
<file path=[Content_Types].xml><?xml version="1.0" encoding="utf-8"?>
<Types xmlns="http://schemas.openxmlformats.org/package/2006/content-type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codeName="ThisWorkbook" autoCompressPictures="0"/>
  <mc:AlternateContent xmlns:mc="http://schemas.openxmlformats.org/markup-compatibility/2006">
    <mc:Choice Requires="x15">
      <x15ac:absPath xmlns:x15ac="http://schemas.microsoft.com/office/spreadsheetml/2010/11/ac" url="O:\DRIM\3. Divulgation trimestrielle\2026\T1-2026\1.4 Rapport Pilier III\"/>
    </mc:Choice>
  </mc:AlternateContent>
  <xr:revisionPtr revIDLastSave="0" documentId="13_ncr:1_{D17FC328-5A2F-4307-8EFA-2D60B7C4D700}" xr6:coauthVersionLast="47" xr6:coauthVersionMax="47" xr10:uidLastSave="{00000000-0000-0000-0000-000000000000}"/>
  <bookViews>
    <workbookView xWindow="28680" yWindow="-120" windowWidth="29040" windowHeight="15720" tabRatio="500" firstSheet="45" activeTab="51" xr2:uid="{00000000-000D-0000-FFFF-FFFF00000000}"/>
  </bookViews>
  <sheets>
    <sheet name="Q1 2026 Table of contents" sheetId="1" r:id="rId1"/>
    <sheet name="Use of this document" sheetId="2" r:id="rId2"/>
    <sheet name="Scope of this document" sheetId="3" r:id="rId3"/>
    <sheet name="Caution" sheetId="4" r:id="rId4"/>
    <sheet name="Disclosure policy" sheetId="5" r:id="rId5"/>
    <sheet name="Important acquisition" sheetId="6" r:id="rId6"/>
    <sheet name="KM1" sheetId="7" r:id="rId7"/>
    <sheet name="KM2" sheetId="8" r:id="rId8"/>
    <sheet name="OV1" sheetId="9" r:id="rId9"/>
    <sheet name="RWA" sheetId="10" r:id="rId10"/>
    <sheet name="RWA by business segment" sheetId="11" r:id="rId11"/>
    <sheet name="Change in risk-weighted" sheetId="12" r:id="rId12"/>
    <sheet name="CMS1" sheetId="13" r:id="rId13"/>
    <sheet name="CMS2" sheetId="14" r:id="rId14"/>
    <sheet name="CC1" sheetId="15" r:id="rId15"/>
    <sheet name="Quarterly changes" sheetId="16" r:id="rId16"/>
    <sheet name="CC2" sheetId="17" r:id="rId17"/>
    <sheet name="CCA" sheetId="18" r:id="rId18"/>
    <sheet name="TLAC1" sheetId="19" r:id="rId19"/>
    <sheet name="TLAC3" sheetId="20" r:id="rId20"/>
    <sheet name="LI1" sheetId="21" r:id="rId21"/>
    <sheet name="LI2" sheetId="22" r:id="rId22"/>
    <sheet name="CR1" sheetId="23" r:id="rId23"/>
    <sheet name="CR2" sheetId="24" r:id="rId24"/>
    <sheet name="CR3" sheetId="25" r:id="rId25"/>
    <sheet name="CR4" sheetId="26" r:id="rId26"/>
    <sheet name="CR5" sheetId="27" r:id="rId27"/>
    <sheet name="CR6 – AIRB – non-retail" sheetId="28" r:id="rId28"/>
    <sheet name="CR6 – AIRB – retail" sheetId="29" r:id="rId29"/>
    <sheet name="CR6 – FIRB – non-retail" sheetId="30" r:id="rId30"/>
    <sheet name="CR8" sheetId="31" r:id="rId31"/>
    <sheet name="Expo.  by asset and region" sheetId="32" r:id="rId32"/>
    <sheet name="Expo. by industry" sheetId="33" r:id="rId33"/>
    <sheet name="Credit risk under the AIRB" sheetId="34" r:id="rId34"/>
    <sheet name="CCR1" sheetId="35" r:id="rId35"/>
    <sheet name="CCR3" sheetId="36" r:id="rId36"/>
    <sheet name="CCR4 - AIRB - NI" sheetId="37" r:id="rId37"/>
    <sheet name="CCR4 - FIRB - NI" sheetId="38" r:id="rId38"/>
    <sheet name="CCR5" sheetId="39" r:id="rId39"/>
    <sheet name="CCR6" sheetId="40" r:id="rId40"/>
    <sheet name="CCR8" sheetId="41" r:id="rId41"/>
    <sheet name="SEC1" sheetId="42" r:id="rId42"/>
    <sheet name="SEC4" sheetId="43" r:id="rId43"/>
    <sheet name="MR1" sheetId="44" r:id="rId44"/>
    <sheet name="CVA2" sheetId="45" r:id="rId45"/>
    <sheet name="CCyB1" sheetId="46" r:id="rId46"/>
    <sheet name="LR1" sheetId="47" r:id="rId47"/>
    <sheet name="LR2" sheetId="48" r:id="rId48"/>
    <sheet name="Derivative financial instrument" sheetId="49" r:id="rId49"/>
    <sheet name="Disclosure requirements" sheetId="50" r:id="rId50"/>
    <sheet name="Abbreviations" sheetId="51" r:id="rId51"/>
    <sheet name="Glossary" sheetId="52" r:id="rId5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49" l="1"/>
  <c r="A2" i="49"/>
  <c r="A3" i="48"/>
  <c r="A3" i="47"/>
  <c r="A39" i="46"/>
  <c r="A22" i="46"/>
  <c r="A3" i="46"/>
  <c r="A3" i="45"/>
  <c r="A3" i="44"/>
  <c r="A82" i="43"/>
  <c r="A63" i="43"/>
  <c r="A5" i="43"/>
  <c r="A73" i="42"/>
  <c r="A56" i="42"/>
  <c r="A5" i="42"/>
  <c r="A3" i="41"/>
  <c r="A3" i="40"/>
  <c r="A3" i="39"/>
  <c r="A69" i="38"/>
  <c r="A36" i="38"/>
  <c r="A3" i="38"/>
  <c r="B71" i="37"/>
  <c r="B38" i="37"/>
  <c r="A3" i="37"/>
  <c r="A73" i="36"/>
  <c r="A39" i="36"/>
  <c r="A3" i="36"/>
  <c r="A38" i="35"/>
  <c r="A3" i="35"/>
  <c r="B3" i="34"/>
  <c r="B59" i="33"/>
  <c r="B31" i="33"/>
  <c r="B3" i="33"/>
  <c r="B77" i="32"/>
  <c r="B40" i="32"/>
  <c r="B3" i="32"/>
  <c r="A3" i="31"/>
  <c r="C142" i="30"/>
  <c r="C107" i="30"/>
  <c r="C72" i="30"/>
  <c r="C37" i="30"/>
  <c r="A4" i="30"/>
  <c r="B214" i="29"/>
  <c r="B161" i="29"/>
  <c r="B108" i="29"/>
  <c r="B55" i="29"/>
  <c r="A4" i="29"/>
  <c r="C142" i="28"/>
  <c r="C107" i="28"/>
  <c r="C72" i="28"/>
  <c r="C37" i="28"/>
  <c r="A4" i="28"/>
  <c r="A203" i="27"/>
  <c r="A175" i="27"/>
  <c r="A160" i="27"/>
  <c r="A132" i="27"/>
  <c r="A117" i="27"/>
  <c r="A89" i="27"/>
  <c r="A73" i="27"/>
  <c r="A46" i="27"/>
  <c r="A30" i="27"/>
  <c r="A3" i="27"/>
  <c r="A65" i="26"/>
  <c r="A35" i="26"/>
  <c r="A5" i="26"/>
  <c r="A45" i="25"/>
  <c r="A35" i="25"/>
  <c r="A25" i="25"/>
  <c r="A15" i="25"/>
  <c r="A5" i="25"/>
  <c r="A3" i="24"/>
  <c r="A26" i="23"/>
  <c r="A15" i="23"/>
  <c r="A2" i="23"/>
  <c r="A4" i="22"/>
  <c r="A6" i="21"/>
  <c r="A4" i="21"/>
  <c r="A33" i="20"/>
  <c r="A3" i="20"/>
  <c r="A3" i="19"/>
  <c r="A400" i="18"/>
  <c r="A356" i="18"/>
  <c r="A312" i="18"/>
  <c r="A310" i="18"/>
  <c r="A266" i="18"/>
  <c r="A222" i="18"/>
  <c r="A136" i="18"/>
  <c r="A134" i="18"/>
  <c r="A90" i="18"/>
  <c r="A46" i="18"/>
  <c r="A4" i="18"/>
  <c r="F47" i="17"/>
  <c r="F2" i="17"/>
  <c r="A2" i="16"/>
  <c r="A77" i="15"/>
  <c r="A42" i="15"/>
  <c r="A4" i="15"/>
  <c r="A3" i="14"/>
  <c r="A3" i="13"/>
  <c r="A17" i="12"/>
  <c r="A2" i="12"/>
  <c r="A2" i="11"/>
  <c r="A33" i="10"/>
  <c r="A4" i="10"/>
  <c r="A3" i="9"/>
  <c r="A3" i="8"/>
  <c r="A3" i="7"/>
</calcChain>
</file>

<file path=xl/sharedStrings.xml><?xml version="1.0" encoding="utf-8"?>
<sst xmlns="http://schemas.openxmlformats.org/spreadsheetml/2006/main" count="8805" uniqueCount="1720">
  <si>
    <t>Pillar 3 Report</t>
  </si>
  <si>
    <r>
      <rPr>
        <b/>
        <sz val="16"/>
        <color rgb="FF00874E"/>
        <rFont val="Arial"/>
        <family val="2"/>
      </rPr>
      <t xml:space="preserve"> (unaudited)</t>
    </r>
  </si>
  <si>
    <r>
      <rPr>
        <b/>
        <sz val="14"/>
        <color rgb="FF000000"/>
        <rFont val="Arial"/>
        <family val="2"/>
      </rPr>
      <t>For the period ended</t>
    </r>
    <r>
      <rPr>
        <b/>
        <sz val="14"/>
        <color rgb="FF000000"/>
        <rFont val="Arial"/>
        <family val="2"/>
      </rPr>
      <t xml:space="preserve"> March</t>
    </r>
    <r>
      <rPr>
        <b/>
        <sz val="14"/>
        <color rgb="FF000000"/>
        <rFont val="Arial"/>
        <family val="2"/>
      </rPr>
      <t xml:space="preserve"> 31, 2026</t>
    </r>
  </si>
  <si>
    <t>TABLE OF CONTENTS</t>
  </si>
  <si>
    <r>
      <rPr>
        <b/>
        <sz val="8"/>
        <color rgb="FF000000"/>
        <rFont val="Arial"/>
        <family val="2"/>
      </rPr>
      <t>Notes to the reader</t>
    </r>
  </si>
  <si>
    <r>
      <rPr>
        <b/>
        <sz val="8"/>
        <color rgb="FF000000"/>
        <rFont val="Arial"/>
        <family val="2"/>
      </rPr>
      <t>Links between financial statements and</t>
    </r>
  </si>
  <si>
    <r>
      <rPr>
        <b/>
        <sz val="8"/>
        <color rgb="FF000000"/>
        <rFont val="Arial"/>
        <family val="2"/>
      </rPr>
      <t>Counterparty credit risk</t>
    </r>
  </si>
  <si>
    <r>
      <rPr>
        <b/>
        <sz val="8"/>
        <color rgb="FF000000"/>
        <rFont val="Arial"/>
        <family val="2"/>
      </rPr>
      <t>Macroprudential supervisory measures</t>
    </r>
  </si>
  <si>
    <r>
      <rPr>
        <sz val="8"/>
        <color rgb="FF000000"/>
        <rFont val="Arial"/>
        <family val="2"/>
      </rPr>
      <t>Use of this document</t>
    </r>
  </si>
  <si>
    <r>
      <rPr>
        <b/>
        <sz val="8"/>
        <color rgb="FF000000"/>
        <rFont val="Arial"/>
        <family val="2"/>
      </rPr>
      <t>regulatory exposures</t>
    </r>
  </si>
  <si>
    <r>
      <rPr>
        <sz val="8"/>
        <color rgb="FF000000"/>
        <rFont val="Arial"/>
        <family val="2"/>
      </rPr>
      <t>Analysis of counterparty credit risk (CCR)</t>
    </r>
  </si>
  <si>
    <r>
      <rPr>
        <sz val="8"/>
        <color rgb="FF000000"/>
        <rFont val="Arial"/>
        <family val="2"/>
      </rPr>
      <t>Geographical distribution of credit exposures</t>
    </r>
  </si>
  <si>
    <r>
      <rPr>
        <sz val="8"/>
        <color rgb="FF000000"/>
        <rFont val="Arial"/>
        <family val="2"/>
      </rPr>
      <t>Scope of this document</t>
    </r>
  </si>
  <si>
    <r>
      <rPr>
        <sz val="8"/>
        <color rgb="FF000000"/>
        <rFont val="Arial"/>
        <family val="2"/>
      </rPr>
      <t>Differences between accounting and regulatory</t>
    </r>
  </si>
  <si>
    <r>
      <rPr>
        <sz val="8"/>
        <color rgb="FF000000"/>
        <rFont val="Arial"/>
        <family val="2"/>
      </rPr>
      <t>exposures by approach [CCR1]</t>
    </r>
  </si>
  <si>
    <r>
      <rPr>
        <sz val="8"/>
        <color rgb="FF000000"/>
        <rFont val="Arial"/>
        <family val="2"/>
      </rPr>
      <t>used in the countercyclical capital buffer [CCyB1]</t>
    </r>
  </si>
  <si>
    <r>
      <rPr>
        <sz val="8"/>
        <color rgb="FF000000"/>
        <rFont val="Arial"/>
        <family val="2"/>
      </rPr>
      <t>Caution concerning forward-looking statements</t>
    </r>
  </si>
  <si>
    <r>
      <rPr>
        <sz val="8"/>
        <color rgb="FF000000"/>
        <rFont val="Arial"/>
        <family val="2"/>
      </rPr>
      <t>scopes of consolidation and mapping of</t>
    </r>
  </si>
  <si>
    <r>
      <rPr>
        <sz val="8"/>
        <color rgb="FF000000"/>
        <rFont val="Arial"/>
        <family val="2"/>
      </rPr>
      <t>Standardized Approach – Counterparty</t>
    </r>
  </si>
  <si>
    <r>
      <rPr>
        <sz val="8"/>
        <color rgb="FF000000"/>
        <rFont val="Arial"/>
        <family val="2"/>
      </rPr>
      <t>Disclosure policy</t>
    </r>
  </si>
  <si>
    <r>
      <rPr>
        <sz val="8"/>
        <color rgb="FF000000"/>
        <rFont val="Arial"/>
        <family val="2"/>
      </rPr>
      <t>financial statement categories with regulatory</t>
    </r>
  </si>
  <si>
    <r>
      <rPr>
        <sz val="8"/>
        <color rgb="FF000000"/>
        <rFont val="Arial"/>
        <family val="2"/>
      </rPr>
      <t>credit risk (CCR) exposures by regulatory</t>
    </r>
  </si>
  <si>
    <r>
      <rPr>
        <b/>
        <sz val="8"/>
        <color rgb="FF000000"/>
        <rFont val="Arial"/>
        <family val="2"/>
      </rPr>
      <t>Leverage ratio</t>
    </r>
  </si>
  <si>
    <r>
      <rPr>
        <sz val="8"/>
        <color rgb="FF000000"/>
        <rFont val="Arial"/>
        <family val="2"/>
      </rPr>
      <t>Significant acquisition</t>
    </r>
  </si>
  <si>
    <r>
      <rPr>
        <sz val="8"/>
        <color rgb="FF000000"/>
        <rFont val="Arial"/>
        <family val="2"/>
      </rPr>
      <t>risk categories [LI1]</t>
    </r>
  </si>
  <si>
    <r>
      <rPr>
        <sz val="8"/>
        <color rgb="FF000000"/>
        <rFont val="Arial"/>
        <family val="2"/>
      </rPr>
      <t>portfolio and risk weights [CCR3]</t>
    </r>
  </si>
  <si>
    <r>
      <rPr>
        <sz val="8"/>
        <color rgb="FF000000"/>
        <rFont val="Arial"/>
        <family val="2"/>
      </rPr>
      <t>Summary comparison of accounting assets vs</t>
    </r>
  </si>
  <si>
    <r>
      <rPr>
        <sz val="8"/>
        <color rgb="FF000000"/>
        <rFont val="Arial"/>
        <family val="2"/>
      </rPr>
      <t>Main sources of differences between regulatory</t>
    </r>
  </si>
  <si>
    <r>
      <rPr>
        <sz val="8"/>
        <color rgb="FF000000"/>
        <rFont val="Arial"/>
        <family val="2"/>
      </rPr>
      <t>IRB - Counterparty credit risk (CCR)</t>
    </r>
  </si>
  <si>
    <r>
      <rPr>
        <sz val="8"/>
        <color rgb="FF000000"/>
        <rFont val="Arial"/>
        <family val="2"/>
      </rPr>
      <t>leverage ratio exposure measure [LR1]</t>
    </r>
  </si>
  <si>
    <r>
      <rPr>
        <b/>
        <sz val="8"/>
        <color rgb="FF000000"/>
        <rFont val="Arial"/>
        <family val="2"/>
      </rPr>
      <t>Overview of risk management, key prudential</t>
    </r>
  </si>
  <si>
    <r>
      <rPr>
        <sz val="8"/>
        <color rgb="FF000000"/>
        <rFont val="Arial"/>
        <family val="2"/>
      </rPr>
      <t>exposure amounts and carrying amounts in</t>
    </r>
  </si>
  <si>
    <r>
      <rPr>
        <sz val="8"/>
        <color rgb="FF000000"/>
        <rFont val="Arial"/>
        <family val="2"/>
      </rPr>
      <t>exposures by portfolio and probability of</t>
    </r>
  </si>
  <si>
    <r>
      <rPr>
        <sz val="8"/>
        <color rgb="FF000000"/>
        <rFont val="Arial"/>
        <family val="2"/>
      </rPr>
      <t>Leverage ratio common disclosure template [LR2]</t>
    </r>
  </si>
  <si>
    <r>
      <rPr>
        <b/>
        <sz val="8"/>
        <color rgb="FF000000"/>
        <rFont val="Arial"/>
        <family val="2"/>
      </rPr>
      <t xml:space="preserve"> metrics and risk-weighted assets</t>
    </r>
  </si>
  <si>
    <r>
      <rPr>
        <sz val="8"/>
        <color rgb="FF000000"/>
        <rFont val="Arial"/>
        <family val="2"/>
      </rPr>
      <t>financial statements [LI2]</t>
    </r>
  </si>
  <si>
    <r>
      <rPr>
        <sz val="8"/>
        <color rgb="FF000000"/>
        <rFont val="Arial"/>
        <family val="2"/>
      </rPr>
      <t>default (PD) scale [CCR4]</t>
    </r>
  </si>
  <si>
    <r>
      <rPr>
        <sz val="8"/>
        <color rgb="FF000000"/>
        <rFont val="Arial"/>
        <family val="2"/>
      </rPr>
      <t>Key metrics (at consolidated group level) [KM1]</t>
    </r>
  </si>
  <si>
    <r>
      <rPr>
        <sz val="8"/>
        <color rgb="FF000000"/>
        <rFont val="Arial"/>
        <family val="2"/>
      </rPr>
      <t>Composition of collateral for counterparty</t>
    </r>
  </si>
  <si>
    <r>
      <rPr>
        <b/>
        <sz val="8"/>
        <color rgb="FF000000"/>
        <rFont val="Arial"/>
        <family val="2"/>
      </rPr>
      <t>Derivative financial instruments</t>
    </r>
  </si>
  <si>
    <r>
      <rPr>
        <sz val="8"/>
        <color rgb="FF000000"/>
        <rFont val="Arial"/>
        <family val="2"/>
      </rPr>
      <t>Key metrics – TLAC requirements</t>
    </r>
  </si>
  <si>
    <r>
      <rPr>
        <b/>
        <sz val="8"/>
        <color rgb="FF000000"/>
        <rFont val="Arial"/>
        <family val="2"/>
      </rPr>
      <t>Credit risk</t>
    </r>
  </si>
  <si>
    <r>
      <rPr>
        <sz val="8"/>
        <color rgb="FF000000"/>
        <rFont val="Arial"/>
        <family val="2"/>
      </rPr>
      <t>credit risk (CCR) exposures [CCR5]</t>
    </r>
  </si>
  <si>
    <r>
      <rPr>
        <sz val="8"/>
        <color rgb="FF000000"/>
        <rFont val="Arial"/>
        <family val="2"/>
      </rPr>
      <t xml:space="preserve">Derivative financial instruments - Notional amount </t>
    </r>
  </si>
  <si>
    <r>
      <rPr>
        <sz val="8"/>
        <color rgb="FF000000"/>
        <rFont val="Arial"/>
        <family val="2"/>
      </rPr>
      <t>(at resolution group level) [KM2]</t>
    </r>
  </si>
  <si>
    <r>
      <rPr>
        <sz val="8"/>
        <color rgb="FF000000"/>
        <rFont val="Arial"/>
        <family val="2"/>
      </rPr>
      <t>Credit quality of assets [CR1]</t>
    </r>
  </si>
  <si>
    <r>
      <rPr>
        <sz val="8"/>
        <color rgb="FF000000"/>
        <rFont val="Arial"/>
        <family val="2"/>
      </rPr>
      <t>Credit derivatives exposures [CCR6]</t>
    </r>
  </si>
  <si>
    <r>
      <rPr>
        <sz val="8"/>
        <color rgb="FF000000"/>
        <rFont val="Arial"/>
        <family val="2"/>
      </rPr>
      <t>and related credit risk</t>
    </r>
  </si>
  <si>
    <r>
      <rPr>
        <sz val="8"/>
        <color rgb="FF000000"/>
        <rFont val="Arial"/>
        <family val="2"/>
      </rPr>
      <t>Overview of risk-weighted assets (RWA) [OV1]</t>
    </r>
  </si>
  <si>
    <r>
      <rPr>
        <sz val="8"/>
        <color rgb="FF000000"/>
        <rFont val="Arial"/>
        <family val="2"/>
      </rPr>
      <t>Changes in stock of defaulted loans and debt</t>
    </r>
  </si>
  <si>
    <r>
      <rPr>
        <sz val="8"/>
        <color rgb="FF000000"/>
        <rFont val="Arial"/>
        <family val="2"/>
      </rPr>
      <t>Exposures to central counterparties (CCP)</t>
    </r>
  </si>
  <si>
    <r>
      <rPr>
        <sz val="8"/>
        <color rgb="FF000000"/>
        <rFont val="Arial"/>
        <family val="2"/>
      </rPr>
      <t>Risk-weighted assets (RWA)</t>
    </r>
  </si>
  <si>
    <r>
      <rPr>
        <sz val="8"/>
        <color rgb="FF000000"/>
        <rFont val="Arial"/>
        <family val="2"/>
      </rPr>
      <t>securities [CR2]</t>
    </r>
  </si>
  <si>
    <r>
      <rPr>
        <sz val="8"/>
        <color rgb="FF000000"/>
        <rFont val="Arial"/>
        <family val="2"/>
      </rPr>
      <t>[CCR8]</t>
    </r>
  </si>
  <si>
    <r>
      <rPr>
        <b/>
        <sz val="8"/>
        <color rgb="FF000000"/>
        <rFont val="Arial"/>
        <family val="2"/>
      </rPr>
      <t>Other information</t>
    </r>
  </si>
  <si>
    <r>
      <rPr>
        <sz val="8"/>
        <color rgb="FF000000"/>
        <rFont val="Arial"/>
        <family val="2"/>
      </rPr>
      <t>Risk-weighted assets by business segment</t>
    </r>
  </si>
  <si>
    <r>
      <rPr>
        <sz val="8"/>
        <color rgb="FF000000"/>
        <rFont val="Arial"/>
        <family val="2"/>
      </rPr>
      <t>Credit risk mitigation (CRM) techniques -</t>
    </r>
  </si>
  <si>
    <r>
      <rPr>
        <sz val="8"/>
        <color rgb="FF000000"/>
        <rFont val="Arial"/>
        <family val="2"/>
      </rPr>
      <t>Pillar 3 disclosure requirements</t>
    </r>
  </si>
  <si>
    <r>
      <rPr>
        <sz val="8"/>
        <color rgb="FF000000"/>
        <rFont val="Arial"/>
        <family val="2"/>
      </rPr>
      <t>Change in risk-weighted assets</t>
    </r>
  </si>
  <si>
    <r>
      <rPr>
        <sz val="8"/>
        <color rgb="FF000000"/>
        <rFont val="Arial"/>
        <family val="2"/>
      </rPr>
      <t>Overview [CR3]</t>
    </r>
  </si>
  <si>
    <r>
      <rPr>
        <b/>
        <sz val="8"/>
        <color rgb="FF000000"/>
        <rFont val="Arial"/>
        <family val="2"/>
      </rPr>
      <t>Securitization</t>
    </r>
  </si>
  <si>
    <r>
      <rPr>
        <sz val="8"/>
        <color rgb="FF000000"/>
        <rFont val="Arial"/>
        <family val="2"/>
      </rPr>
      <t>Abbreviations</t>
    </r>
  </si>
  <si>
    <r>
      <rPr>
        <sz val="8"/>
        <color rgb="FF000000"/>
        <rFont val="Arial"/>
        <family val="2"/>
      </rPr>
      <t>Comparison of modelled and standardized RWA</t>
    </r>
  </si>
  <si>
    <r>
      <rPr>
        <sz val="8"/>
        <color rgb="FF000000"/>
        <rFont val="Arial"/>
        <family val="2"/>
      </rPr>
      <t>Standardized approach – Credit risk exposure</t>
    </r>
  </si>
  <si>
    <r>
      <rPr>
        <sz val="8"/>
        <color rgb="FF000000"/>
        <rFont val="Arial"/>
        <family val="2"/>
      </rPr>
      <t>Securitization exposures in the banking book</t>
    </r>
  </si>
  <si>
    <r>
      <rPr>
        <sz val="8"/>
        <color rgb="FF000000"/>
        <rFont val="Arial"/>
        <family val="2"/>
      </rPr>
      <t>Glossary</t>
    </r>
  </si>
  <si>
    <r>
      <rPr>
        <sz val="8"/>
        <color rgb="FF000000"/>
        <rFont val="Arial"/>
        <family val="2"/>
      </rPr>
      <t>at risk level [CMS1]</t>
    </r>
  </si>
  <si>
    <r>
      <rPr>
        <sz val="8"/>
        <color rgb="FF000000"/>
        <rFont val="Arial"/>
        <family val="2"/>
      </rPr>
      <t>and credit risk mitigation (CRM) effects [CR4]</t>
    </r>
  </si>
  <si>
    <r>
      <rPr>
        <sz val="8"/>
        <color rgb="FF000000"/>
        <rFont val="Arial"/>
        <family val="2"/>
      </rPr>
      <t>[SEC1]</t>
    </r>
  </si>
  <si>
    <r>
      <rPr>
        <sz val="8"/>
        <color rgb="FF000000"/>
        <rFont val="Arial"/>
        <family val="2"/>
      </rPr>
      <t>Standardized approach – Exposures by asset</t>
    </r>
  </si>
  <si>
    <r>
      <rPr>
        <sz val="8"/>
        <color rgb="FF000000"/>
        <rFont val="Arial"/>
        <family val="2"/>
      </rPr>
      <t>for credit risk at asset class level [CMS2]</t>
    </r>
  </si>
  <si>
    <r>
      <rPr>
        <sz val="8"/>
        <color rgb="FF000000"/>
        <rFont val="Arial"/>
        <family val="2"/>
      </rPr>
      <t>classes and risk weights [CR5]</t>
    </r>
  </si>
  <si>
    <r>
      <rPr>
        <sz val="8"/>
        <color rgb="FF000000"/>
        <rFont val="Arial"/>
        <family val="2"/>
      </rPr>
      <t>and associated capital requirements</t>
    </r>
  </si>
  <si>
    <r>
      <rPr>
        <sz val="8"/>
        <color rgb="FF000000"/>
        <rFont val="Arial"/>
        <family val="2"/>
      </rPr>
      <t>IRB – Credit risk exposures by portfolio and</t>
    </r>
  </si>
  <si>
    <r>
      <rPr>
        <sz val="8"/>
        <color rgb="FF000000"/>
        <rFont val="Arial"/>
        <family val="2"/>
      </rPr>
      <t>(financial entity acting as investor) [SEC4]</t>
    </r>
  </si>
  <si>
    <r>
      <rPr>
        <b/>
        <sz val="8"/>
        <color rgb="FF000000"/>
        <rFont val="Arial"/>
        <family val="2"/>
      </rPr>
      <t>Composition of capital and TLAC</t>
    </r>
  </si>
  <si>
    <r>
      <rPr>
        <sz val="8"/>
        <color rgb="FF000000"/>
        <rFont val="Arial"/>
        <family val="2"/>
      </rPr>
      <t>probability of default (PD) range [CR6]</t>
    </r>
  </si>
  <si>
    <r>
      <rPr>
        <sz val="8"/>
        <color rgb="FF000000"/>
        <rFont val="Arial"/>
        <family val="2"/>
      </rPr>
      <t>Composition of regulatory capital [CC1]</t>
    </r>
  </si>
  <si>
    <r>
      <rPr>
        <sz val="8"/>
        <color rgb="FF000000"/>
        <rFont val="Arial"/>
        <family val="2"/>
      </rPr>
      <t>Risk-weighted assets (RWA) flow statements</t>
    </r>
  </si>
  <si>
    <r>
      <rPr>
        <b/>
        <sz val="8"/>
        <color rgb="FF000000"/>
        <rFont val="Arial"/>
        <family val="2"/>
      </rPr>
      <t>Market risk</t>
    </r>
  </si>
  <si>
    <r>
      <rPr>
        <sz val="8"/>
        <color rgb="FF000000"/>
        <rFont val="Arial"/>
        <family val="2"/>
      </rPr>
      <t>Quarterly changes in regulatory capital</t>
    </r>
  </si>
  <si>
    <r>
      <rPr>
        <sz val="8"/>
        <color rgb="FF000000"/>
        <rFont val="Arial"/>
        <family val="2"/>
      </rPr>
      <t>of credit risk exposures under IRB [CR8]</t>
    </r>
  </si>
  <si>
    <t>Market risk under the standardized approach</t>
  </si>
  <si>
    <r>
      <rPr>
        <sz val="8"/>
        <color rgb="FF000000"/>
        <rFont val="Arial"/>
        <family val="2"/>
      </rPr>
      <t>Reconciliation of regulatory capital to balance</t>
    </r>
  </si>
  <si>
    <t>Exposure at default by asset class, by region</t>
  </si>
  <si>
    <r>
      <rPr>
        <sz val="8"/>
        <color rgb="FF000000"/>
        <rFont val="Arial"/>
        <family val="2"/>
      </rPr>
      <t>[MR1]</t>
    </r>
  </si>
  <si>
    <r>
      <rPr>
        <sz val="8"/>
        <color rgb="FF000000"/>
        <rFont val="Arial"/>
        <family val="2"/>
      </rPr>
      <t>sheet [CC2]</t>
    </r>
  </si>
  <si>
    <r>
      <rPr>
        <sz val="8"/>
        <color rgb="FF000000"/>
        <rFont val="Arial"/>
        <family val="2"/>
      </rPr>
      <t>and by residual maturity</t>
    </r>
  </si>
  <si>
    <r>
      <rPr>
        <sz val="8"/>
        <color rgb="FF000000"/>
        <rFont val="Arial"/>
        <family val="2"/>
      </rPr>
      <t>Main features of regulatory capital instruments</t>
    </r>
  </si>
  <si>
    <t>Exposure at default - Businesses, sovereign</t>
  </si>
  <si>
    <r>
      <rPr>
        <b/>
        <sz val="8"/>
        <color rgb="FF000000"/>
        <rFont val="Arial"/>
        <family val="2"/>
      </rPr>
      <t>Credit valuation adjustment</t>
    </r>
  </si>
  <si>
    <r>
      <rPr>
        <sz val="8"/>
        <color rgb="FF000000"/>
        <rFont val="Arial"/>
        <family val="2"/>
      </rPr>
      <t>and other TLAC-eligible instruments [CCA]</t>
    </r>
  </si>
  <si>
    <t>borrowers and financial institutions by industry</t>
  </si>
  <si>
    <r>
      <rPr>
        <sz val="8"/>
        <color rgb="FF000000"/>
        <rFont val="Arial"/>
        <family val="2"/>
      </rPr>
      <t>The full basic approach for CVA</t>
    </r>
  </si>
  <si>
    <r>
      <rPr>
        <sz val="8"/>
        <color rgb="FF000000"/>
        <rFont val="Arial"/>
        <family val="2"/>
      </rPr>
      <t>TLAC composition (at resolution group level)</t>
    </r>
  </si>
  <si>
    <t>Credit risk exposure under the Internal</t>
  </si>
  <si>
    <t>(BA-CVA) [CVA2]</t>
  </si>
  <si>
    <r>
      <rPr>
        <sz val="8"/>
        <color rgb="FF000000"/>
        <rFont val="Arial"/>
        <family val="2"/>
      </rPr>
      <t>[TLAC1]</t>
    </r>
  </si>
  <si>
    <t>Ratings-Based Approach - Backtesting:</t>
  </si>
  <si>
    <r>
      <rPr>
        <sz val="8"/>
        <color rgb="FF000000"/>
        <rFont val="Arial"/>
        <family val="2"/>
      </rPr>
      <t>Resolution entity – Creditor ranking at legal</t>
    </r>
  </si>
  <si>
    <t>Actual and estimated parameters</t>
  </si>
  <si>
    <r>
      <rPr>
        <sz val="8"/>
        <color rgb="FF000000"/>
        <rFont val="Arial"/>
        <family val="2"/>
      </rPr>
      <t>entity level [TLAC3]</t>
    </r>
  </si>
  <si>
    <r>
      <rPr>
        <b/>
        <sz val="12"/>
        <color rgb="FFFFFFFF"/>
        <rFont val="Arial"/>
        <family val="2"/>
      </rPr>
      <t>NOTES TO THE READER</t>
    </r>
  </si>
  <si>
    <t>USE OF THIS DOCUMENT</t>
  </si>
  <si>
    <t>SCOPE OF THIS DOCUMENT</t>
  </si>
  <si>
    <r>
      <rPr>
        <sz val="8"/>
        <color rgb="FF000000"/>
        <rFont val="Times New Roman"/>
        <family val="1"/>
      </rPr>
      <t xml:space="preserve">
</t>
    </r>
    <r>
      <rPr>
        <sz val="8"/>
        <color rgb="FF000000"/>
        <rFont val="Arial"/>
        <family val="2"/>
      </rPr>
      <t xml:space="preserve">The financial information presented in this document relates to Desjardins Group, which is made up of the Desjardins caisses in Quebec and Caisse Desjardins Ontario Credit Union Inc. (the caisses), the Fédération des caisses Desjardins du Québec (the Federation) and its subsidiaries as well as the Fonds de sécurité Desjardins. The entities included in Desjardins Group's accounting scope of consolidation are presented in the "Scope of the Group" section of Note 2, "Accounting policies," to the Annual Combined Financial Statements.
</t>
    </r>
    <r>
      <rPr>
        <sz val="8"/>
        <color rgb="FF000000"/>
        <rFont val="Arial"/>
        <family val="2"/>
      </rPr>
      <t xml:space="preserve">
</t>
    </r>
    <r>
      <rPr>
        <sz val="8"/>
        <color rgb="FF000000"/>
        <rFont val="Arial"/>
        <family val="2"/>
      </rPr>
      <t xml:space="preserve">The information on capital and risks presented in this document is mainly prepared using the regulatory scope in accordance with Basel III. This scope differs from the accounting scope as investments in insurance subsidiaries are excluded from it through capital deductions. The information presented results from combining accounting and regulatory data. In addition, data related to capital and risks are presented to meet the disclosure requirements set out in the recommendations of the document entitled “Enhancing the Risk Disclosures of Banks”.
</t>
    </r>
    <r>
      <rPr>
        <sz val="8"/>
        <color rgb="FF000000"/>
        <rFont val="Arial"/>
        <family val="2"/>
      </rPr>
      <t/>
    </r>
  </si>
  <si>
    <t>CAUTION CONCERNING FORWARD-LOOKING STATEMENTS</t>
  </si>
  <si>
    <r>
      <rPr>
        <sz val="8"/>
        <color rgb="FF000000"/>
        <rFont val="Arial"/>
        <family val="2"/>
      </rPr>
      <t>Desjardins Group's public communications from time to time include oral or written forward-looking statements, within the meaning of applicable securities legislation, particularly in Quebec, Canada and the United States. Forward-looking statements are found in this report and may also be incorporated in other filings with Canadian regulators or in any other communications. In addition, Desjardins Group's representatives may make oral forward-looking statements to investors, the media and other</t>
    </r>
    <r>
      <rPr>
        <sz val="8"/>
        <color rgb="FF000000"/>
        <rFont val="Arial"/>
        <family val="2"/>
      </rPr>
      <t xml:space="preserve"> parties.
</t>
    </r>
    <r>
      <rPr>
        <sz val="8"/>
        <color rgb="FF000000"/>
        <rFont val="Arial"/>
        <family val="2"/>
      </rPr>
      <t xml:space="preserve">
</t>
    </r>
    <r>
      <rPr>
        <sz val="8"/>
        <color rgb="FF000000"/>
        <rFont val="Arial"/>
        <family val="2"/>
      </rPr>
      <t xml:space="preserve">The forward-looking statements include, but are not limited to, comments on Desjardins Group's objectives regarding financial performance, priorities, vision, operations, targets and commitments, its strategies to achieve them, its results and its financial position, economic as well as financial market conditions, the outlook for the Quebec, Canadian, U. S. and global economies, and the regulatory environment in which we operate. Such forward-looking statements are typically identified by words or phrases such as "target," "objective," "timing," "outlook," "believe," "predict," "foresee," "expect," "intend," "have as a goal," "estimate," "plan," "forecast," "anticipate," "aim," "propose," "should" and "may," words and expressions of similar import, and future and conditional verbs, in all their grammatical variants.
</t>
    </r>
    <r>
      <rPr>
        <sz val="8"/>
        <color rgb="FF000000"/>
        <rFont val="Arial"/>
        <family val="2"/>
      </rPr>
      <t xml:space="preserve">
</t>
    </r>
    <r>
      <rPr>
        <sz val="8"/>
        <color rgb="FF000000"/>
        <rFont val="Arial"/>
        <family val="2"/>
      </rPr>
      <t xml:space="preserve">By their very nature, such statements require us to make assumptions, and are subject to uncertainties and inherent risks, both general and specific. Desjardins Group cautions readers against placing undue reliance on forward-looking statements when making decisions since a number of factors, many of which are beyond Desjardins Group's control and the effects of which can be difficult to predict, could influence, individually or collectively, the accuracy of the assumptions, predictions, forecasts or other forward-looking statements, including </t>
    </r>
    <r>
      <rPr>
        <sz val="8"/>
        <color rgb="FF000000"/>
        <rFont val="Arial"/>
        <family val="2"/>
      </rPr>
      <t>those in Desjardins Group's MD&amp;A.</t>
    </r>
    <r>
      <rPr>
        <sz val="8"/>
        <color rgb="FF000000"/>
        <rFont val="Arial"/>
        <family val="2"/>
      </rPr>
      <t xml:space="preserve"> Although Desjardins Group believes that the expectations expressed in these forward-looking statements are reasonable and founded on valid bases, it cannot guarantee that these expectations will materialize or prove to be accurate. It is also possible that these assumptions, predictions, forecasts or other forward-looking statements, as well as Desjardins Group's objectives and priorities, may not materialize or may prove to be inaccurate, and that</t>
    </r>
    <r>
      <rPr>
        <sz val="8"/>
        <color rgb="FF000000"/>
        <rFont val="Arial"/>
        <family val="2"/>
      </rPr>
      <t xml:space="preserve"> actual</t>
    </r>
    <r>
      <rPr>
        <sz val="8"/>
        <color rgb="FF000000"/>
        <rFont val="Arial"/>
        <family val="2"/>
      </rPr>
      <t xml:space="preserve"> future</t>
    </r>
    <r>
      <rPr>
        <sz val="8"/>
        <color rgb="FF000000"/>
        <rFont val="Arial"/>
        <family val="2"/>
      </rPr>
      <t xml:space="preserve"> results, conditions, actions or events</t>
    </r>
    <r>
      <rPr>
        <sz val="8"/>
        <color rgb="FF000000"/>
        <rFont val="Arial"/>
        <family val="2"/>
      </rPr>
      <t xml:space="preserve"> may</t>
    </r>
    <r>
      <rPr>
        <sz val="8"/>
        <color rgb="FF000000"/>
        <rFont val="Arial"/>
        <family val="2"/>
      </rPr>
      <t xml:space="preserve"> </t>
    </r>
    <r>
      <rPr>
        <sz val="8"/>
        <color rgb="FF000000"/>
        <rFont val="Arial"/>
        <family val="2"/>
      </rPr>
      <t xml:space="preserve">differ materially from targets, expectations, estimates or intentions that have been explicitly or implicitly put forward. Readers who rely on these forward-looking statements must carefully consider these risk factors and other uncertainties and potential events, including the uncertainty inherent in forward-looking statements.
</t>
    </r>
    <r>
      <rPr>
        <sz val="8"/>
        <color rgb="FF000000"/>
        <rFont val="Arial"/>
        <family val="2"/>
      </rPr>
      <t xml:space="preserve">
</t>
    </r>
    <r>
      <rPr>
        <sz val="8"/>
        <color rgb="FF000000"/>
        <rFont val="Arial"/>
        <family val="2"/>
      </rPr>
      <t xml:space="preserve">Any forward-looking statements contained in this report represent the views of management only as at the date hereof, and are presented for the purpose of assisting readers in understanding and interpreting Desjardins Group’s financial position as at the dates indicated or its results for the periods then ended, as well as its strategic priorities and objectives as considered as at the date hereof. These forward-looking statements may not be appropriate for other purposes. Desjardins Group does not undertake to update any oral or written forward-looking statements that could be made from time to time by or on behalf of Desjardins Group, except as required under applicable securities legislation.
</t>
    </r>
    <r>
      <rPr>
        <sz val="8"/>
        <color rgb="FF000000"/>
        <rFont val="Arial"/>
        <family val="2"/>
      </rPr>
      <t xml:space="preserve">
</t>
    </r>
    <r>
      <rPr>
        <sz val="8"/>
        <color rgb="FF000000"/>
        <rFont val="Arial"/>
        <family val="2"/>
      </rPr>
      <t/>
    </r>
  </si>
  <si>
    <t>DISCLOSURE POLICY</t>
  </si>
  <si>
    <r>
      <rPr>
        <sz val="8"/>
        <color rgb="FF000000"/>
        <rFont val="Arial"/>
        <family val="2"/>
      </rPr>
      <t xml:space="preserve">Desjardins Group has a disclosure policy with respect to material financial disclosures (the Policy), which is approved by the Board of Directors and defines the control processes and internal procedures in that regard.
</t>
    </r>
    <r>
      <rPr>
        <sz val="8"/>
        <color rgb="FF000000"/>
        <rFont val="Arial"/>
        <family val="2"/>
      </rPr>
      <t xml:space="preserve">
</t>
    </r>
    <r>
      <rPr>
        <sz val="8"/>
        <color rgb="FF000000"/>
        <rFont val="Arial"/>
        <family val="2"/>
      </rPr>
      <t xml:space="preserve">The main components of the Policy apply to the material financial documents of Desjardins Group and its reporting issuers, as well as to documents filed with regulatory authorities. In particular, the Policy outlines the guiding principles for disclosure that apply to these documents, including the Pillar 3 disclosures, the existence and maintenance of a process to control and validate material financial disclosures and the responsibility of the Board of Directors and senior management for implementing an effective internal control structure with respect to disclosing material information and ensuring such structure is in place.
</t>
    </r>
    <r>
      <rPr>
        <sz val="8"/>
        <color rgb="FF000000"/>
        <rFont val="Arial"/>
        <family val="2"/>
      </rPr>
      <t/>
    </r>
  </si>
  <si>
    <t>IMPORTANT ACQUISITION</t>
  </si>
  <si>
    <r>
      <rPr>
        <sz val="8"/>
        <color rgb="FF000000"/>
        <rFont val="Arial"/>
        <family val="2"/>
      </rPr>
      <t xml:space="preserve">On March 23, 2026, Desjardins Group, through Desjardins Global Asset Management Inc. (DGAM), an indirect subsidiary of the Federation, completed the acquisition of all the outstanding shares of  Guardian Capital Group Limited (Guardian), a global investment management company that serves institutional, retail and private clients, and was publicly traded. This acquisition increases Desjardins Group's assets under management, strengthens its presence on the Canadian asset management market and supports its international development. For more information on this acquisition, please refer to Desjardins Group's Management's Discussion and Analysis, and more specifically the "Significant events" section, and Note 12, "Significant acquisition," to the Combined Financial Statements for the first quarter of 2026.
</t>
    </r>
    <r>
      <rPr>
        <sz val="8"/>
        <color rgb="FF000000"/>
        <rFont val="Arial"/>
        <family val="2"/>
      </rPr>
      <t/>
    </r>
  </si>
  <si>
    <r>
      <rPr>
        <b/>
        <sz val="8"/>
        <color rgb="FF000000"/>
        <rFont val="Arial"/>
        <family val="2"/>
      </rPr>
      <t>Template KM1 – Key metrics (at consolidated group level)</t>
    </r>
  </si>
  <si>
    <t>a</t>
  </si>
  <si>
    <t>b</t>
  </si>
  <si>
    <t>c</t>
  </si>
  <si>
    <t>d</t>
  </si>
  <si>
    <t>e</t>
  </si>
  <si>
    <t>(in millions of dollars)</t>
  </si>
  <si>
    <t>As at
March 31,
2026</t>
  </si>
  <si>
    <t>As at
December 31,
2025</t>
  </si>
  <si>
    <t>As at
September 30,
2025</t>
  </si>
  <si>
    <t>As at
June 30,
2025</t>
  </si>
  <si>
    <t>As at
March 31,
2025</t>
  </si>
  <si>
    <t>Available capital</t>
  </si>
  <si>
    <t>Tier 1A capital</t>
  </si>
  <si>
    <t>Tier 1</t>
  </si>
  <si>
    <t>Total capital</t>
  </si>
  <si>
    <t>Risk-weighted assets</t>
  </si>
  <si>
    <t>Total risk-weighted assets (RWA)</t>
  </si>
  <si>
    <t>4a</t>
  </si>
  <si>
    <t>Total risk-weighted assets (pre-floor)</t>
  </si>
  <si>
    <t>Risk-based capital ratios as a percentage of RWA</t>
  </si>
  <si>
    <t>Tier 1A ratio</t>
  </si>
  <si>
    <t>5b</t>
  </si>
  <si>
    <t>Tier 1A ratio (pre-floor ratio)</t>
  </si>
  <si>
    <t>Tier 1 ratio</t>
  </si>
  <si>
    <t>6b</t>
  </si>
  <si>
    <t>Tier 1 ratio (pre-floor ratio)</t>
  </si>
  <si>
    <t>Total capital ratio</t>
  </si>
  <si>
    <t>7b</t>
  </si>
  <si>
    <t>Total capital ratio (pre-floor ratio)</t>
  </si>
  <si>
    <t>Additional Tier 1A buffer requirements as a percentage of RWA</t>
  </si>
  <si>
    <t>Capital conservation buffer requirement</t>
  </si>
  <si>
    <t>Countercyclical buffer requirement</t>
  </si>
  <si>
    <t>D-SIB additional requirements</t>
  </si>
  <si>
    <t>Total of Tier 1A specific buffer requirements (row 8 + row 9 + row 10)</t>
  </si>
  <si>
    <t>Tier 1A capital available after meeting minimum capital requirements</t>
  </si>
  <si>
    <t>Basel III leverage ratio</t>
  </si>
  <si>
    <t>Total Basel III leverage ratio exposure measure</t>
  </si>
  <si>
    <t>Basel III leverage ratio (row 2 / row 13)</t>
  </si>
  <si>
    <t>14b</t>
  </si>
  <si>
    <t>Basel III leverage ratio (excluding the impact of any applicable temporary exemption of central bank reserves)</t>
  </si>
  <si>
    <t>N/A</t>
  </si>
  <si>
    <t>Liquidity Coverage Ratio (LCR)</t>
  </si>
  <si>
    <r>
      <rPr>
        <sz val="8"/>
        <color rgb="FF000000"/>
        <rFont val="Arial"/>
        <family val="2"/>
      </rPr>
      <t>Total high-quality liquid assets</t>
    </r>
  </si>
  <si>
    <t>Total net cash outflow</t>
  </si>
  <si>
    <t>LCR ratio</t>
  </si>
  <si>
    <t>Net Stable Funding Ratio (NSFR)</t>
  </si>
  <si>
    <t>Total available stable funding</t>
  </si>
  <si>
    <t>Total required stable funding</t>
  </si>
  <si>
    <t>NSFR ratio</t>
  </si>
  <si>
    <r>
      <rPr>
        <b/>
        <sz val="8"/>
        <color rgb="FF000000"/>
        <rFont val="Arial"/>
        <family val="2"/>
      </rPr>
      <t>Template KM2 – Key metrics – TLAC requirements (at resolution group level</t>
    </r>
    <r>
      <rPr>
        <b/>
        <vertAlign val="superscript"/>
        <sz val="8"/>
        <color rgb="FF000000"/>
        <rFont val="Arial"/>
        <family val="2"/>
      </rPr>
      <t>(1)</t>
    </r>
    <r>
      <rPr>
        <b/>
        <sz val="8"/>
        <color rgb="FF000000"/>
        <rFont val="Arial"/>
        <family val="2"/>
      </rPr>
      <t>)</t>
    </r>
    <r>
      <rPr>
        <b/>
        <sz val="8"/>
        <color rgb="FF000000"/>
        <rFont val="Arial"/>
        <family val="2"/>
      </rPr>
      <t xml:space="preserve"> </t>
    </r>
  </si>
  <si>
    <r>
      <rPr>
        <sz val="8"/>
        <color rgb="FF000000"/>
        <rFont val="Arial"/>
        <family val="2"/>
      </rPr>
      <t>Total loss-absorbing capacity (TLAC) available</t>
    </r>
    <r>
      <rPr>
        <vertAlign val="superscript"/>
        <sz val="8"/>
        <color rgb="FF000000"/>
        <rFont val="Arial"/>
        <family val="2"/>
      </rPr>
      <t>(2)</t>
    </r>
  </si>
  <si>
    <t>Total RWA at the level of the resolution group</t>
  </si>
  <si>
    <t>TLAC ratio: TLAC as a percentage of RWA (row 1 / row 2) (%)</t>
  </si>
  <si>
    <t>Leverage ratio exposure measure at the level of the resolution group</t>
  </si>
  <si>
    <t>TLAC leverage ratio: TLAC as a percentage of leverage ratio exposure measure (row 1 / row 4)</t>
  </si>
  <si>
    <t>6a</t>
  </si>
  <si>
    <t>Does the subordination exemption in the antepenultimate paragraph of Section 11 of the FSB TLAC Term Sheet apply?</t>
  </si>
  <si>
    <t>yes</t>
  </si>
  <si>
    <t>Does the subordination exemption in the penultimate paragraph of Section 11 of the FSB TLAC Term Sheet apply?</t>
  </si>
  <si>
    <t>no</t>
  </si>
  <si>
    <t>6c</t>
  </si>
  <si>
    <t>If the capped subordination exemption applies, the amount of funding issued that ranks pari passu with Excluded Liabilities and that is recognized as external TLAC, divided by funding issued that ranks pari passu with Excluded Liabilities and that would be recognized as external TLAC if no cap was applied</t>
  </si>
  <si>
    <r>
      <rPr>
        <vertAlign val="superscript"/>
        <sz val="7"/>
        <color rgb="FF000000"/>
        <rFont val="Arial"/>
        <family val="2"/>
      </rPr>
      <t>(1)</t>
    </r>
  </si>
  <si>
    <t>The data in this template differ from those presented in Template CC1 because they refer to the resolution group that excludes Caisse Desjardins Ontario Credit Union Inc.</t>
  </si>
  <si>
    <r>
      <rPr>
        <vertAlign val="superscript"/>
        <sz val="7"/>
        <color rgb="FF000000"/>
        <rFont val="Arial"/>
        <family val="2"/>
      </rPr>
      <t>(2)</t>
    </r>
  </si>
  <si>
    <t>Issuance of $3.1 billion of debt eligible to qualify under the TLAC Guideline in the first quarter of 2026.</t>
  </si>
  <si>
    <t>Template OV1 – Overview of risk-weighted assets (RWA)</t>
  </si>
  <si>
    <t>RWA</t>
  </si>
  <si>
    <r>
      <rPr>
        <b/>
        <sz val="8"/>
        <color rgb="FFFFFFFF"/>
        <rFont val="Arial"/>
        <family val="2"/>
      </rPr>
      <t xml:space="preserve">Minimum
</t>
    </r>
    <r>
      <rPr>
        <b/>
        <sz val="8"/>
        <color rgb="FFFFFFFF"/>
        <rFont val="Arial"/>
        <family val="2"/>
      </rPr>
      <t xml:space="preserve">capital
</t>
    </r>
    <r>
      <rPr>
        <b/>
        <sz val="8"/>
        <color rgb="FFFFFFFF"/>
        <rFont val="Arial"/>
        <family val="2"/>
      </rPr>
      <t>requirements</t>
    </r>
    <r>
      <rPr>
        <b/>
        <vertAlign val="superscript"/>
        <sz val="8"/>
        <color rgb="FFFFFFFF"/>
        <rFont val="Arial"/>
        <family val="2"/>
      </rPr>
      <t>(1)</t>
    </r>
  </si>
  <si>
    <t>1</t>
  </si>
  <si>
    <t>Credit risk (excluding counterparty credit risk)</t>
  </si>
  <si>
    <t>2</t>
  </si>
  <si>
    <t>Of which: Standardized Approach (SA)</t>
  </si>
  <si>
    <t>3</t>
  </si>
  <si>
    <t>Of which: Foundation Internal Ratings-Based (FIRB) Approach</t>
  </si>
  <si>
    <t>4</t>
  </si>
  <si>
    <t>Of which: Supervisory Slotting Approach</t>
  </si>
  <si>
    <t>5</t>
  </si>
  <si>
    <t>Of which: Advanced Internal Ratings-Based (AIRB) Approach</t>
  </si>
  <si>
    <t>6</t>
  </si>
  <si>
    <t>Counterparty credit risk (CCR)</t>
  </si>
  <si>
    <t>7</t>
  </si>
  <si>
    <t>Of which: Standardized Approach for counterparty credit risk</t>
  </si>
  <si>
    <t>8</t>
  </si>
  <si>
    <t>Of which: IMM</t>
  </si>
  <si>
    <t>9</t>
  </si>
  <si>
    <t>Of which: other CCR</t>
  </si>
  <si>
    <t>10</t>
  </si>
  <si>
    <t>Credit valuation adjustment (CVA)</t>
  </si>
  <si>
    <t>11</t>
  </si>
  <si>
    <t>Equity positions under the simple risk weight approach and the internal model method during the five-year linear phase-in period</t>
  </si>
  <si>
    <t>12</t>
  </si>
  <si>
    <t>Equity investments in funds – look-through approach</t>
  </si>
  <si>
    <t>13</t>
  </si>
  <si>
    <t>Equity investments in funds – mandate-based approach</t>
  </si>
  <si>
    <t>14</t>
  </si>
  <si>
    <t>Equity investments in funds – fall-back approach</t>
  </si>
  <si>
    <t>15</t>
  </si>
  <si>
    <t>Settlement risk</t>
  </si>
  <si>
    <t>16</t>
  </si>
  <si>
    <t>Securitization exposures in the banking book</t>
  </si>
  <si>
    <t>17</t>
  </si>
  <si>
    <t>Of which: Securitization IRB Approach (SEC-IRBA)</t>
  </si>
  <si>
    <t>18</t>
  </si>
  <si>
    <t>Of which: Securitization External Ratings-Based Approach (SEC-ERBA), including Internal Assessment Approach (IAA)</t>
  </si>
  <si>
    <t>19</t>
  </si>
  <si>
    <t>Of which: Securitization Standardized Approach (SEC-SA)</t>
  </si>
  <si>
    <t>20</t>
  </si>
  <si>
    <t>Market risk</t>
  </si>
  <si>
    <t>21</t>
  </si>
  <si>
    <t>22</t>
  </si>
  <si>
    <t>Of which: Internal Model Method (IMM)</t>
  </si>
  <si>
    <t>23</t>
  </si>
  <si>
    <t>Capital charge for switch between trading book and banking book</t>
  </si>
  <si>
    <t>24</t>
  </si>
  <si>
    <t>Operational risk</t>
  </si>
  <si>
    <t>25</t>
  </si>
  <si>
    <t>Amounts below the thresholds for deduction (subject to 250% risk weight)</t>
  </si>
  <si>
    <t>26</t>
  </si>
  <si>
    <t>RWA floor applied</t>
  </si>
  <si>
    <t>27</t>
  </si>
  <si>
    <t>Floor adjustment (before application of transitional cap)</t>
  </si>
  <si>
    <t>28</t>
  </si>
  <si>
    <t>Floor adjustment (after application of transitional cap)</t>
  </si>
  <si>
    <t>29</t>
  </si>
  <si>
    <t>Total (1 + 6 + 10 + 11 + 12 + 13 + 14 + 15 + 16 + 20 + 23 + 24 + 25 + 28)</t>
  </si>
  <si>
    <t>The minimum capital requirement represents 8% of risk-weighted assets.</t>
  </si>
  <si>
    <r>
      <rPr>
        <b/>
        <sz val="8"/>
        <color rgb="FF000000"/>
        <rFont val="Arial"/>
        <family val="2"/>
      </rPr>
      <t>Risk-weighted assets (RWA)</t>
    </r>
  </si>
  <si>
    <t>As at March 31, 2026</t>
  </si>
  <si>
    <t>Internal Ratings-
Based Approach</t>
  </si>
  <si>
    <t>Standardized Approach</t>
  </si>
  <si>
    <t>Total</t>
  </si>
  <si>
    <r>
      <rPr>
        <b/>
        <sz val="8"/>
        <color rgb="FF000000"/>
        <rFont val="Arial"/>
        <family val="2"/>
      </rPr>
      <t>Exposure</t>
    </r>
    <r>
      <rPr>
        <b/>
        <vertAlign val="superscript"/>
        <sz val="8"/>
        <color rgb="FF000000"/>
        <rFont val="Arial"/>
        <family val="2"/>
      </rPr>
      <t>(1)</t>
    </r>
  </si>
  <si>
    <r>
      <rPr>
        <b/>
        <sz val="8"/>
        <color rgb="FF000000"/>
        <rFont val="Arial"/>
        <family val="2"/>
      </rPr>
      <t>RWA</t>
    </r>
  </si>
  <si>
    <r>
      <rPr>
        <b/>
        <sz val="8"/>
        <color rgb="FF000000"/>
        <rFont val="Arial"/>
        <family val="2"/>
      </rPr>
      <t>Capital requirement</t>
    </r>
    <r>
      <rPr>
        <b/>
        <vertAlign val="superscript"/>
        <sz val="8"/>
        <color rgb="FF000000"/>
        <rFont val="Arial"/>
        <family val="2"/>
      </rPr>
      <t>(2)</t>
    </r>
  </si>
  <si>
    <t>Average risk- weighting rate</t>
  </si>
  <si>
    <t>Credit risk other than counterparty risk</t>
  </si>
  <si>
    <t>Sovereign borrowers</t>
  </si>
  <si>
    <t>Non-central government public sector entities</t>
  </si>
  <si>
    <t>Financial institutions</t>
  </si>
  <si>
    <t>Businesses</t>
  </si>
  <si>
    <t>Securitization</t>
  </si>
  <si>
    <t>Equities</t>
  </si>
  <si>
    <t>SMEs similar to other retail client exposures</t>
  </si>
  <si>
    <r>
      <rPr>
        <sz val="8"/>
        <color rgb="FF000000"/>
        <rFont val="Arial"/>
        <family val="2"/>
      </rPr>
      <t>Real estate</t>
    </r>
  </si>
  <si>
    <t>Other retail client exposures (excluding SMEs)</t>
  </si>
  <si>
    <t>Qualifying-revolving retail client exposures</t>
  </si>
  <si>
    <t>Sub-total – Credit risk other than counterparty risk</t>
  </si>
  <si>
    <t>Counterparty risk</t>
  </si>
  <si>
    <t>Trading portfolios</t>
  </si>
  <si>
    <r>
      <rPr>
        <sz val="8"/>
        <color rgb="FF000000"/>
        <rFont val="Arial"/>
        <family val="2"/>
      </rPr>
      <t>Credit valuation adjustment (CVA) charge</t>
    </r>
  </si>
  <si>
    <r>
      <rPr>
        <sz val="8"/>
        <color rgb="FF000000"/>
        <rFont val="Arial"/>
        <family val="2"/>
      </rPr>
      <t>Additional requirements related to the banking and trading portfolio</t>
    </r>
  </si>
  <si>
    <t>Sub-total – Counterparty risk</t>
  </si>
  <si>
    <r>
      <rPr>
        <sz val="8"/>
        <color rgb="FF000000"/>
        <rFont val="Arial"/>
        <family val="2"/>
      </rPr>
      <t>Other assets</t>
    </r>
    <r>
      <rPr>
        <vertAlign val="superscript"/>
        <sz val="8"/>
        <color rgb="FF000000"/>
        <rFont val="Arial"/>
        <family val="2"/>
      </rPr>
      <t>(3)</t>
    </r>
  </si>
  <si>
    <t>Total – Credit risk</t>
  </si>
  <si>
    <t>Total risk-weighted assets</t>
  </si>
  <si>
    <t>Real estate</t>
  </si>
  <si>
    <t>Credit valuation adjustment (CVA) charge</t>
  </si>
  <si>
    <t>Additional requirements related to the banking and trading portfolio</t>
  </si>
  <si>
    <t>(1)</t>
  </si>
  <si>
    <t>Net exposure after credit risk mitigation (net of allowances for expected credit losses on credit-impaired loans other than retail clients (except for credit card loans), under the Standardized Approach, excluding those under the Internal Ratings-Based Approach, in accordance with the Capital Adequacy Guideline issued by the AMF).</t>
  </si>
  <si>
    <t>(2)</t>
  </si>
  <si>
    <t>(3)</t>
  </si>
  <si>
    <t>This item includes, among others, the portion of investments below a certain threshold in components deconsolidated for regulatory capital purposes (mainly Desjardins General Insurance Group Inc. and Desjardins Financial Security Life Insurance Company), which is weighted at 250%. In addition, this category excludes the CVA charge and additional requirements related to the banking and trading portfolio, which are disclosed in the counterparty credit risk section.</t>
  </si>
  <si>
    <r>
      <rPr>
        <b/>
        <sz val="8"/>
        <color rgb="FF000000"/>
        <rFont val="Arial"/>
        <family val="2"/>
      </rPr>
      <t>Risk-weighted assets by business segment</t>
    </r>
  </si>
  <si>
    <t>Allocated to business segments</t>
  </si>
  <si>
    <t>Personal and Business Services</t>
  </si>
  <si>
    <t>Wealth Management and Life and Health Insurance</t>
  </si>
  <si>
    <t>Property and Casualty Insurance</t>
  </si>
  <si>
    <t>Other</t>
  </si>
  <si>
    <r>
      <rPr>
        <sz val="8"/>
        <color rgb="FF000000"/>
        <rFont val="Arial"/>
        <family val="2"/>
      </rPr>
      <t>Not allocated</t>
    </r>
  </si>
  <si>
    <r>
      <rPr>
        <b/>
        <sz val="8"/>
        <color rgb="FF000000"/>
        <rFont val="Arial"/>
        <family val="2"/>
      </rPr>
      <t>Change in risk-weighted assets</t>
    </r>
  </si>
  <si>
    <t>For the three-month periods ended</t>
  </si>
  <si>
    <t>March 31, 2026</t>
  </si>
  <si>
    <t>December 31, 2025</t>
  </si>
  <si>
    <t>September 30, 2025</t>
  </si>
  <si>
    <t>June 30, 2025</t>
  </si>
  <si>
    <t>March 31, 2025</t>
  </si>
  <si>
    <t>Credit risk
other than
counterparty
risk</t>
  </si>
  <si>
    <t>Counterparty
risk</t>
  </si>
  <si>
    <t>Credit risk</t>
  </si>
  <si>
    <t>Risk-weighted assets at beginning of period</t>
  </si>
  <si>
    <r>
      <rPr>
        <sz val="8"/>
        <color rgb="FF000000"/>
        <rFont val="Arial"/>
        <family val="2"/>
      </rPr>
      <t>Size of portfolio</t>
    </r>
    <r>
      <rPr>
        <vertAlign val="superscript"/>
        <sz val="8"/>
        <color rgb="FF000000"/>
        <rFont val="Arial"/>
        <family val="2"/>
      </rPr>
      <t>(1)</t>
    </r>
  </si>
  <si>
    <r>
      <rPr>
        <sz val="8"/>
        <color rgb="FF000000"/>
        <rFont val="Arial"/>
        <family val="2"/>
      </rPr>
      <t>Quality of portfolio</t>
    </r>
    <r>
      <rPr>
        <vertAlign val="superscript"/>
        <sz val="8"/>
        <color rgb="FF000000"/>
        <rFont val="Arial"/>
        <family val="2"/>
      </rPr>
      <t>(2)</t>
    </r>
  </si>
  <si>
    <r>
      <rPr>
        <sz val="8"/>
        <color rgb="FF000000"/>
        <rFont val="Arial"/>
        <family val="2"/>
      </rPr>
      <t>Updating of models</t>
    </r>
    <r>
      <rPr>
        <vertAlign val="superscript"/>
        <sz val="8"/>
        <color rgb="FF000000"/>
        <rFont val="Arial"/>
        <family val="2"/>
      </rPr>
      <t>(3)</t>
    </r>
  </si>
  <si>
    <r>
      <rPr>
        <sz val="8"/>
        <color rgb="FF000000"/>
        <rFont val="Arial"/>
        <family val="2"/>
      </rPr>
      <t>Procedures and policies</t>
    </r>
    <r>
      <rPr>
        <vertAlign val="superscript"/>
        <sz val="8"/>
        <color rgb="FF000000"/>
        <rFont val="Arial"/>
        <family val="2"/>
      </rPr>
      <t>(4)</t>
    </r>
  </si>
  <si>
    <t>Acquisitions and transfers</t>
  </si>
  <si>
    <t>Change in exchange rates</t>
  </si>
  <si>
    <t>Total changes in risk-weighted assets</t>
  </si>
  <si>
    <t>Risk-weighted assets at end of period</t>
  </si>
  <si>
    <r>
      <rPr>
        <sz val="8"/>
        <color rgb="FF000000"/>
        <rFont val="Arial"/>
        <family val="2"/>
      </rPr>
      <t>Change in risk leve</t>
    </r>
    <r>
      <rPr>
        <sz val="8"/>
        <color rgb="FF000000"/>
        <rFont val="Arial"/>
        <family val="2"/>
      </rPr>
      <t>l</t>
    </r>
    <r>
      <rPr>
        <vertAlign val="superscript"/>
        <sz val="8"/>
        <color rgb="FF000000"/>
        <rFont val="Arial"/>
        <family val="2"/>
      </rPr>
      <t>(5)</t>
    </r>
  </si>
  <si>
    <t>Revenue generated</t>
  </si>
  <si>
    <t>RWA floor adjustment</t>
  </si>
  <si>
    <t>Increase or decrease in underlying risk exposure.</t>
  </si>
  <si>
    <t>Change in risk mitigation factors and portfolio quality.</t>
  </si>
  <si>
    <r>
      <rPr>
        <vertAlign val="superscript"/>
        <sz val="7"/>
        <color rgb="FF000000"/>
        <rFont val="Arial"/>
        <family val="2"/>
      </rPr>
      <t>(3)</t>
    </r>
  </si>
  <si>
    <t>Change in models and risk parameters.</t>
  </si>
  <si>
    <r>
      <rPr>
        <vertAlign val="superscript"/>
        <sz val="7"/>
        <color rgb="FF000000"/>
        <rFont val="Arial"/>
        <family val="2"/>
      </rPr>
      <t>(4)</t>
    </r>
  </si>
  <si>
    <t xml:space="preserve">Regulatory changes and changes in regulatory capital calculation methods. </t>
  </si>
  <si>
    <r>
      <rPr>
        <vertAlign val="superscript"/>
        <sz val="7"/>
        <color rgb="FF000000"/>
        <rFont val="Arial"/>
        <family val="2"/>
      </rPr>
      <t>(5)</t>
    </r>
  </si>
  <si>
    <t>Change due to fluctuations in positions and market volatility.</t>
  </si>
  <si>
    <t>Template CMS1 – Comparison of modelled and standardized RWA at risk level</t>
  </si>
  <si>
    <t>As at December 31, 2025</t>
  </si>
  <si>
    <t>RWA for
modelled
approaches
that the financial
institution has
supervisory
approval to use</t>
  </si>
  <si>
    <t>RWA for
portfolios where
standardized
approaches 
are used</t>
  </si>
  <si>
    <r>
      <rPr>
        <b/>
        <sz val="8"/>
        <color rgb="FF000000"/>
        <rFont val="Arial"/>
        <family val="2"/>
      </rPr>
      <t xml:space="preserve">Total actual
</t>
    </r>
    <r>
      <rPr>
        <b/>
        <sz val="8"/>
        <color rgb="FF000000"/>
        <rFont val="Arial"/>
        <family val="2"/>
      </rPr>
      <t xml:space="preserve">RWA (a + b)
</t>
    </r>
    <r>
      <rPr>
        <b/>
        <sz val="8"/>
        <color rgb="FF000000"/>
        <rFont val="Arial"/>
        <family val="2"/>
      </rPr>
      <t xml:space="preserve">(i.e. RWA which the financial
</t>
    </r>
    <r>
      <rPr>
        <b/>
        <sz val="8"/>
        <color rgb="FF000000"/>
        <rFont val="Arial"/>
        <family val="2"/>
      </rPr>
      <t xml:space="preserve">institution reports
</t>
    </r>
    <r>
      <rPr>
        <b/>
        <sz val="8"/>
        <color rgb="FF000000"/>
        <rFont val="Arial"/>
        <family val="2"/>
      </rPr>
      <t xml:space="preserve">as current
</t>
    </r>
    <r>
      <rPr>
        <b/>
        <sz val="8"/>
        <color rgb="FF000000"/>
        <rFont val="Arial"/>
        <family val="2"/>
      </rPr>
      <t>requirements)</t>
    </r>
  </si>
  <si>
    <r>
      <rPr>
        <b/>
        <sz val="8"/>
        <color rgb="FF000000"/>
        <rFont val="Arial"/>
        <family val="2"/>
      </rPr>
      <t xml:space="preserve">RWA calculated
</t>
    </r>
    <r>
      <rPr>
        <b/>
        <sz val="8"/>
        <color rgb="FF000000"/>
        <rFont val="Arial"/>
        <family val="2"/>
      </rPr>
      <t xml:space="preserve">using full
</t>
    </r>
    <r>
      <rPr>
        <b/>
        <sz val="8"/>
        <color rgb="FF000000"/>
        <rFont val="Arial"/>
        <family val="2"/>
      </rPr>
      <t xml:space="preserve">standardized
</t>
    </r>
    <r>
      <rPr>
        <b/>
        <sz val="8"/>
        <color rgb="FF000000"/>
        <rFont val="Arial"/>
        <family val="2"/>
      </rPr>
      <t xml:space="preserve">approach
</t>
    </r>
    <r>
      <rPr>
        <b/>
        <sz val="8"/>
        <color rgb="FF000000"/>
        <rFont val="Arial"/>
        <family val="2"/>
      </rPr>
      <t xml:space="preserve">(i.e. RWA used in
</t>
    </r>
    <r>
      <rPr>
        <b/>
        <sz val="8"/>
        <color rgb="FF000000"/>
        <rFont val="Arial"/>
        <family val="2"/>
      </rPr>
      <t xml:space="preserve">capital floor
</t>
    </r>
    <r>
      <rPr>
        <b/>
        <sz val="8"/>
        <color rgb="FF000000"/>
        <rFont val="Arial"/>
        <family val="2"/>
      </rPr>
      <t>calculation)</t>
    </r>
  </si>
  <si>
    <r>
      <rPr>
        <sz val="8"/>
        <color rgb="FF000000"/>
        <rFont val="Arial"/>
        <family val="2"/>
      </rPr>
      <t xml:space="preserve">RWA for
</t>
    </r>
    <r>
      <rPr>
        <sz val="8"/>
        <color rgb="FF000000"/>
        <rFont val="Arial"/>
        <family val="2"/>
      </rPr>
      <t xml:space="preserve">modelled
</t>
    </r>
    <r>
      <rPr>
        <sz val="8"/>
        <color rgb="FF000000"/>
        <rFont val="Arial"/>
        <family val="2"/>
      </rPr>
      <t xml:space="preserve">approaches
</t>
    </r>
    <r>
      <rPr>
        <sz val="8"/>
        <color rgb="FF000000"/>
        <rFont val="Arial"/>
        <family val="2"/>
      </rPr>
      <t xml:space="preserve">that the financial
</t>
    </r>
    <r>
      <rPr>
        <sz val="8"/>
        <color rgb="FF000000"/>
        <rFont val="Arial"/>
        <family val="2"/>
      </rPr>
      <t xml:space="preserve">institution has
</t>
    </r>
    <r>
      <rPr>
        <sz val="8"/>
        <color rgb="FF000000"/>
        <rFont val="Arial"/>
        <family val="2"/>
      </rPr>
      <t xml:space="preserve">supervisory
</t>
    </r>
    <r>
      <rPr>
        <sz val="8"/>
        <color rgb="FF000000"/>
        <rFont val="Arial"/>
        <family val="2"/>
      </rPr>
      <t>approval to use</t>
    </r>
  </si>
  <si>
    <r>
      <rPr>
        <sz val="8"/>
        <color rgb="FF000000"/>
        <rFont val="Arial"/>
        <family val="2"/>
      </rPr>
      <t xml:space="preserve">RWA for
</t>
    </r>
    <r>
      <rPr>
        <sz val="8"/>
        <color rgb="FF000000"/>
        <rFont val="Arial"/>
        <family val="2"/>
      </rPr>
      <t xml:space="preserve">portfolios where
</t>
    </r>
    <r>
      <rPr>
        <sz val="8"/>
        <color rgb="FF000000"/>
        <rFont val="Arial"/>
        <family val="2"/>
      </rPr>
      <t xml:space="preserve">standardized
</t>
    </r>
    <r>
      <rPr>
        <sz val="8"/>
        <color rgb="FF000000"/>
        <rFont val="Arial"/>
        <family val="2"/>
      </rPr>
      <t xml:space="preserve">approaches 
</t>
    </r>
    <r>
      <rPr>
        <sz val="8"/>
        <color rgb="FF000000"/>
        <rFont val="Arial"/>
        <family val="2"/>
      </rPr>
      <t>are used</t>
    </r>
  </si>
  <si>
    <r>
      <rPr>
        <sz val="8"/>
        <color rgb="FF000000"/>
        <rFont val="Arial"/>
        <family val="2"/>
      </rPr>
      <t xml:space="preserve">Total actual
</t>
    </r>
    <r>
      <rPr>
        <sz val="8"/>
        <color rgb="FF000000"/>
        <rFont val="Arial"/>
        <family val="2"/>
      </rPr>
      <t xml:space="preserve"> RWA (a + b)
</t>
    </r>
    <r>
      <rPr>
        <sz val="8"/>
        <color rgb="FF000000"/>
        <rFont val="Arial"/>
        <family val="2"/>
      </rPr>
      <t xml:space="preserve">(i.e. RWA which
</t>
    </r>
    <r>
      <rPr>
        <sz val="8"/>
        <color rgb="FF000000"/>
        <rFont val="Arial"/>
        <family val="2"/>
      </rPr>
      <t xml:space="preserve">the financial
</t>
    </r>
    <r>
      <rPr>
        <sz val="8"/>
        <color rgb="FF000000"/>
        <rFont val="Arial"/>
        <family val="2"/>
      </rPr>
      <t xml:space="preserve">institution reports
</t>
    </r>
    <r>
      <rPr>
        <sz val="8"/>
        <color rgb="FF000000"/>
        <rFont val="Arial"/>
        <family val="2"/>
      </rPr>
      <t xml:space="preserve">as current
</t>
    </r>
    <r>
      <rPr>
        <sz val="8"/>
        <color rgb="FF000000"/>
        <rFont val="Arial"/>
        <family val="2"/>
      </rPr>
      <t>requirements)</t>
    </r>
  </si>
  <si>
    <r>
      <rPr>
        <sz val="8"/>
        <color rgb="FF000000"/>
        <rFont val="Arial"/>
        <family val="2"/>
      </rPr>
      <t xml:space="preserve">RWA calculated
</t>
    </r>
    <r>
      <rPr>
        <sz val="8"/>
        <color rgb="FF000000"/>
        <rFont val="Arial"/>
        <family val="2"/>
      </rPr>
      <t xml:space="preserve">using full
</t>
    </r>
    <r>
      <rPr>
        <sz val="8"/>
        <color rgb="FF000000"/>
        <rFont val="Arial"/>
        <family val="2"/>
      </rPr>
      <t xml:space="preserve">standardized
</t>
    </r>
    <r>
      <rPr>
        <sz val="8"/>
        <color rgb="FF000000"/>
        <rFont val="Arial"/>
        <family val="2"/>
      </rPr>
      <t xml:space="preserve">approach
</t>
    </r>
    <r>
      <rPr>
        <sz val="8"/>
        <color rgb="FF000000"/>
        <rFont val="Arial"/>
        <family val="2"/>
      </rPr>
      <t xml:space="preserve">(i.e. RWA used in
</t>
    </r>
    <r>
      <rPr>
        <sz val="8"/>
        <color rgb="FF000000"/>
        <rFont val="Arial"/>
        <family val="2"/>
      </rPr>
      <t xml:space="preserve">capital floor
</t>
    </r>
    <r>
      <rPr>
        <sz val="8"/>
        <color rgb="FF000000"/>
        <rFont val="Arial"/>
        <family val="2"/>
      </rPr>
      <t>calculation)</t>
    </r>
  </si>
  <si>
    <t>Type of risk</t>
  </si>
  <si>
    <t>Counterparty credit risk</t>
  </si>
  <si>
    <r>
      <rPr>
        <sz val="8"/>
        <color rgb="FF000000"/>
        <rFont val="Arial"/>
        <family val="2"/>
      </rPr>
      <t>Market risk</t>
    </r>
  </si>
  <si>
    <r>
      <rPr>
        <sz val="8"/>
        <color rgb="FF000000"/>
        <rFont val="Arial"/>
        <family val="2"/>
      </rPr>
      <t>Operational risk</t>
    </r>
  </si>
  <si>
    <t>Residual RWA</t>
  </si>
  <si>
    <r>
      <rPr>
        <b/>
        <sz val="8"/>
        <color rgb="FF000000"/>
        <rFont val="Arial"/>
        <family val="2"/>
      </rPr>
      <t>Total</t>
    </r>
  </si>
  <si>
    <t>1052420</t>
  </si>
  <si>
    <t>As at September 30, 2025</t>
  </si>
  <si>
    <t>As at June 30, 2025</t>
  </si>
  <si>
    <r>
      <rPr>
        <sz val="8"/>
        <color rgb="FF000000"/>
        <rFont val="Arial"/>
        <family val="2"/>
      </rPr>
      <t xml:space="preserve">Total actual
</t>
    </r>
    <r>
      <rPr>
        <sz val="8"/>
        <color rgb="FF000000"/>
        <rFont val="Arial"/>
        <family val="2"/>
      </rPr>
      <t xml:space="preserve">RWA (a + b)
</t>
    </r>
    <r>
      <rPr>
        <sz val="8"/>
        <color rgb="FF000000"/>
        <rFont val="Arial"/>
        <family val="2"/>
      </rPr>
      <t xml:space="preserve">(i.e. RWA which the financial
</t>
    </r>
    <r>
      <rPr>
        <sz val="8"/>
        <color rgb="FF000000"/>
        <rFont val="Arial"/>
        <family val="2"/>
      </rPr>
      <t xml:space="preserve">institution reports
</t>
    </r>
    <r>
      <rPr>
        <sz val="8"/>
        <color rgb="FF000000"/>
        <rFont val="Arial"/>
        <family val="2"/>
      </rPr>
      <t xml:space="preserve">as current
</t>
    </r>
    <r>
      <rPr>
        <sz val="8"/>
        <color rgb="FF000000"/>
        <rFont val="Arial"/>
        <family val="2"/>
      </rPr>
      <t>requirements)</t>
    </r>
  </si>
  <si>
    <t>RWA for modelled
approaches that
the financial
institution has
supervisory
approval to use</t>
  </si>
  <si>
    <t>RWA for
portfolios where
standardized
approaches
are used</t>
  </si>
  <si>
    <t>Total actual 
RWA (a + b)
(i.e. RWA which
the financial
institution reports
as current
requirements)</t>
  </si>
  <si>
    <t>RWA calculated
using full
standardized
approach
(i.e. RWA used
in capital floor
calculation)</t>
  </si>
  <si>
    <t>964060</t>
  </si>
  <si>
    <t>As at March 31, 2025</t>
  </si>
  <si>
    <t>Template CMS2 – Comparison of modelled and standardized RWA for credit risk at asset class level</t>
  </si>
  <si>
    <t>Asset classes</t>
  </si>
  <si>
    <t>Sovereign</t>
  </si>
  <si>
    <t>Of which: categorized as MDB/PSE in SA</t>
  </si>
  <si>
    <t>Banks and other financial institutions</t>
  </si>
  <si>
    <t>Covered bonds</t>
  </si>
  <si>
    <t>Equity</t>
  </si>
  <si>
    <t>Purchased receivables</t>
  </si>
  <si>
    <t>Corporates</t>
  </si>
  <si>
    <t>Of which: FIRB is applied</t>
  </si>
  <si>
    <t>Of which: AIRB is applied</t>
  </si>
  <si>
    <t>Retail</t>
  </si>
  <si>
    <t>Of which: qualifying revolving retail</t>
  </si>
  <si>
    <t>Of which: other retail</t>
  </si>
  <si>
    <t>Of which: retail residential mortgages</t>
  </si>
  <si>
    <t>Specialized lending</t>
  </si>
  <si>
    <r>
      <rPr>
        <sz val="8"/>
        <color rgb="FF000000"/>
        <rFont val="Arial"/>
        <family val="2"/>
      </rPr>
      <t>Of which: income-producing real estate and high volatility commercial real estate</t>
    </r>
  </si>
  <si>
    <t>Others</t>
  </si>
  <si>
    <t>1034926</t>
  </si>
  <si>
    <t>977015</t>
  </si>
  <si>
    <t>Template CC1 – Composition of regulatory capital</t>
  </si>
  <si>
    <r>
      <rPr>
        <sz val="8"/>
        <color rgb="FF000000"/>
        <rFont val="Arial"/>
        <family val="2"/>
      </rPr>
      <t>References to Template CC2</t>
    </r>
  </si>
  <si>
    <t>Tier 1A capital: Instruments and reserves</t>
  </si>
  <si>
    <r>
      <rPr>
        <sz val="8"/>
        <color rgb="FF000000"/>
        <rFont val="Arial"/>
        <family val="2"/>
      </rPr>
      <t>Directly issued qualifying Tier 1A capital instruments (and equivalent)</t>
    </r>
    <r>
      <rPr>
        <vertAlign val="superscript"/>
        <sz val="8"/>
        <color rgb="FF000000"/>
        <rFont val="Arial"/>
        <family val="2"/>
      </rPr>
      <t>(1)</t>
    </r>
  </si>
  <si>
    <t xml:space="preserve">A </t>
  </si>
  <si>
    <t>Qualifying reserves and undistributed surplus earnings</t>
  </si>
  <si>
    <t>B + C</t>
  </si>
  <si>
    <t>Accumulated other comprehensive income (and other reserves)</t>
  </si>
  <si>
    <t>D</t>
  </si>
  <si>
    <t>Tier 1A capital instruments issued by subsidiaries and held by third parties (amount allowed in Tier 1A capital)</t>
  </si>
  <si>
    <t>Tier 1A capital instruments before regulatory adjustments</t>
  </si>
  <si>
    <t>Tier 1A capital: Regulatory adjustments</t>
  </si>
  <si>
    <r>
      <rPr>
        <sz val="8"/>
        <color rgb="FF000000"/>
        <rFont val="Arial"/>
        <family val="2"/>
      </rPr>
      <t>Prudential valuation adjustments</t>
    </r>
    <r>
      <rPr>
        <vertAlign val="superscript"/>
        <sz val="8"/>
        <color rgb="FF000000"/>
        <rFont val="Arial"/>
        <family val="2"/>
      </rPr>
      <t>(2)</t>
    </r>
  </si>
  <si>
    <t>Note</t>
  </si>
  <si>
    <t>7a</t>
  </si>
  <si>
    <t>Reverse mortgages</t>
  </si>
  <si>
    <t>Exposures to non-qualifying central counterparties</t>
  </si>
  <si>
    <t>7c</t>
  </si>
  <si>
    <t>Materiality thresholds on credit protection</t>
  </si>
  <si>
    <t>7d</t>
  </si>
  <si>
    <t>Non-payment versus delivery on non-delivery versus payment transactions</t>
  </si>
  <si>
    <t>Goodwill (net of related deferred tax liabilities)</t>
  </si>
  <si>
    <t>E + F</t>
  </si>
  <si>
    <t>Other intangibles other than mortgage servicing rights and software (net of eligible deferred tax liabilities)</t>
  </si>
  <si>
    <t>G + H</t>
  </si>
  <si>
    <t>Deferred tax assets, excluding those arising from temporary differences (net of eligible deferred tax liabilities)</t>
  </si>
  <si>
    <t>I + J</t>
  </si>
  <si>
    <t>Cash flow hedge reserve</t>
  </si>
  <si>
    <t>K</t>
  </si>
  <si>
    <r>
      <rPr>
        <sz val="8"/>
        <color rgb="FF000000"/>
        <rFont val="Arial"/>
        <family val="2"/>
      </rPr>
      <t>Shortfall of allowances for expected losses</t>
    </r>
    <r>
      <rPr>
        <vertAlign val="superscript"/>
        <sz val="8"/>
        <color rgb="FF000000"/>
        <rFont val="Arial"/>
        <family val="2"/>
      </rPr>
      <t>(2)</t>
    </r>
  </si>
  <si>
    <t>Securitization gain on sale</t>
  </si>
  <si>
    <t>Gains and losses due to changes in the entity's own credit risk on fair valued liabilities</t>
  </si>
  <si>
    <t>L</t>
  </si>
  <si>
    <t>Defined benefit plan assets (net of eligible deferred tax liabilities)</t>
  </si>
  <si>
    <t>M + N</t>
  </si>
  <si>
    <t>Investment in own Tier 1A capital instruments (if not consolidated)</t>
  </si>
  <si>
    <r>
      <rPr>
        <sz val="8"/>
        <color rgb="FF000000"/>
        <rFont val="Arial"/>
        <family val="2"/>
      </rPr>
      <t>Reciprocal cross-holdings in Tier 1A capital instruments</t>
    </r>
    <r>
      <rPr>
        <vertAlign val="superscript"/>
        <sz val="8"/>
        <color rgb="FF000000"/>
        <rFont val="Arial"/>
        <family val="2"/>
      </rPr>
      <t>(1)</t>
    </r>
  </si>
  <si>
    <t>Investments of the "entity" in the capital of banks, insurance entities and other financial institutions that are outside the scope of regulatory consolidation, where the entity does not own more than 10% of their capital, net of eligible short positions (amount above threshold of 10% of the entity's capital)</t>
  </si>
  <si>
    <t>Significant investments of the "entity" in the capital of banks, insurance entities and other financial institutions that are outside the scope of regulatory consolidation, net of eligible short positions (amount above threshold of 10% of the entity's capital)(3)</t>
  </si>
  <si>
    <t>O + P</t>
  </si>
  <si>
    <t>Mortgage servicing rights (amount above 10% threshold)</t>
  </si>
  <si>
    <t>Deferred tax assets arising from temporary differences (amount above 10% threshold, net of related deferred tax liabilities)</t>
  </si>
  <si>
    <t>Amount exceeding the 15% threshold</t>
  </si>
  <si>
    <t>Of which: significant investments in the Tier 1A capital of financial institutions</t>
  </si>
  <si>
    <t>Of which: mortgage servicing rights</t>
  </si>
  <si>
    <t>Of which: deferred tax assets arising from temporary differences</t>
  </si>
  <si>
    <r>
      <rPr>
        <sz val="8"/>
        <color rgb="FF000000"/>
        <rFont val="Arial"/>
        <family val="2"/>
      </rPr>
      <t>Other regulatory deductions or adjustments to Tier 1A capital</t>
    </r>
    <r>
      <rPr>
        <vertAlign val="superscript"/>
        <sz val="8"/>
        <color rgb="FF000000"/>
        <rFont val="Arial"/>
        <family val="2"/>
      </rPr>
      <t>(3)(4)</t>
    </r>
  </si>
  <si>
    <t>Regulatory adjustments applied to Tier 1A  and equivalent capital due to insufficient Tier 1B capital and Tier 2 capital to cover deductions</t>
  </si>
  <si>
    <t>Q</t>
  </si>
  <si>
    <t>Total regulatory adjustments to Tier 1A and equivalent capital</t>
  </si>
  <si>
    <t>Total Tier 1A and equivalent capital</t>
  </si>
  <si>
    <t>Tier 1B capital: Instruments</t>
  </si>
  <si>
    <t>30</t>
  </si>
  <si>
    <t>Directly issued qualifying Tier 1B capital instruments</t>
  </si>
  <si>
    <t>31</t>
  </si>
  <si>
    <t>Of which: classified as equity under applicable accounting standards</t>
  </si>
  <si>
    <t>32</t>
  </si>
  <si>
    <t>Of which: classified as liabilities under applicable accounting standards</t>
  </si>
  <si>
    <t>34</t>
  </si>
  <si>
    <t>Tier 1B capital (and Tier 1A instruments not included in line 5) issued by subsidiaries and held by third parties (amount allowed in Tier 1B capital)</t>
  </si>
  <si>
    <t>36</t>
  </si>
  <si>
    <t>Tier 1B capital before regulatory adjustments</t>
  </si>
  <si>
    <t>Tier 1B capital: Regulatory adjustments</t>
  </si>
  <si>
    <t>37</t>
  </si>
  <si>
    <t>Investments in own Tier 1B capital instruments</t>
  </si>
  <si>
    <t>38</t>
  </si>
  <si>
    <t>Crossed investments in own Tier 1B capital instruments</t>
  </si>
  <si>
    <t>39</t>
  </si>
  <si>
    <t>Investments of the "entity" in the capital of banks, insurance entities and other financial institutions that are outside the scope of regulatory consolidation, where the entity does not own more than 10% of their issued Tier 1A capital instruments (amount above 10% threshold)</t>
  </si>
  <si>
    <t>40</t>
  </si>
  <si>
    <t>Significant investments in the capital of banks, insurance entities and other financial institutions that are outside the scope of regulatory consolidation</t>
  </si>
  <si>
    <t>41</t>
  </si>
  <si>
    <t>Other regulatory deductions or adjustments to Tier 1 capital</t>
  </si>
  <si>
    <t>42</t>
  </si>
  <si>
    <t>Regulatory adjustments applied to Tier 1B capital due to insufficient Tier 2 capital to cover deductions</t>
  </si>
  <si>
    <t>43</t>
  </si>
  <si>
    <t>Total regulatory adjustments to Tier 1B capital</t>
  </si>
  <si>
    <t>44</t>
  </si>
  <si>
    <t>Total Tier 1B capital</t>
  </si>
  <si>
    <t>45</t>
  </si>
  <si>
    <t>Total Tier 1 capital (1A + 1B)</t>
  </si>
  <si>
    <t>Tier 2 capital: Instruments and provisions</t>
  </si>
  <si>
    <t>46</t>
  </si>
  <si>
    <t>Directly issued qualifying Tier 2 capital instruments</t>
  </si>
  <si>
    <t>R + S</t>
  </si>
  <si>
    <t>48</t>
  </si>
  <si>
    <t>Tier 2 capital instruments (and Tier 1A and 1B capital instruments not included in rows 5 or 34) issued by subsidiaries and held by third parties (amount allowed in Tier 2 capital)</t>
  </si>
  <si>
    <t>50</t>
  </si>
  <si>
    <t>Provisions</t>
  </si>
  <si>
    <t>T</t>
  </si>
  <si>
    <t>51</t>
  </si>
  <si>
    <t>Tier 2 capital before regulatory adjustments</t>
  </si>
  <si>
    <t>Tier 2 capital: Regulatory adjustments</t>
  </si>
  <si>
    <t>52</t>
  </si>
  <si>
    <t>Investments in own Tier 2 capital instruments</t>
  </si>
  <si>
    <t>53</t>
  </si>
  <si>
    <t>Reciprocal cross-holdings in Tier 2 capital instruments and other TLAC liabilities</t>
  </si>
  <si>
    <t>54</t>
  </si>
  <si>
    <t xml:space="preserve">Investments of the "entity" in the capital and other TLAC liabilities of banks, insurance entities and other financial institutions that are outside the scope of regulatory consolidation, where the entity does not own more than 10% of their issued Tier 1A capital instruments (amount above 10% threshold) </t>
  </si>
  <si>
    <t>55</t>
  </si>
  <si>
    <t>Significant investments in the capital and other TLAC liabilities of banks, insurance entities and other financial institutions that are outside the scope of regulatory consolidation (net of eligible short positions)</t>
  </si>
  <si>
    <t>U + V</t>
  </si>
  <si>
    <t>56</t>
  </si>
  <si>
    <t>Other regulatory deductions or adjustments to Tier 2 capital</t>
  </si>
  <si>
    <t>57</t>
  </si>
  <si>
    <t>Total regulatory adjustments to Tier 2 capital</t>
  </si>
  <si>
    <t>58</t>
  </si>
  <si>
    <t>Total Tier 2 capital</t>
  </si>
  <si>
    <t>59</t>
  </si>
  <si>
    <t>Total capital (1A + 1B and 2)</t>
  </si>
  <si>
    <t>60</t>
  </si>
  <si>
    <t>Capital ratios and buffers</t>
  </si>
  <si>
    <t>61</t>
  </si>
  <si>
    <t>Tier 1A and equivalent capital (as a % of risk-weighted assets)</t>
  </si>
  <si>
    <t>62</t>
  </si>
  <si>
    <t>Tier 1 (as a % of risk-weighted assets)</t>
  </si>
  <si>
    <t>63</t>
  </si>
  <si>
    <t>Total capital (as a % of risk-weighted assets)</t>
  </si>
  <si>
    <t>64</t>
  </si>
  <si>
    <t>Entity-specific buffer requirement (capital conservation buffer + countercyclical buffer + higher loss absorbency requirement, expressed as a % of risk-weighted assets)</t>
  </si>
  <si>
    <t>65</t>
  </si>
  <si>
    <t>Of which: capital conservation buffer requirement</t>
  </si>
  <si>
    <t>66</t>
  </si>
  <si>
    <t>Of which: entity-specific countercyclical buffer requirement</t>
  </si>
  <si>
    <t>67</t>
  </si>
  <si>
    <t>Of which: higher loss absorbency requirement</t>
  </si>
  <si>
    <t>68</t>
  </si>
  <si>
    <t>Tier 1A capital (as a % of risk-weighted assets) available after meeting minimum capital requirements</t>
  </si>
  <si>
    <t>National minima</t>
  </si>
  <si>
    <t>69</t>
  </si>
  <si>
    <t>Minimum Tier 1A capital ratio</t>
  </si>
  <si>
    <t>70</t>
  </si>
  <si>
    <t>Minimum Tier 1 capital ratio</t>
  </si>
  <si>
    <t>71</t>
  </si>
  <si>
    <t>Minimum total capital ratio</t>
  </si>
  <si>
    <t>Amounts below the thresholds for deduction (before risk weighting)</t>
  </si>
  <si>
    <t>72</t>
  </si>
  <si>
    <t>Non-significant investments in the capital and other liabilities of other financial entities</t>
  </si>
  <si>
    <t>W</t>
  </si>
  <si>
    <t>73</t>
  </si>
  <si>
    <t>Significant investments in Tier 1A capital instruments of financial entities</t>
  </si>
  <si>
    <t>X</t>
  </si>
  <si>
    <t>74</t>
  </si>
  <si>
    <t>Mortgage servicing rights (net of related tax liabilities)</t>
  </si>
  <si>
    <t>75</t>
  </si>
  <si>
    <t>Deferred tax assets arising from temporary differences (net of related tax liabilities)</t>
  </si>
  <si>
    <t>Y</t>
  </si>
  <si>
    <t>Applicable caps on the inclusion of provisions in Tier 2</t>
  </si>
  <si>
    <t>76</t>
  </si>
  <si>
    <t>Provisions eligible for inclusion in Tier 2 capital in respect of exposures subject to the Standardized Approach (prior to application of cap)</t>
  </si>
  <si>
    <t>77</t>
  </si>
  <si>
    <t>Cap on inclusion of provision in Tier 2 capital under the Standardized Approach</t>
  </si>
  <si>
    <t>78</t>
  </si>
  <si>
    <t>Provisions eligible for inclusion in Tier 2 capital in respect of exposures subject to the Internal Ratings-Based  Approach (prior to application of cap)</t>
  </si>
  <si>
    <t>79</t>
  </si>
  <si>
    <t>Cap on inclusion of provisions in Tier 2 capital under the Internal Ratings-Based Approach</t>
  </si>
  <si>
    <t>Capital instruments subject to phase-out by January 1, 2022</t>
  </si>
  <si>
    <t>80</t>
  </si>
  <si>
    <t>Current cap on Tier 1A capital instruments subject to phase-out</t>
  </si>
  <si>
    <t>81</t>
  </si>
  <si>
    <t>Amount excluded from Tier 1A capital due to cap (excess over cap after redemptions and maturities)</t>
  </si>
  <si>
    <t>82</t>
  </si>
  <si>
    <t>Current cap on Tier 1B capital instruments subject to phase-out</t>
  </si>
  <si>
    <t>83</t>
  </si>
  <si>
    <t>Amount excluded from Tier 1B capital due to cap (excess over cap after redemptions and maturities)</t>
  </si>
  <si>
    <t>84</t>
  </si>
  <si>
    <t>Current cap of Tier 2 capital instruments subject to phase-out</t>
  </si>
  <si>
    <t>85</t>
  </si>
  <si>
    <t>Amount excluded from Tier 2 capital du to cap (excess over cap after redemptions and maturities)</t>
  </si>
  <si>
    <t>F capital shares reported on line 1 are presented net of the shares held in the Federation's Trust Fund as at March 31, 2026. Prior periods have been adjusted.</t>
  </si>
  <si>
    <t>Items considered only in regulatory capital.</t>
  </si>
  <si>
    <t xml:space="preserve">Includes the contractual service margin reported as liabilities in the financial statements of the Desjardins Group's insurance subsidiaries. </t>
  </si>
  <si>
    <t>Includes equity investments in funds subject to the fall-back approach, deducted from Tier 1A capital.</t>
  </si>
  <si>
    <t>Quarterly changes in regulatory capital</t>
  </si>
  <si>
    <t>As at
March 31, 2026</t>
  </si>
  <si>
    <t>As at
December 31, 2025</t>
  </si>
  <si>
    <t>As at
September 30, 2025</t>
  </si>
  <si>
    <t>As at
June 30, 2025</t>
  </si>
  <si>
    <t>As at
March 31, 2025</t>
  </si>
  <si>
    <t>Balance at beginning of period</t>
  </si>
  <si>
    <t>Increase in reserves and undistributed surplus earnings</t>
  </si>
  <si>
    <t>Eligible accumulated other comprehensive income</t>
  </si>
  <si>
    <r>
      <rPr>
        <sz val="8"/>
        <color rgb="FF000000"/>
        <rFont val="Arial"/>
        <family val="2"/>
      </rPr>
      <t>F capital shares</t>
    </r>
    <r>
      <rPr>
        <vertAlign val="superscript"/>
        <sz val="8"/>
        <color rgb="FF000000"/>
        <rFont val="Arial"/>
        <family val="2"/>
      </rPr>
      <t>(1)(2)</t>
    </r>
  </si>
  <si>
    <r>
      <rPr>
        <sz val="8"/>
        <color rgb="FF000000"/>
        <rFont val="Arial"/>
        <family val="2"/>
      </rPr>
      <t>Deductions</t>
    </r>
    <r>
      <rPr>
        <vertAlign val="superscript"/>
        <sz val="8"/>
        <color rgb="FF000000"/>
        <rFont val="Arial"/>
        <family val="2"/>
      </rPr>
      <t>(1)</t>
    </r>
  </si>
  <si>
    <t>Balance at end of period</t>
  </si>
  <si>
    <r>
      <rPr>
        <b/>
        <sz val="8"/>
        <color rgb="FF000000"/>
        <rFont val="Arial"/>
        <family val="2"/>
      </rPr>
      <t>Total Tier 1 capital</t>
    </r>
    <r>
      <rPr>
        <b/>
        <vertAlign val="superscript"/>
        <sz val="8"/>
        <color rgb="FF000000"/>
        <rFont val="Arial"/>
        <family val="2"/>
      </rPr>
      <t>(3)</t>
    </r>
  </si>
  <si>
    <t>Tier 2 capital</t>
  </si>
  <si>
    <r>
      <rPr>
        <sz val="8"/>
        <color rgb="FF000000"/>
        <rFont val="Arial"/>
        <family val="2"/>
      </rPr>
      <t>Eligible instruments</t>
    </r>
    <r>
      <rPr>
        <vertAlign val="superscript"/>
        <sz val="8"/>
        <color rgb="FF000000"/>
        <rFont val="Arial"/>
        <family val="2"/>
      </rPr>
      <t>(4)</t>
    </r>
  </si>
  <si>
    <t>Eligible portion of the allowance for credit losses</t>
  </si>
  <si>
    <t>Deductions</t>
  </si>
  <si>
    <t>F capital shares are presented net of the shares held in the Federation's Trust Fund as at March 31, 2026. Prior periods have been adjusted.</t>
  </si>
  <si>
    <t>On January 23, 2026, the Federation redeemed for cancellation 10,000,000 F capital shares held in the Trust Fund.</t>
  </si>
  <si>
    <t>No Tier 1B capital instruments have been issued to date.</t>
  </si>
  <si>
    <t>The Federation issued instruments eligible as non-viability contingent capital (NVCC) amounting to $1.0 billion during the first quarter of 2026.</t>
  </si>
  <si>
    <t>Template CC2 – Reconciliation of regulatory capital to balance sheet</t>
  </si>
  <si>
    <t>Balance sheet
per the
Combined
Financial
Statements</t>
  </si>
  <si>
    <r>
      <rPr>
        <b/>
        <sz val="8"/>
        <color rgb="FFFFFFFF"/>
        <rFont val="Arial"/>
        <family val="2"/>
      </rPr>
      <t xml:space="preserve">Items
</t>
    </r>
    <r>
      <rPr>
        <b/>
        <sz val="8"/>
        <color rgb="FFFFFFFF"/>
        <rFont val="Arial"/>
        <family val="2"/>
      </rPr>
      <t xml:space="preserve">excluded from
</t>
    </r>
    <r>
      <rPr>
        <b/>
        <sz val="8"/>
        <color rgb="FFFFFFFF"/>
        <rFont val="Arial"/>
        <family val="2"/>
      </rPr>
      <t xml:space="preserve">the scope
</t>
    </r>
    <r>
      <rPr>
        <b/>
        <sz val="8"/>
        <color rgb="FFFFFFFF"/>
        <rFont val="Arial"/>
        <family val="2"/>
      </rPr>
      <t xml:space="preserve">of regulatory
</t>
    </r>
    <r>
      <rPr>
        <b/>
        <sz val="8"/>
        <color rgb="FFFFFFFF"/>
        <rFont val="Arial"/>
        <family val="2"/>
      </rPr>
      <t>consolidation</t>
    </r>
    <r>
      <rPr>
        <b/>
        <vertAlign val="superscript"/>
        <sz val="8"/>
        <color rgb="FFFFFFFF"/>
        <rFont val="Arial"/>
        <family val="2"/>
      </rPr>
      <t>(1)</t>
    </r>
  </si>
  <si>
    <r>
      <rPr>
        <b/>
        <sz val="8"/>
        <color rgb="FFFFFFFF"/>
        <rFont val="Arial"/>
        <family val="2"/>
      </rPr>
      <t xml:space="preserve">Balance sheet
</t>
    </r>
    <r>
      <rPr>
        <b/>
        <sz val="8"/>
        <color rgb="FFFFFFFF"/>
        <rFont val="Arial"/>
        <family val="2"/>
      </rPr>
      <t xml:space="preserve">using the
</t>
    </r>
    <r>
      <rPr>
        <b/>
        <sz val="8"/>
        <color rgb="FFFFFFFF"/>
        <rFont val="Arial"/>
        <family val="2"/>
      </rPr>
      <t xml:space="preserve">scope of
</t>
    </r>
    <r>
      <rPr>
        <b/>
        <sz val="8"/>
        <color rgb="FFFFFFFF"/>
        <rFont val="Arial"/>
        <family val="2"/>
      </rPr>
      <t xml:space="preserve">regulatory
</t>
    </r>
    <r>
      <rPr>
        <b/>
        <sz val="8"/>
        <color rgb="FFFFFFFF"/>
        <rFont val="Arial"/>
        <family val="2"/>
      </rPr>
      <t>consolidation</t>
    </r>
    <r>
      <rPr>
        <b/>
        <vertAlign val="superscript"/>
        <sz val="8"/>
        <color rgb="FFFFFFFF"/>
        <rFont val="Arial"/>
        <family val="2"/>
      </rPr>
      <t>(1)</t>
    </r>
  </si>
  <si>
    <t>Including</t>
  </si>
  <si>
    <t>References
to Template
CC1</t>
  </si>
  <si>
    <t>Assets</t>
  </si>
  <si>
    <t>Cash and deposits with financial institutions</t>
  </si>
  <si>
    <t>Securities</t>
  </si>
  <si>
    <t>Non-significant investments in the capital of other financial institutions not exceeding regulatory thresholds</t>
  </si>
  <si>
    <t>Other securities</t>
  </si>
  <si>
    <t>Securities borrowed or purchased under reverse repurchase agreements</t>
  </si>
  <si>
    <t>Loans</t>
  </si>
  <si>
    <t>Significant investments in the Tier 2 capital of financial institutions</t>
  </si>
  <si>
    <t>U</t>
  </si>
  <si>
    <t>Other loans</t>
  </si>
  <si>
    <t>Allowance for credit losses</t>
  </si>
  <si>
    <t>Eligible portion reflected in Tier 2 capital</t>
  </si>
  <si>
    <t>Allowances not reflected in regulatory capital</t>
  </si>
  <si>
    <t>Segregated fund net assets</t>
  </si>
  <si>
    <t>Other assets</t>
  </si>
  <si>
    <t>Derivative financial instruments</t>
  </si>
  <si>
    <t>Amounts receivable from clients, brokers and financial institutions</t>
  </si>
  <si>
    <t>Reinsurance contract assets</t>
  </si>
  <si>
    <t>Right-of-use assets</t>
  </si>
  <si>
    <t>Investment property</t>
  </si>
  <si>
    <t>Property, plant and equipment</t>
  </si>
  <si>
    <t>Goodwill</t>
  </si>
  <si>
    <t>E</t>
  </si>
  <si>
    <t>Intangible assets</t>
  </si>
  <si>
    <t>G</t>
  </si>
  <si>
    <t>Net defined benefit assets</t>
  </si>
  <si>
    <t>M</t>
  </si>
  <si>
    <t>Deferred tax assets</t>
  </si>
  <si>
    <t>Deferred tax assets other than those attributable to temporary differences</t>
  </si>
  <si>
    <t>I</t>
  </si>
  <si>
    <t>Deferred tax liabilities other than those attributable to temporary differences</t>
  </si>
  <si>
    <t>J</t>
  </si>
  <si>
    <t>Deferred tax assets related to temporary differences not exceeding the regulatory thresholds</t>
  </si>
  <si>
    <t>Deferred tax liabilities related to software and other intangible assets</t>
  </si>
  <si>
    <t>H</t>
  </si>
  <si>
    <t>Deferred tax liabilities related to goodwill</t>
  </si>
  <si>
    <t>F</t>
  </si>
  <si>
    <t>Deferred tax liabilities related to net defined benefit assets</t>
  </si>
  <si>
    <t>N</t>
  </si>
  <si>
    <t>Other deferred tax assets</t>
  </si>
  <si>
    <t>Investments in companies accounted for using the equity method</t>
  </si>
  <si>
    <t xml:space="preserve">  Significant investments in the capital of other financial institutions exceeding the regulatory threshold of 10% of Tier 1A capital</t>
  </si>
  <si>
    <t>O</t>
  </si>
  <si>
    <t>Significant investments in the capital of financial institutions not exceeding the regulatory thresholds</t>
  </si>
  <si>
    <r>
      <rPr>
        <sz val="8"/>
        <color rgb="FF000000"/>
        <rFont val="Arial"/>
        <family val="2"/>
      </rPr>
      <t>Investments in deconsolidated subsidiaries exceeding the regulatory threshold of 10% of Tier 1A capital</t>
    </r>
    <r>
      <rPr>
        <vertAlign val="superscript"/>
        <sz val="8"/>
        <color rgb="FF000000"/>
        <rFont val="Arial"/>
        <family val="2"/>
      </rPr>
      <t>(2)</t>
    </r>
  </si>
  <si>
    <t>P</t>
  </si>
  <si>
    <t>Significant investments in the Tier 1B capital of other financial institutions</t>
  </si>
  <si>
    <t>Significant investments in the Tier 2 capital of other financial institutions</t>
  </si>
  <si>
    <t>V</t>
  </si>
  <si>
    <r>
      <rPr>
        <sz val="8"/>
        <color rgb="FF000000"/>
        <rFont val="Arial"/>
        <family val="2"/>
      </rPr>
      <t>Other adjustments related to investments</t>
    </r>
    <r>
      <rPr>
        <vertAlign val="superscript"/>
        <sz val="8"/>
        <color rgb="FF000000"/>
        <rFont val="Arial"/>
        <family val="2"/>
      </rPr>
      <t>(2)</t>
    </r>
  </si>
  <si>
    <t>Other items</t>
  </si>
  <si>
    <t>Total assets</t>
  </si>
  <si>
    <t>Liabilities</t>
  </si>
  <si>
    <t>Deposits</t>
  </si>
  <si>
    <t>Insurance contract liabilities</t>
  </si>
  <si>
    <t>Other liabilities</t>
  </si>
  <si>
    <t>Commitments related to securities sold short</t>
  </si>
  <si>
    <t>Commitments related to securities lent or sold under repurchase agreements</t>
  </si>
  <si>
    <t>Amounts payable to clients, brokers and financial institutions</t>
  </si>
  <si>
    <t>Lease liabilities</t>
  </si>
  <si>
    <t>Reinsurance contract liabilities</t>
  </si>
  <si>
    <t>Segregated fund net liabilities - Investment contracts</t>
  </si>
  <si>
    <t xml:space="preserve">Net defined benefit plan liabilities </t>
  </si>
  <si>
    <t>Deferred tax liabilities</t>
  </si>
  <si>
    <t>Subordinated notes</t>
  </si>
  <si>
    <t>Subordinated notes allowed for inclusion in Tier 2 capital</t>
  </si>
  <si>
    <t>R</t>
  </si>
  <si>
    <t>Total liabilities</t>
  </si>
  <si>
    <t>Capital stock</t>
  </si>
  <si>
    <t>Qualifying shares</t>
  </si>
  <si>
    <t>S</t>
  </si>
  <si>
    <t>Federation capital shares</t>
  </si>
  <si>
    <t>A</t>
  </si>
  <si>
    <t>Undistributed surplus earnings</t>
  </si>
  <si>
    <t>B</t>
  </si>
  <si>
    <t>Gains (losses) due to changes in fair value of financial liabilities related to the entity's credit risk</t>
  </si>
  <si>
    <t>Other undistributed surplus earnings</t>
  </si>
  <si>
    <t>Accumulated other comprehensive income</t>
  </si>
  <si>
    <t>Net unrealized gains (losses) on debt securities classified as at fair value through other comprehensive income</t>
  </si>
  <si>
    <t>Gains (losses) on derivative financial instruments designated as cash flow hedges</t>
  </si>
  <si>
    <t>Reserves</t>
  </si>
  <si>
    <t>C</t>
  </si>
  <si>
    <t>Non-controlling interests</t>
  </si>
  <si>
    <t>Total equity</t>
  </si>
  <si>
    <t>Total liabilities and equity</t>
  </si>
  <si>
    <t>The scope of regulatory consolidation excludes the insurance subsidiaries Desjardins General Insurance Group Inc. and Desjardins Financial Security Life Assurance Company. A description of their activities can be found in Section 2.2 of the MD&amp;A, in the Desjardins Group's 2025 Annual Report.</t>
  </si>
  <si>
    <t>Includes the contractual service margin reported as liabilities in the financial statements of the Desjardins Group's insurance subsidiaries.</t>
  </si>
  <si>
    <t>Template CCA – Main features of regulatory capital instruments and other TLAC-eligible instruments</t>
  </si>
  <si>
    <t>Features</t>
  </si>
  <si>
    <t>F capital shares</t>
  </si>
  <si>
    <t>Issuer</t>
  </si>
  <si>
    <t>Desjardins caisses in Quebec</t>
  </si>
  <si>
    <t>Fédération des caisses 
Desjardins du Québec</t>
  </si>
  <si>
    <t>Unique identifier (CUSIP, ISIN or Bloomberg identifier for private placement)</t>
  </si>
  <si>
    <t>Governing law(s) of the instrument</t>
  </si>
  <si>
    <t>Quebec</t>
  </si>
  <si>
    <t>3a</t>
  </si>
  <si>
    <t>Means by which enforceability requirement of Section 13 of the TLAC Term Sheet is achieved (for other TLAC-eligible instruments governed by foreign law)</t>
  </si>
  <si>
    <t>Regulatory treatment:</t>
  </si>
  <si>
    <t>Transitional Basel III rules</t>
  </si>
  <si>
    <t>Tier 2 instrument</t>
  </si>
  <si>
    <t>Tier 1A instrument</t>
  </si>
  <si>
    <t>Post-transitional Basel III rules</t>
  </si>
  <si>
    <t>Eligible at financial entity/group/group and financial entity</t>
  </si>
  <si>
    <t>Entity</t>
  </si>
  <si>
    <t>Instrument type</t>
  </si>
  <si>
    <t>Capital shares</t>
  </si>
  <si>
    <t>Amount recognized in regulatory capital (currency in thousands, as at the most recent reporting date)</t>
  </si>
  <si>
    <r>
      <rPr>
        <sz val="8"/>
        <color rgb="FF000000"/>
        <rFont val="Arial"/>
        <family val="2"/>
      </rPr>
      <t>Par value of instrument</t>
    </r>
    <r>
      <rPr>
        <vertAlign val="superscript"/>
        <sz val="8"/>
        <color rgb="FF000000"/>
        <rFont val="Arial"/>
        <family val="2"/>
      </rPr>
      <t>(1)</t>
    </r>
  </si>
  <si>
    <t>Accounting classification</t>
  </si>
  <si>
    <t>Original date of issuance</t>
  </si>
  <si>
    <t>Perpetual or dated</t>
  </si>
  <si>
    <t>Perpetual</t>
  </si>
  <si>
    <t>Original maturity date</t>
  </si>
  <si>
    <t>No maturity date</t>
  </si>
  <si>
    <t>Issuer call subject to prior approval by the AMF</t>
  </si>
  <si>
    <t>No</t>
  </si>
  <si>
    <t>Optional call date, contingent call dates and redemption amount</t>
  </si>
  <si>
    <t>Subsequent call dates, if applicable</t>
  </si>
  <si>
    <t>Coupons / dividends</t>
  </si>
  <si>
    <t>Fixed or floating dividend/coupon</t>
  </si>
  <si>
    <t>Floating</t>
  </si>
  <si>
    <t>Coupon rate or any related index</t>
  </si>
  <si>
    <t>4.25% per year</t>
  </si>
  <si>
    <t>Existence of a payment stopper</t>
  </si>
  <si>
    <t>Yes</t>
  </si>
  <si>
    <t>Fully discretionary, partially discretionary or mandatory</t>
  </si>
  <si>
    <t>Fully discretionary</t>
  </si>
  <si>
    <t>Existence of step-up or other incentive to redeem</t>
  </si>
  <si>
    <t>Non-cumulative or cumulative</t>
  </si>
  <si>
    <t>Non-cumulative</t>
  </si>
  <si>
    <t>Convertible or non-convertible</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</si>
  <si>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</si>
  <si>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</si>
  <si>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</si>
  <si>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</si>
  <si>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</si>
  <si>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</si>
  <si>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</si>
  <si>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t>
  </si>
  <si>
    <t>Writedown trigger(s)</t>
  </si>
  <si>
    <t>Full or partial writedown</t>
  </si>
  <si>
    <t>33</t>
  </si>
  <si>
    <t>Permanent or temporary writedown</t>
  </si>
  <si>
    <t>If temporary writedown, description of writeup mechanism</t>
  </si>
  <si>
    <t>34a</t>
  </si>
  <si>
    <t>Type of subordination</t>
  </si>
  <si>
    <t>35</t>
  </si>
  <si>
    <t>In the event of liquidation, position in subordination hierarchy (specify instrument type immediately senior to instrument)</t>
  </si>
  <si>
    <r>
      <rPr>
        <b/>
        <sz val="8"/>
        <color rgb="FF000000"/>
        <rFont val="Arial"/>
        <family val="2"/>
      </rPr>
      <t xml:space="preserve">NVCC subordinated notes issued by 
</t>
    </r>
    <r>
      <rPr>
        <b/>
        <sz val="8"/>
        <color rgb="FF000000"/>
        <rFont val="Arial"/>
        <family val="2"/>
      </rPr>
      <t xml:space="preserve">Fédération des caisses 
</t>
    </r>
    <r>
      <rPr>
        <b/>
        <sz val="8"/>
        <color rgb="FF000000"/>
        <rFont val="Arial"/>
        <family val="2"/>
      </rPr>
      <t>Desjardins du Québec</t>
    </r>
    <r>
      <rPr>
        <b/>
        <vertAlign val="superscript"/>
        <sz val="8"/>
        <color rgb="FF000000"/>
        <rFont val="Arial"/>
        <family val="2"/>
      </rPr>
      <t>(2)</t>
    </r>
  </si>
  <si>
    <t>Non-compliant transitioned features</t>
  </si>
  <si>
    <t>If yes, specify non-compliant feature</t>
  </si>
  <si>
    <t>3000144074</t>
  </si>
  <si>
    <t>NVCC subordinated notes</t>
  </si>
  <si>
    <t>Fédération des caisses
Desjardins du Québec</t>
  </si>
  <si>
    <t>CUSIP: 31430WGC2
ISIN: CA31430WGC25</t>
  </si>
  <si>
    <t>CUSIP: 31430WRG1
ISIN: CA31430WRG10</t>
  </si>
  <si>
    <t>CUSIP: 31430WU44
ISIN: CA31430WU444</t>
  </si>
  <si>
    <t>Quebec, and applicable
 Canadian federal laws</t>
  </si>
  <si>
    <t>Liabilities – Amortized cost</t>
  </si>
  <si>
    <t>Liabilities - Amortized cost</t>
  </si>
  <si>
    <t>Dated</t>
  </si>
  <si>
    <r>
      <rPr>
        <b/>
        <sz val="8"/>
        <color rgb="FF000000"/>
        <rFont val="Arial"/>
        <family val="2"/>
      </rPr>
      <t xml:space="preserve">On or after May 28, 2026, 
</t>
    </r>
    <r>
      <rPr>
        <b/>
        <sz val="8"/>
        <color rgb="FF000000"/>
        <rFont val="Arial"/>
        <family val="2"/>
      </rPr>
      <t>at par plus accrued and unpaid interest</t>
    </r>
    <r>
      <rPr>
        <b/>
        <vertAlign val="superscript"/>
        <sz val="8"/>
        <color rgb="FF000000"/>
        <rFont val="Arial"/>
        <family val="2"/>
      </rPr>
      <t>(3)</t>
    </r>
  </si>
  <si>
    <t>On or after August 23, 2027, 
at par plus accrued and unpaid interest</t>
  </si>
  <si>
    <t>On or after May 15, 2029, 
at par plus accrued and unpaid interest</t>
  </si>
  <si>
    <t>On any date after May 28, 2026, 
at par plus accrued and unpaid interest</t>
  </si>
  <si>
    <t>On any date after August 23, 2027, 
at par plus accrued and unpaid interest</t>
  </si>
  <si>
    <t>On any date after May 15, 2029, 
at par plus accrued and unpaid interest</t>
  </si>
  <si>
    <t>Fixed, then floating</t>
  </si>
  <si>
    <r>
      <rPr>
        <sz val="8"/>
        <color rgb="FF000000"/>
        <rFont val="Arial"/>
        <family val="2"/>
      </rPr>
      <t>Coupon rate or any related index</t>
    </r>
    <r>
      <rPr>
        <vertAlign val="superscript"/>
        <sz val="8"/>
        <color rgb="FF000000"/>
        <rFont val="Arial"/>
        <family val="2"/>
      </rPr>
      <t>(4)</t>
    </r>
  </si>
  <si>
    <r>
      <rPr>
        <b/>
        <sz val="8"/>
        <color rgb="FF000000"/>
        <rFont val="Arial"/>
        <family val="2"/>
      </rPr>
      <t xml:space="preserve">1.992% per year until, but excluding, 
</t>
    </r>
    <r>
      <rPr>
        <b/>
        <sz val="8"/>
        <color rgb="FF000000"/>
        <rFont val="Arial"/>
        <family val="2"/>
      </rPr>
      <t xml:space="preserve">May 28, 2026. Afterwards, annual rate 
</t>
    </r>
    <r>
      <rPr>
        <b/>
        <sz val="8"/>
        <color rgb="FF000000"/>
        <rFont val="Arial"/>
        <family val="2"/>
      </rPr>
      <t xml:space="preserve">equal to 3-month bankers' acceptance 
</t>
    </r>
    <r>
      <rPr>
        <b/>
        <sz val="8"/>
        <color rgb="FF000000"/>
        <rFont val="Arial"/>
        <family val="2"/>
      </rPr>
      <t>rate plus 0.60%</t>
    </r>
    <r>
      <rPr>
        <b/>
        <vertAlign val="superscript"/>
        <sz val="8"/>
        <color rgb="FF000000"/>
        <rFont val="Arial"/>
        <family val="2"/>
      </rPr>
      <t>(5)</t>
    </r>
    <r>
      <rPr>
        <b/>
        <sz val="8"/>
        <color rgb="FF000000"/>
        <rFont val="Arial"/>
        <family val="2"/>
      </rPr>
      <t xml:space="preserve"> </t>
    </r>
  </si>
  <si>
    <t>5.035% per year until, but excluding,
August 23, 2027. Afterwards, daily
compounded CORRA determined for the
observation period plus 2.29%</t>
  </si>
  <si>
    <t>5.279% per year until, but excluding,
May 15, 2029. Afterwards, daily
compounded CORRA determined for the
observation period plus 1.56%</t>
  </si>
  <si>
    <t>Mandatory</t>
  </si>
  <si>
    <t>Cumulative</t>
  </si>
  <si>
    <t>Convertible</t>
  </si>
  <si>
    <r>
      <rPr>
        <b/>
        <sz val="8"/>
        <color rgb="FF000000"/>
        <rFont val="Arial"/>
        <family val="2"/>
      </rPr>
      <t>See Note</t>
    </r>
    <r>
      <rPr>
        <b/>
        <vertAlign val="superscript"/>
        <sz val="8"/>
        <color rgb="FF000000"/>
        <rFont val="Arial"/>
        <family val="2"/>
      </rPr>
      <t>(6)</t>
    </r>
  </si>
  <si>
    <t>Always fully convertible</t>
  </si>
  <si>
    <r>
      <rPr>
        <b/>
        <sz val="8"/>
        <color rgb="FF000000"/>
        <rFont val="Arial"/>
        <family val="2"/>
      </rPr>
      <t>See Note</t>
    </r>
    <r>
      <rPr>
        <b/>
        <vertAlign val="superscript"/>
        <sz val="8"/>
        <color rgb="FF000000"/>
        <rFont val="Arial"/>
        <family val="2"/>
      </rPr>
      <t>(7)</t>
    </r>
  </si>
  <si>
    <t>Class Z-Contingent capital shares
 (Tier 1A instrument)</t>
  </si>
  <si>
    <t>Senior creditors including
depositors</t>
  </si>
  <si>
    <t>Senior creditors including 
depositors</t>
  </si>
  <si>
    <t>1500138016</t>
  </si>
  <si>
    <t>CUSIP: 31430W7J7
ISIN: CA31430W7J76</t>
  </si>
  <si>
    <t>Common Code: 310146765
ISIN: CH1454185872</t>
  </si>
  <si>
    <t>Common Code: 310518930
ISIN: XS3105189305</t>
  </si>
  <si>
    <t>On or after January 24, 2030,
at par plus accrued and unpaid interest</t>
  </si>
  <si>
    <t>On June 26, 2030, at par plus accrued and unpaid interest.</t>
  </si>
  <si>
    <t>On any date after January 24, 2030, 
at par plus accrued and unpaid interest</t>
  </si>
  <si>
    <t>Fixed</t>
  </si>
  <si>
    <t>4.264% per year until, but excluding,
January 24, 2030. Afterwards, daily
compounded CORRA determined for the
observation period plus 1.47%</t>
  </si>
  <si>
    <t>1.3925% per year until, but excluding, June 26, 2030. Afterwards, annualized SARON five-year mid-swap rate plus 1.40%</t>
  </si>
  <si>
    <t>1.973% per year until, but excluding, June 26, 2030. Afterwards, semi-annual TONA five-year mid-swap rate plus 1.11%</t>
  </si>
  <si>
    <t>Fédération des caisses Desjardins du Québec</t>
  </si>
  <si>
    <t>CUSIP: 31430XNZ1                                                                 ISIN: CA31430XNZ10</t>
  </si>
  <si>
    <t>March 3, 2026</t>
  </si>
  <si>
    <t>March 3, 2036</t>
  </si>
  <si>
    <t>On or after March 3, 2031,
at par plus accrued and unpaid interest</t>
  </si>
  <si>
    <t>On any date after March 3, 2031, 
at par plus accrued and unpaid interest</t>
  </si>
  <si>
    <t>3.856% per year until, but excluding,
March 3, 2031. Afterwards, daily
compounded CORRA determined for the
observation period plus 1.28%</t>
  </si>
  <si>
    <t>1000138802</t>
  </si>
  <si>
    <t>TLAC senior notes</t>
  </si>
  <si>
    <t>CUSIP: 31430WPB4
ISIN: CA31430WPB41</t>
  </si>
  <si>
    <t>CUSIP: 31429KAH6 / 31429LAH4
ISIN: US31429KAH68 / US31429LAH42</t>
  </si>
  <si>
    <t>CUSIP: 31429KAK9 / 31429LAK7
ISIN: US31429KAK97 / US31429LAK70</t>
  </si>
  <si>
    <t>Quebec, and applicable
Canadian federal laws</t>
  </si>
  <si>
    <t>New York (United States), except specific
 exceptions (Quebec, and applicable
Canadian federal laws)</t>
  </si>
  <si>
    <t>New York (United States), except specific 
exceptions (Quebec, and applicable 
Canadian federal laws)</t>
  </si>
  <si>
    <t>Contractual</t>
  </si>
  <si>
    <t>Other TLAC instruments</t>
  </si>
  <si>
    <t>Amount qualifying for TLAC purposes only</t>
  </si>
  <si>
    <t>4.407% per year</t>
  </si>
  <si>
    <t>4.550% per year</t>
  </si>
  <si>
    <t>5.70% per year</t>
  </si>
  <si>
    <t>Exemption</t>
  </si>
  <si>
    <t>Pari passu with deposits</t>
  </si>
  <si>
    <t>Common Code: 261363054
ISIN: XS2613630545</t>
  </si>
  <si>
    <t>CUSIP: 31430WZM9
ISIN: CA31430WZM95</t>
  </si>
  <si>
    <t>CUSIP: 31430WF90
ISIN: CA31430WF908</t>
  </si>
  <si>
    <t>Quebec, and applicable 
 Canadian federal laws</t>
  </si>
  <si>
    <r>
      <rPr>
        <b/>
        <sz val="8"/>
        <color rgb="FF000000"/>
        <rFont val="Arial"/>
        <family val="2"/>
      </rPr>
      <t>Yes</t>
    </r>
    <r>
      <rPr>
        <b/>
        <vertAlign val="superscript"/>
        <sz val="8"/>
        <color rgb="FF000000"/>
        <rFont val="Arial"/>
        <family val="2"/>
      </rPr>
      <t>(8)</t>
    </r>
  </si>
  <si>
    <t>1.00% per year</t>
  </si>
  <si>
    <t>5.475% per year</t>
  </si>
  <si>
    <t>5.467% per year</t>
  </si>
  <si>
    <t>CUSIP: 31429KAL7 / 31429LAL5
ISIN: US31429KAL70 / US31429LAL53</t>
  </si>
  <si>
    <t>Common Code: 289296794
ISIN: XS2892967949</t>
  </si>
  <si>
    <t>Common Code: 137173683 
ISIN: CH1371736831</t>
  </si>
  <si>
    <t>5.25% per year</t>
  </si>
  <si>
    <t>3.467% per year</t>
  </si>
  <si>
    <t>1.4875% per year</t>
  </si>
  <si>
    <t>CUSIP: 31430W3J1
ISIN: CA31430W3J13</t>
  </si>
  <si>
    <t>CUSIP: 31430XFZ0
ISIN: CA31430XFZ02</t>
  </si>
  <si>
    <t>CUSIP: 31429KAP8 / 31429LAP6
ISIN: US31429KAP84 / US31429LAP67</t>
  </si>
  <si>
    <r>
      <rPr>
        <b/>
        <sz val="8"/>
        <color rgb="FF000000"/>
        <rFont val="Arial"/>
        <family val="2"/>
      </rPr>
      <t>Contractual</t>
    </r>
  </si>
  <si>
    <r>
      <rPr>
        <b/>
        <sz val="8"/>
        <color rgb="FF000000"/>
        <rFont val="Arial"/>
        <family val="2"/>
      </rPr>
      <t>Fixed</t>
    </r>
  </si>
  <si>
    <t>3.804% per year</t>
  </si>
  <si>
    <t>4.123% per year</t>
  </si>
  <si>
    <t>4.565% per year</t>
  </si>
  <si>
    <t>Common Code: 319134883
ISIN: XS3191348831</t>
  </si>
  <si>
    <t>Common Code: 319655247
ISIN: XS3196552478</t>
  </si>
  <si>
    <t>Common Code: 324981667
ISIN: XS3249816672</t>
  </si>
  <si>
    <t>3.250% per year</t>
  </si>
  <si>
    <t>4.875% per year</t>
  </si>
  <si>
    <t>1.61% per year</t>
  </si>
  <si>
    <t>CUSIP: 31430XMW9
ISIN: CA31430XMW97</t>
  </si>
  <si>
    <t>Common Code: 327782207
ISIN: XS3277822071</t>
  </si>
  <si>
    <t>3.714% per year</t>
  </si>
  <si>
    <t>3-month EURIBOR + 0.40% per year</t>
  </si>
  <si>
    <t>"¥" is the monetary symbol for the yen. "€" is the monetary symbol for the euro. "Fr." is the monetary symbol for the Swiss franc. "£" is the monetary symbol for the pound sterling.</t>
  </si>
  <si>
    <r>
      <rPr>
        <sz val="7"/>
        <color rgb="FF000000"/>
        <rFont val="Arial"/>
        <family val="2"/>
      </rPr>
      <t xml:space="preserve">Subject to the amalgamation/liquidation as per the </t>
    </r>
    <r>
      <rPr>
        <i/>
        <sz val="7"/>
        <color rgb="FF000000"/>
        <rFont val="Arial"/>
        <family val="2"/>
      </rPr>
      <t>Act respecting financial services cooperatives</t>
    </r>
    <r>
      <rPr>
        <sz val="7"/>
        <color rgb="FF000000"/>
        <rFont val="Arial"/>
        <family val="2"/>
      </rPr>
      <t>.</t>
    </r>
  </si>
  <si>
    <r>
      <rPr>
        <sz val="7"/>
        <color rgb="FF000000"/>
        <rFont val="Arial"/>
        <family val="2"/>
      </rPr>
      <t>On April 27, 2026, the Federation stated its intention to repurchase, on May 28, 2026, its NVCC subordinated notes amounting to $1 billion and maturing on May 28, 2031 at a price equal to their par value, plus accrued and unpaid interest to May 28, 2026 exclusively.</t>
    </r>
  </si>
  <si>
    <t>CORRA is the Canadian Overnight Repo Rate Average. SARON is the Swiss Average Rate Overnight. TONA is the Tokyo Overnight Average Rate. and EURIBOR is the Euro Interbank Offered Rate.</t>
  </si>
  <si>
    <t>The vast majority of financial products referencing bankers' acceptances rates are now based on the Canadian Overnight Repo Rate Average, or CORRA. As a result, the rate that will replace the bankers' acceptances rate mentioned will be CORRA.</t>
  </si>
  <si>
    <r>
      <rPr>
        <vertAlign val="superscript"/>
        <sz val="7"/>
        <color rgb="FF000000"/>
        <rFont val="Arial"/>
        <family val="2"/>
      </rPr>
      <t>(6)</t>
    </r>
  </si>
  <si>
    <t>NVCC trigger events: 
(i) the AMF publicly announces that the Federation has been advised, in writing, that the AMF is of the opinion that the Federation has ceased, or is about to cease, to be viable and that, after the conversion of the notes and other contingent instruments issued by the Federation, the viability of the Federation could be restored or maintained; or (ii) a federal or provincial government in Canada publicly announces that the Federation has accepted or agreed to accept a capital injection, or equivalent support from the federal government or any provincial government or political subdivision or agent or agency thereof without which the Federation would have been determined by the AMF to be non-viable as a result of the weakness of the Federation's risk-based capital ratios.</t>
  </si>
  <si>
    <r>
      <rPr>
        <vertAlign val="superscript"/>
        <sz val="7"/>
        <color rgb="FF000000"/>
        <rFont val="Arial"/>
        <family val="2"/>
      </rPr>
      <t>(7)</t>
    </r>
  </si>
  <si>
    <t>Upon the occurrence of a trigger event, each outstanding note will be converted into a number of Class Z-Contingent capital shares equal to: (multiplier × note value) ÷ conversion price, rounded down. For more details, refer to the prospectus supplement or Conditions 5(b)(i) and (ii) and (c) of the Terms and Conditions of the Bearer Notes in the Multi-Currency Medium-Term Notes Prospectus, as applicable.</t>
  </si>
  <si>
    <r>
      <rPr>
        <vertAlign val="superscript"/>
        <sz val="7"/>
        <color rgb="FF000000"/>
        <rFont val="Arial"/>
        <family val="2"/>
      </rPr>
      <t>(8)</t>
    </r>
  </si>
  <si>
    <r>
      <rPr>
        <sz val="7"/>
        <color rgb="FF000000"/>
        <rFont val="Arial"/>
        <family val="2"/>
      </rPr>
      <t xml:space="preserve">The issuer may call the notes, in whole or in part, at any time and without the prior approval of the AMF, provided a prior notice of at least 10 days and at most 60 days is given to the noteholders and the minimum requirements set out in the </t>
    </r>
    <r>
      <rPr>
        <i/>
        <sz val="7"/>
        <color rgb="FF000000"/>
        <rFont val="Arial"/>
        <family val="2"/>
      </rPr>
      <t>TLAC Total Loss Absorbing Capacity Guideline</t>
    </r>
    <r>
      <rPr>
        <sz val="7"/>
        <color rgb="FF000000"/>
        <rFont val="Arial"/>
        <family val="2"/>
      </rPr>
      <t xml:space="preserve"> is met.</t>
    </r>
  </si>
  <si>
    <r>
      <rPr>
        <b/>
        <sz val="8"/>
        <color rgb="FF000000"/>
        <rFont val="Arial"/>
        <family val="2"/>
      </rPr>
      <t>Template TLAC1 – TLAC composition (at resolution group level</t>
    </r>
    <r>
      <rPr>
        <b/>
        <vertAlign val="superscript"/>
        <sz val="8"/>
        <color rgb="FF000000"/>
        <rFont val="Arial"/>
        <family val="2"/>
      </rPr>
      <t>(1)</t>
    </r>
    <r>
      <rPr>
        <b/>
        <sz val="8"/>
        <color rgb="FF000000"/>
        <rFont val="Arial"/>
        <family val="2"/>
      </rPr>
      <t>)</t>
    </r>
  </si>
  <si>
    <t>Regulatory capital elements of TLAC</t>
  </si>
  <si>
    <t>Tier 1A  and equivalent capital instruments</t>
  </si>
  <si>
    <t>Additional Tier 1B capital before TLAC adjustments</t>
  </si>
  <si>
    <t>Tier 1B instruments ineligible as TLAC as issued out of subsidiaries to third parties</t>
  </si>
  <si>
    <t>Other adjustments</t>
  </si>
  <si>
    <t>Tier 1B capital instruments eligible under the TLAC framework</t>
  </si>
  <si>
    <t>Tier 2 capital before TLAC adjustments</t>
  </si>
  <si>
    <t>Amortized portion of Tier 2 instruments where remaining maturity &gt; 1 year</t>
  </si>
  <si>
    <t>Tier 2 capital ineligible as TLAC as issued out of subsidiaries to third parties</t>
  </si>
  <si>
    <t>Tier 2 capital instruments eligible under the TLAC framework</t>
  </si>
  <si>
    <t>TLAC arising from regulatory capital</t>
  </si>
  <si>
    <r>
      <rPr>
        <sz val="8"/>
        <color rgb="FF000000"/>
        <rFont val="Arial"/>
        <family val="2"/>
      </rPr>
      <t>External TLAC instruments issued directly by the financial institution and subordinated to excluded liabilities</t>
    </r>
    <r>
      <rPr>
        <vertAlign val="superscript"/>
        <sz val="8"/>
        <color rgb="FF000000"/>
        <rFont val="Arial"/>
        <family val="2"/>
      </rPr>
      <t>(2)</t>
    </r>
  </si>
  <si>
    <t>External TLAC instruments issued directly by the financial institution which are not subordinated to excluded liabilities but meet all other TLAC term sheet requirements</t>
  </si>
  <si>
    <t>Of which: amount eligible as TLAC after application of the caps</t>
  </si>
  <si>
    <t>External TLAC instruments issued by funding vehicles prior to January 1, 2022</t>
  </si>
  <si>
    <t>Eligible ex ante commitments to recapitalize a G-SIFI in resolution</t>
  </si>
  <si>
    <t>TLAC arising from non-regulatory capital instruments before adjustments</t>
  </si>
  <si>
    <t>Non-regulatory capital elements of TLAC: adjustments</t>
  </si>
  <si>
    <t>TLAC before deductions</t>
  </si>
  <si>
    <t>Deductions of exposures between MPE resolution groups that correspond to items eligible for TLAC (not applicable to SPE D-SIFIs)</t>
  </si>
  <si>
    <t>Deduction of investments in own other TLAC liabilities</t>
  </si>
  <si>
    <t>Other adjustments to TLAC</t>
  </si>
  <si>
    <t>TLAC after deductions</t>
  </si>
  <si>
    <t>Risk-weighted assets and leverage exposure measure for TLAC purposes</t>
  </si>
  <si>
    <t>Total risk-weighted assets adjusted as permitted under the TLAC regime</t>
  </si>
  <si>
    <t>Leverage exposure measure</t>
  </si>
  <si>
    <t>TLAC ratios and buffers</t>
  </si>
  <si>
    <t>TLAC (as a percentage of risk-weighted assets)</t>
  </si>
  <si>
    <t>TLAC (as a percentage of leverage exposure)</t>
  </si>
  <si>
    <t>Tier 1A ratio (as a percentage of risk-weighted assets) available after meeting the resolution group's minimum capital and TLAC requirements</t>
  </si>
  <si>
    <t>Institution-specific buffer requirement (capital conservation buffer + countercyclical buffer + higher loss absorbency requirement, expressed as a % of risk-weighted assets)</t>
  </si>
  <si>
    <t>Of which: institution specific countercyclical buffer requirement</t>
  </si>
  <si>
    <t>Of which: systemically important financial institution buffer</t>
  </si>
  <si>
    <t>Template TLAC3 – Resolution entity – Creditor ranking at legal entity level</t>
  </si>
  <si>
    <t>Creditor ranking</t>
  </si>
  <si>
    <t>Sum
of 1 to 5</t>
  </si>
  <si>
    <t>(most                                                                                                                                                                                                                                                                                                                                                                                                         junior)</t>
  </si>
  <si>
    <t>(most
senior)</t>
  </si>
  <si>
    <t>(most                                                                                                                                                                                                                                                                                                                                                                                                          junior)</t>
  </si>
  <si>
    <t>(most 
senior)</t>
  </si>
  <si>
    <t>Description of creditor ranking</t>
  </si>
  <si>
    <r>
      <t>Capital
shares</t>
    </r>
    <r>
      <rPr>
        <vertAlign val="superscript"/>
        <sz val="8"/>
        <rFont val="Arial"/>
        <family val="2"/>
      </rPr>
      <t>(1)</t>
    </r>
  </si>
  <si>
    <t>Preferred
shares</t>
  </si>
  <si>
    <t>Subordinated
debts</t>
  </si>
  <si>
    <t>Internal
recapitalization
instruments</t>
  </si>
  <si>
    <r>
      <rPr>
        <b/>
        <sz val="8"/>
        <color rgb="FF000000"/>
        <rFont val="Arial"/>
        <family val="2"/>
      </rPr>
      <t xml:space="preserve">Other liabilities
</t>
    </r>
    <r>
      <rPr>
        <b/>
        <sz val="8"/>
        <color rgb="FF000000"/>
        <rFont val="Arial"/>
        <family val="2"/>
      </rPr>
      <t xml:space="preserve">excluding
</t>
    </r>
    <r>
      <rPr>
        <b/>
        <sz val="8"/>
        <color rgb="FF000000"/>
        <rFont val="Arial"/>
        <family val="2"/>
      </rPr>
      <t xml:space="preserve">internal
</t>
    </r>
    <r>
      <rPr>
        <b/>
        <sz val="8"/>
        <color rgb="FF000000"/>
        <rFont val="Arial"/>
        <family val="2"/>
      </rPr>
      <t xml:space="preserve">recapitalization
</t>
    </r>
    <r>
      <rPr>
        <b/>
        <sz val="8"/>
        <color rgb="FF000000"/>
        <rFont val="Arial"/>
        <family val="2"/>
      </rPr>
      <t>instruments</t>
    </r>
    <r>
      <rPr>
        <b/>
        <vertAlign val="superscript"/>
        <sz val="8"/>
        <color rgb="FF000000"/>
        <rFont val="Arial"/>
        <family val="2"/>
      </rPr>
      <t>(2)</t>
    </r>
  </si>
  <si>
    <r>
      <rPr>
        <sz val="8"/>
        <color rgb="FF000000"/>
        <rFont val="Arial"/>
        <family val="2"/>
      </rPr>
      <t xml:space="preserve">Other liabilities
</t>
    </r>
    <r>
      <rPr>
        <sz val="8"/>
        <color rgb="FF000000"/>
        <rFont val="Arial"/>
        <family val="2"/>
      </rPr>
      <t xml:space="preserve">excluding
</t>
    </r>
    <r>
      <rPr>
        <sz val="8"/>
        <color rgb="FF000000"/>
        <rFont val="Arial"/>
        <family val="2"/>
      </rPr>
      <t xml:space="preserve">internal
</t>
    </r>
    <r>
      <rPr>
        <sz val="8"/>
        <color rgb="FF000000"/>
        <rFont val="Arial"/>
        <family val="2"/>
      </rPr>
      <t xml:space="preserve">recapitalization
</t>
    </r>
    <r>
      <rPr>
        <sz val="8"/>
        <color rgb="FF000000"/>
        <rFont val="Arial"/>
        <family val="2"/>
      </rPr>
      <t>instruments</t>
    </r>
    <r>
      <rPr>
        <vertAlign val="superscript"/>
        <sz val="8"/>
        <color rgb="FF000000"/>
        <rFont val="Arial"/>
        <family val="2"/>
      </rPr>
      <t>(2)</t>
    </r>
  </si>
  <si>
    <r>
      <rPr>
        <sz val="8"/>
        <color rgb="FF000000"/>
        <rFont val="Arial"/>
        <family val="2"/>
      </rPr>
      <t>Total capital and liabilities net of credit risk mitigation</t>
    </r>
    <r>
      <rPr>
        <vertAlign val="superscript"/>
        <sz val="8"/>
        <color rgb="FF000000"/>
        <rFont val="Arial"/>
        <family val="2"/>
      </rPr>
      <t>(3)</t>
    </r>
  </si>
  <si>
    <t>Subset of row 2 that are excluded liabilities</t>
  </si>
  <si>
    <t>Total capital and liabilities less excluded liabilities 
  (row 2 minus row 3)</t>
  </si>
  <si>
    <t>Subset of row 4 that are potentially eligible as TLAC</t>
  </si>
  <si>
    <t>Subset of row 5 with 1 year ≥ residual maturity &lt; 2 years</t>
  </si>
  <si>
    <t>Subset of row 5 with 2 years ≥ residual maturity &lt; 5 years</t>
  </si>
  <si>
    <t>Subset of row 5 with 5 years ≥ residual maturity &lt; 10 years</t>
  </si>
  <si>
    <t>Subset of row 5 with residual maturity ≥ 10 years, but excluding perpetual securities</t>
  </si>
  <si>
    <t>Subset of row 5 that is perpetual securities</t>
  </si>
  <si>
    <t>(most                                                                                                                                                                                                                                                                                                                                                                                                            junior)</t>
  </si>
  <si>
    <t>(most                                                                                                                                                                                                                                                                                                                                                                                      junior)</t>
  </si>
  <si>
    <t>(most                                                                                                                                                                                                                                                                                                                                                                                                   junior)</t>
  </si>
  <si>
    <t>Desjardins Group does not complete this column at this time like Canadian banks.</t>
  </si>
  <si>
    <t>Capital shares are presented at their carrying amount, while subordinated debts and internal recapitalization instruments are presented at their par value.</t>
  </si>
  <si>
    <t>Template LI1 – Differences between accounting and regulatory scopes of consolidation and mapping of financial statement categories with regulatory risk categories</t>
  </si>
  <si>
    <t>f</t>
  </si>
  <si>
    <t>g</t>
  </si>
  <si>
    <t>Carrying
amounts
as reported in
published financial
statements</t>
  </si>
  <si>
    <t>Carrying
amounts
under scope of
regulatory
consolidation</t>
  </si>
  <si>
    <r>
      <rPr>
        <b/>
        <sz val="8"/>
        <color rgb="FFFFFFFF"/>
        <rFont val="Arial"/>
        <family val="2"/>
      </rPr>
      <t>Carrying amounts of items</t>
    </r>
    <r>
      <rPr>
        <b/>
        <vertAlign val="superscript"/>
        <sz val="8"/>
        <color rgb="FFFFFFFF"/>
        <rFont val="Arial"/>
        <family val="2"/>
      </rPr>
      <t>(1)</t>
    </r>
  </si>
  <si>
    <t>Subject to the
credit risk
framework</t>
  </si>
  <si>
    <t>Subject to the
counterparty credit risk framework</t>
  </si>
  <si>
    <t>Subject to the
securitization
framework</t>
  </si>
  <si>
    <t>Subject to the
market risk
framework</t>
  </si>
  <si>
    <t>Not subject to
capital requirements
or subject to
deduction from capital</t>
  </si>
  <si>
    <t>Securities at fair value through profit or loss</t>
  </si>
  <si>
    <t>Securities at fair value through other comprehensive income</t>
  </si>
  <si>
    <t>Securities at amortized cost</t>
  </si>
  <si>
    <t>Loans, net of allowance for credit losses</t>
  </si>
  <si>
    <t>Net defined benefit plan assets</t>
  </si>
  <si>
    <t>Segregated fund net liabilities for investment contracts</t>
  </si>
  <si>
    <t>Net defined benefit plan liabilities</t>
  </si>
  <si>
    <t>Equity – Group's share</t>
  </si>
  <si>
    <r>
      <rPr>
        <vertAlign val="superscript"/>
        <sz val="8"/>
        <color rgb="FF000000"/>
        <rFont val="Arial"/>
        <family val="2"/>
      </rPr>
      <t>(1)</t>
    </r>
  </si>
  <si>
    <t>Amounts in columns c to g are not necessarily equal to those in column b, as certain items may be subject to regulatory capital requirements for several risk categories.</t>
  </si>
  <si>
    <t>Template LI2 – Main sources of differences between regulatory exposure amounts and carrying amounts in financial statements</t>
  </si>
  <si>
    <r>
      <rPr>
        <b/>
        <sz val="8"/>
        <color rgb="FFFFFFFF"/>
        <rFont val="Arial"/>
        <family val="2"/>
      </rPr>
      <t>Items subject to</t>
    </r>
    <r>
      <rPr>
        <b/>
        <vertAlign val="superscript"/>
        <sz val="8"/>
        <color rgb="FFFFFFFF"/>
        <rFont val="Arial"/>
        <family val="2"/>
      </rPr>
      <t xml:space="preserve">(1) </t>
    </r>
  </si>
  <si>
    <t>Credit risk
framework</t>
  </si>
  <si>
    <t>Securitization
framework</t>
  </si>
  <si>
    <t>Counterparty
credit risk
framework</t>
  </si>
  <si>
    <t>Market risk
framework</t>
  </si>
  <si>
    <t>Assets carrying amount under scope of regulatory consolidation (per Template LI1)</t>
  </si>
  <si>
    <t>Liabilities carrying amount under scope of regulatory consolidation (per Template LI1)</t>
  </si>
  <si>
    <t>Total net amount under scope of regulatory consolidation</t>
  </si>
  <si>
    <r>
      <rPr>
        <sz val="8"/>
        <color rgb="FF000000"/>
        <rFont val="Arial"/>
        <family val="2"/>
      </rPr>
      <t>Off-balance sheet amounts</t>
    </r>
    <r>
      <rPr>
        <vertAlign val="superscript"/>
        <sz val="8"/>
        <color rgb="FF000000"/>
        <rFont val="Arial"/>
        <family val="2"/>
      </rPr>
      <t>(2)</t>
    </r>
  </si>
  <si>
    <t>Differences in valuations</t>
  </si>
  <si>
    <t>Differences due to different netting rules, other than those already reported in line 2</t>
  </si>
  <si>
    <t>Differences due to consideration of provisions</t>
  </si>
  <si>
    <t>Differences due to prudential filters</t>
  </si>
  <si>
    <t>Adjustment for derivatives</t>
  </si>
  <si>
    <r>
      <rPr>
        <sz val="8"/>
        <color rgb="FF000000"/>
        <rFont val="Arial"/>
        <family val="2"/>
      </rPr>
      <t>Securities financing transaction exposures</t>
    </r>
    <r>
      <rPr>
        <vertAlign val="superscript"/>
        <sz val="8"/>
        <color rgb="FF000000"/>
        <rFont val="Arial"/>
        <family val="2"/>
      </rPr>
      <t>(3)</t>
    </r>
  </si>
  <si>
    <t>Other differences</t>
  </si>
  <si>
    <r>
      <rPr>
        <b/>
        <sz val="8"/>
        <color rgb="FF000000"/>
        <rFont val="Arial"/>
        <family val="2"/>
      </rPr>
      <t>Regulatory exposure amounts</t>
    </r>
    <r>
      <rPr>
        <b/>
        <vertAlign val="superscript"/>
        <sz val="8"/>
        <color rgb="FF000000"/>
        <rFont val="Arial"/>
        <family val="2"/>
      </rPr>
      <t>(4)</t>
    </r>
  </si>
  <si>
    <r>
      <rPr>
        <vertAlign val="superscript"/>
        <sz val="6"/>
        <color rgb="FF000000"/>
        <rFont val="Arial"/>
        <family val="2"/>
      </rPr>
      <t>(1)</t>
    </r>
  </si>
  <si>
    <t>Amounts in columns b to e are not necessarily equal to those in column a, as certain items may be subject to regulatory capital requirements for several risk categories.</t>
  </si>
  <si>
    <r>
      <rPr>
        <vertAlign val="superscript"/>
        <sz val="6"/>
        <color rgb="FF000000"/>
        <rFont val="Arial"/>
        <family val="2"/>
      </rPr>
      <t>(2)</t>
    </r>
  </si>
  <si>
    <t>The initial exposure is presented in column a; columns b to e present amounts after application of credit conversion factors, where relevant.</t>
  </si>
  <si>
    <r>
      <rPr>
        <vertAlign val="superscript"/>
        <sz val="6"/>
        <color rgb="FF000000"/>
        <rFont val="Arial"/>
        <family val="2"/>
      </rPr>
      <t>(3)</t>
    </r>
  </si>
  <si>
    <t>As securities financing transaction exposures are deducted in line 2, an adjustment is required to obtain the exposure at default.</t>
  </si>
  <si>
    <r>
      <rPr>
        <vertAlign val="superscript"/>
        <sz val="6"/>
        <color rgb="FF000000"/>
        <rFont val="Arial"/>
        <family val="2"/>
      </rPr>
      <t>(4)</t>
    </r>
  </si>
  <si>
    <t>Aggregate amount used to calculate RWA for each of the risk categories.</t>
  </si>
  <si>
    <t>Template CR1 – Credit quality of assets</t>
  </si>
  <si>
    <t>Gross carrying 
amounts of</t>
  </si>
  <si>
    <r>
      <rPr>
        <b/>
        <sz val="8"/>
        <color rgb="FF000000"/>
        <rFont val="Arial"/>
        <family val="2"/>
      </rPr>
      <t xml:space="preserve">Allowances /
</t>
    </r>
    <r>
      <rPr>
        <b/>
        <sz val="8"/>
        <color rgb="FF000000"/>
        <rFont val="Arial"/>
        <family val="2"/>
      </rPr>
      <t>impairments</t>
    </r>
  </si>
  <si>
    <r>
      <rPr>
        <b/>
        <sz val="8"/>
        <color rgb="FF000000"/>
        <rFont val="Arial"/>
        <family val="2"/>
      </rPr>
      <t xml:space="preserve">Specific
</t>
    </r>
    <r>
      <rPr>
        <b/>
        <sz val="8"/>
        <color rgb="FF000000"/>
        <rFont val="Arial"/>
        <family val="2"/>
      </rPr>
      <t>allowances</t>
    </r>
  </si>
  <si>
    <r>
      <rPr>
        <b/>
        <sz val="8"/>
        <color rgb="FF000000"/>
        <rFont val="Arial"/>
        <family val="2"/>
      </rPr>
      <t xml:space="preserve">General
</t>
    </r>
    <r>
      <rPr>
        <b/>
        <sz val="8"/>
        <color rgb="FF000000"/>
        <rFont val="Arial"/>
        <family val="2"/>
      </rPr>
      <t>allowances</t>
    </r>
  </si>
  <si>
    <r>
      <rPr>
        <b/>
        <sz val="8"/>
        <color rgb="FF000000"/>
        <rFont val="Arial"/>
        <family val="2"/>
      </rPr>
      <t xml:space="preserve">Allowances for
</t>
    </r>
    <r>
      <rPr>
        <b/>
        <sz val="8"/>
        <color rgb="FF000000"/>
        <rFont val="Arial"/>
        <family val="2"/>
      </rPr>
      <t xml:space="preserve">expected credit 
</t>
    </r>
    <r>
      <rPr>
        <b/>
        <sz val="8"/>
        <color rgb="FF000000"/>
        <rFont val="Arial"/>
        <family val="2"/>
      </rPr>
      <t xml:space="preserve">losses on IRB
</t>
    </r>
    <r>
      <rPr>
        <b/>
        <sz val="8"/>
        <color rgb="FF000000"/>
        <rFont val="Arial"/>
        <family val="2"/>
      </rPr>
      <t>exposures</t>
    </r>
  </si>
  <si>
    <r>
      <rPr>
        <b/>
        <sz val="8"/>
        <color rgb="FF000000"/>
        <rFont val="Arial"/>
        <family val="2"/>
      </rPr>
      <t xml:space="preserve">Net values 
</t>
    </r>
    <r>
      <rPr>
        <b/>
        <sz val="8"/>
        <color rgb="FF000000"/>
        <rFont val="Arial"/>
        <family val="2"/>
      </rPr>
      <t>(a + b - c)</t>
    </r>
  </si>
  <si>
    <t>Allowances /
 impairments</t>
  </si>
  <si>
    <t>Specific
allowances</t>
  </si>
  <si>
    <t>General
 allowances</t>
  </si>
  <si>
    <t>Allowances for
expected credit 
losses on IRB
exposures</t>
  </si>
  <si>
    <t>Net values 
(a + b - c)</t>
  </si>
  <si>
    <r>
      <rPr>
        <b/>
        <sz val="7"/>
        <color rgb="FF000000"/>
        <rFont val="Arial"/>
        <family val="2"/>
      </rPr>
      <t xml:space="preserve">Type of exposure
</t>
    </r>
    <r>
      <rPr>
        <sz val="5"/>
        <color rgb="FF000000"/>
        <rFont val="Arial"/>
        <family val="2"/>
      </rPr>
      <t>(in millions of dollars)</t>
    </r>
  </si>
  <si>
    <t>Defaulted
exposures</t>
  </si>
  <si>
    <t>Non-
defaulted
exposures</t>
  </si>
  <si>
    <t>Debt securities</t>
  </si>
  <si>
    <t>Other investments</t>
  </si>
  <si>
    <t>Off-balance sheet exposures</t>
  </si>
  <si>
    <t>Allowances /
impairments</t>
  </si>
  <si>
    <t>General
allowances</t>
  </si>
  <si>
    <t>Template CR2 – Changes in stock of defaulted loans and debt securities</t>
  </si>
  <si>
    <t>For the three-month period ended</t>
  </si>
  <si>
    <t>34216</t>
  </si>
  <si>
    <t>Debt
securities</t>
  </si>
  <si>
    <t>Defaulted loans and debt securities at end of the previous reporting period</t>
  </si>
  <si>
    <t xml:space="preserve">Loans and debt securities that have defaulted since the last reporting period </t>
  </si>
  <si>
    <r>
      <rPr>
        <sz val="8"/>
        <color rgb="FF000000"/>
        <rFont val="Arial"/>
        <family val="2"/>
      </rPr>
      <t>Returned to non-defaulted status</t>
    </r>
    <r>
      <rPr>
        <vertAlign val="superscript"/>
        <sz val="8"/>
        <color rgb="FF000000"/>
        <rFont val="Arial"/>
        <family val="2"/>
      </rPr>
      <t>(1)</t>
    </r>
  </si>
  <si>
    <t>Amounts written-off</t>
  </si>
  <si>
    <t>Other changes</t>
  </si>
  <si>
    <t>Defaulted loans and debt securities at end of the reporting period 
(1 + 2 - 3 - 4 ± 5)</t>
  </si>
  <si>
    <t>Includes returns to non-defaulted status and payments on defaulted accounts.</t>
  </si>
  <si>
    <t>Template CR3 – Credit risk mitigation (CRM) techniques – overview</t>
  </si>
  <si>
    <t>Exposures
unsecured: 
Gross carrying
amount</t>
  </si>
  <si>
    <t>Exposures
secured by
collateral</t>
  </si>
  <si>
    <t>Exposures
secured by
collateral, of
which: secured
amount</t>
  </si>
  <si>
    <t>Exposures
secured by 
financial
guarantees</t>
  </si>
  <si>
    <t xml:space="preserve">Exposures
secured by financial
guarantees, of
which: secured
amount </t>
  </si>
  <si>
    <t>Exposures
secured by credit 
derivatives</t>
  </si>
  <si>
    <t>Exposures
secured by credit
derivatives, of
which: secured
amount</t>
  </si>
  <si>
    <t>Of which defaulted</t>
  </si>
  <si>
    <r>
      <rPr>
        <b/>
        <sz val="8"/>
        <color rgb="FF000000"/>
        <rFont val="Arial"/>
        <family val="2"/>
      </rPr>
      <t>Template CR4 – Standardized approach – Credit risk exposure and credit risk mitigation (CRM) effects</t>
    </r>
    <r>
      <rPr>
        <b/>
        <vertAlign val="superscript"/>
        <sz val="8"/>
        <color rgb="FF000000"/>
        <rFont val="Arial"/>
        <family val="2"/>
      </rPr>
      <t>(1)</t>
    </r>
  </si>
  <si>
    <r>
      <rPr>
        <b/>
        <sz val="8"/>
        <color rgb="FF000000"/>
        <rFont val="Arial"/>
        <family val="2"/>
      </rPr>
      <t xml:space="preserve">Exposures before credit
</t>
    </r>
    <r>
      <rPr>
        <b/>
        <sz val="8"/>
        <color rgb="FF000000"/>
        <rFont val="Arial"/>
        <family val="2"/>
      </rPr>
      <t xml:space="preserve">conversion factors
</t>
    </r>
    <r>
      <rPr>
        <b/>
        <sz val="8"/>
        <color rgb="FF000000"/>
        <rFont val="Arial"/>
        <family val="2"/>
      </rPr>
      <t>(CCF) and CRM</t>
    </r>
    <r>
      <rPr>
        <b/>
        <vertAlign val="superscript"/>
        <sz val="8"/>
        <color rgb="FF000000"/>
        <rFont val="Arial"/>
        <family val="2"/>
      </rPr>
      <t>(2)</t>
    </r>
  </si>
  <si>
    <r>
      <rPr>
        <b/>
        <sz val="8"/>
        <color rgb="FF000000"/>
        <rFont val="Arial"/>
        <family val="2"/>
      </rPr>
      <t xml:space="preserve">Exposures post credit
</t>
    </r>
    <r>
      <rPr>
        <b/>
        <sz val="8"/>
        <color rgb="FF000000"/>
        <rFont val="Arial"/>
        <family val="2"/>
      </rPr>
      <t xml:space="preserve">conversion factors
</t>
    </r>
    <r>
      <rPr>
        <b/>
        <sz val="8"/>
        <color rgb="FF000000"/>
        <rFont val="Arial"/>
        <family val="2"/>
      </rPr>
      <t>(CCF) and CRM</t>
    </r>
    <r>
      <rPr>
        <b/>
        <vertAlign val="superscript"/>
        <sz val="8"/>
        <color rgb="FF000000"/>
        <rFont val="Arial"/>
        <family val="2"/>
      </rPr>
      <t>(2)</t>
    </r>
  </si>
  <si>
    <t>RWA and RWA
proportion</t>
  </si>
  <si>
    <r>
      <rPr>
        <sz val="8"/>
        <color rgb="FF000000"/>
        <rFont val="Arial"/>
        <family val="2"/>
      </rPr>
      <t xml:space="preserve">Exposures before credit
</t>
    </r>
    <r>
      <rPr>
        <sz val="8"/>
        <color rgb="FF000000"/>
        <rFont val="Arial"/>
        <family val="2"/>
      </rPr>
      <t xml:space="preserve">conversion factors
</t>
    </r>
    <r>
      <rPr>
        <sz val="8"/>
        <color rgb="FF000000"/>
        <rFont val="Arial"/>
        <family val="2"/>
      </rPr>
      <t>(CCF) and CRM</t>
    </r>
    <r>
      <rPr>
        <vertAlign val="superscript"/>
        <sz val="8"/>
        <color rgb="FF000000"/>
        <rFont val="Arial"/>
        <family val="2"/>
      </rPr>
      <t>(2)</t>
    </r>
  </si>
  <si>
    <r>
      <rPr>
        <sz val="8"/>
        <color rgb="FF000000"/>
        <rFont val="Arial"/>
        <family val="2"/>
      </rPr>
      <t xml:space="preserve">Exposures post credit
</t>
    </r>
    <r>
      <rPr>
        <sz val="8"/>
        <color rgb="FF000000"/>
        <rFont val="Arial"/>
        <family val="2"/>
      </rPr>
      <t xml:space="preserve">conversion factors
</t>
    </r>
    <r>
      <rPr>
        <sz val="8"/>
        <color rgb="FF000000"/>
        <rFont val="Arial"/>
        <family val="2"/>
      </rPr>
      <t>(CCF) and CRM</t>
    </r>
    <r>
      <rPr>
        <vertAlign val="superscript"/>
        <sz val="8"/>
        <color rgb="FF000000"/>
        <rFont val="Arial"/>
        <family val="2"/>
      </rPr>
      <t>(2)</t>
    </r>
  </si>
  <si>
    <t>On-balance
sheet amount</t>
  </si>
  <si>
    <t>Off-balance
sheet amount</t>
  </si>
  <si>
    <t>RWA
proportion</t>
  </si>
  <si>
    <t>Sovereigns</t>
  </si>
  <si>
    <t>Multilateral development banks</t>
  </si>
  <si>
    <t>Deposit-taking institutions and banks</t>
  </si>
  <si>
    <t>Of which: securities firms and other financial institutions treated as banks</t>
  </si>
  <si>
    <t>Of which: securities firms and other financial institutions treated as businesses</t>
  </si>
  <si>
    <t>Of which: specialized lending</t>
  </si>
  <si>
    <t>Subordinated debt, equity and other capital instruments</t>
  </si>
  <si>
    <t>Regulatory retail portfolios</t>
  </si>
  <si>
    <t>Of which: general RRE</t>
  </si>
  <si>
    <t>Of which: IPRRE</t>
  </si>
  <si>
    <t>Of which: other RRE</t>
  </si>
  <si>
    <t>Of which: general CRE</t>
  </si>
  <si>
    <t>Of which: IPCRE</t>
  </si>
  <si>
    <t>Of which: land acquisition, development and construction</t>
  </si>
  <si>
    <t>Mortgage-backed securities</t>
  </si>
  <si>
    <t>Defaulted exposures</t>
  </si>
  <si>
    <t>Excluding counterparty credit risk, securitization, equity investments in funds and settlement risk.</t>
  </si>
  <si>
    <t>Exposures are presented net of the loss allowance for expected credit losses on credit-impaired loans.</t>
  </si>
  <si>
    <t>Other assets are measured using a method other than the Standardized or Internal Ratings-Based methods. They do not include items that are below a certain threshold and are weighted at 250%.</t>
  </si>
  <si>
    <r>
      <rPr>
        <b/>
        <sz val="8"/>
        <color rgb="FF000000"/>
        <rFont val="Arial"/>
        <family val="2"/>
      </rPr>
      <t>Template CR5 – Standardized approach – Exposures by asset classes and risk weights</t>
    </r>
    <r>
      <rPr>
        <b/>
        <vertAlign val="superscript"/>
        <sz val="8"/>
        <color rgb="FF000000"/>
        <rFont val="Arial"/>
        <family val="2"/>
      </rPr>
      <t>(1)</t>
    </r>
  </si>
  <si>
    <t>Regulatory portfolio / Risk weight</t>
  </si>
  <si>
    <t>0%</t>
  </si>
  <si>
    <t>30%</t>
  </si>
  <si>
    <t>35%</t>
  </si>
  <si>
    <t>40%</t>
  </si>
  <si>
    <t>45%</t>
  </si>
  <si>
    <t>50%</t>
  </si>
  <si>
    <t>55%</t>
  </si>
  <si>
    <t>60%</t>
  </si>
  <si>
    <t>65%</t>
  </si>
  <si>
    <t>70%</t>
  </si>
  <si>
    <t>75%</t>
  </si>
  <si>
    <t>80%</t>
  </si>
  <si>
    <t>85%</t>
  </si>
  <si>
    <t>90%</t>
  </si>
  <si>
    <t>Subordinated debt, equity and other capital</t>
  </si>
  <si>
    <r>
      <rPr>
        <sz val="8"/>
        <color rgb="FF000000"/>
        <rFont val="Arial"/>
        <family val="2"/>
      </rPr>
      <t>Other assets</t>
    </r>
    <r>
      <rPr>
        <vertAlign val="superscript"/>
        <sz val="8"/>
        <color rgb="FF000000"/>
        <rFont val="Arial"/>
        <family val="2"/>
      </rPr>
      <t>(2)</t>
    </r>
  </si>
  <si>
    <r>
      <rPr>
        <b/>
        <sz val="8"/>
        <color rgb="FF000000"/>
        <rFont val="Arial"/>
        <family val="2"/>
      </rPr>
      <t>Exposure amounts and CCFs applied to off-balance sheet exposures, categorized based on risk bucket of converted exposures</t>
    </r>
  </si>
  <si>
    <t>Risk weight</t>
  </si>
  <si>
    <t>On-balance sheet
exposure</t>
  </si>
  <si>
    <t>Off-balance sheet
exposure (pre-CCF)</t>
  </si>
  <si>
    <r>
      <rPr>
        <b/>
        <sz val="8"/>
        <color rgb="FF000000"/>
        <rFont val="Arial"/>
        <family val="2"/>
      </rPr>
      <t xml:space="preserve">Weighted average
</t>
    </r>
    <r>
      <rPr>
        <b/>
        <sz val="8"/>
        <color rgb="FF000000"/>
        <rFont val="Arial"/>
        <family val="2"/>
      </rPr>
      <t>CCF</t>
    </r>
    <r>
      <rPr>
        <b/>
        <vertAlign val="superscript"/>
        <sz val="8"/>
        <color rgb="FF000000"/>
        <rFont val="Arial"/>
        <family val="2"/>
      </rPr>
      <t>(3)</t>
    </r>
  </si>
  <si>
    <r>
      <rPr>
        <b/>
        <sz val="8"/>
        <color rgb="FF000000"/>
        <rFont val="Arial"/>
        <family val="2"/>
      </rPr>
      <t xml:space="preserve">Exposure (post-CCF
</t>
    </r>
    <r>
      <rPr>
        <b/>
        <sz val="8"/>
        <color rgb="FF000000"/>
        <rFont val="Arial"/>
        <family val="2"/>
      </rPr>
      <t xml:space="preserve"> and post-CRM)</t>
    </r>
    <r>
      <rPr>
        <b/>
        <vertAlign val="superscript"/>
        <sz val="8"/>
        <color rgb="FF000000"/>
        <rFont val="Arial"/>
        <family val="2"/>
      </rPr>
      <t>(4)</t>
    </r>
  </si>
  <si>
    <t>Less than 40%</t>
  </si>
  <si>
    <t>40% - 70%</t>
  </si>
  <si>
    <t>75% - 80%</t>
  </si>
  <si>
    <t>90% - 100%</t>
  </si>
  <si>
    <t>105% - 130%</t>
  </si>
  <si>
    <t>150%</t>
  </si>
  <si>
    <t>250%</t>
  </si>
  <si>
    <t>400%</t>
  </si>
  <si>
    <t>Total exposures</t>
  </si>
  <si>
    <r>
      <rPr>
        <sz val="8"/>
        <color rgb="FF000000"/>
        <rFont val="Arial"/>
        <family val="2"/>
      </rPr>
      <t xml:space="preserve">Weighted average
</t>
    </r>
    <r>
      <rPr>
        <sz val="8"/>
        <color rgb="FF000000"/>
        <rFont val="Arial"/>
        <family val="2"/>
      </rPr>
      <t>CCF</t>
    </r>
    <r>
      <rPr>
        <vertAlign val="superscript"/>
        <sz val="8"/>
        <color rgb="FF000000"/>
        <rFont val="Arial"/>
        <family val="2"/>
      </rPr>
      <t>(3)</t>
    </r>
  </si>
  <si>
    <r>
      <rPr>
        <sz val="8"/>
        <color rgb="FF000000"/>
        <rFont val="Arial"/>
        <family val="2"/>
      </rPr>
      <t xml:space="preserve">Exposure (post-CCF
</t>
    </r>
    <r>
      <rPr>
        <sz val="8"/>
        <color rgb="FF000000"/>
        <rFont val="Arial"/>
        <family val="2"/>
      </rPr>
      <t xml:space="preserve"> and post-CRM)</t>
    </r>
    <r>
      <rPr>
        <vertAlign val="superscript"/>
        <sz val="8"/>
        <color rgb="FF000000"/>
        <rFont val="Arial"/>
        <family val="2"/>
      </rPr>
      <t>(4)</t>
    </r>
  </si>
  <si>
    <r>
      <rPr>
        <sz val="8"/>
        <color rgb="FF000000"/>
        <rFont val="Arial"/>
        <family val="2"/>
      </rPr>
      <t>Of which: securities firms and other financial institutions treated as banks</t>
    </r>
  </si>
  <si>
    <r>
      <rPr>
        <sz val="8"/>
        <color rgb="FF000000"/>
        <rFont val="Arial"/>
        <family val="2"/>
      </rPr>
      <t>Of which: securities firms and other financial institutions treated as businesses</t>
    </r>
  </si>
  <si>
    <r>
      <rPr>
        <sz val="8"/>
        <color rgb="FF000000"/>
        <rFont val="Arial"/>
        <family val="2"/>
      </rPr>
      <t>Of which: specialized lending</t>
    </r>
  </si>
  <si>
    <r>
      <rPr>
        <sz val="8"/>
        <color rgb="FF000000"/>
        <rFont val="Arial"/>
        <family val="2"/>
      </rPr>
      <t>Of which: IPCRE</t>
    </r>
  </si>
  <si>
    <r>
      <rPr>
        <sz val="8"/>
        <color rgb="FF000000"/>
        <rFont val="Arial"/>
        <family val="2"/>
      </rPr>
      <t>Of which: land acquisition, development and construction</t>
    </r>
  </si>
  <si>
    <r>
      <rPr>
        <sz val="8"/>
        <color rgb="FF000000"/>
        <rFont val="Arial"/>
        <family val="2"/>
      </rPr>
      <t>Regulatory retail portfolios</t>
    </r>
  </si>
  <si>
    <t>Weights are based on off-balance sheet exposure (pre-CCF).</t>
  </si>
  <si>
    <t>Net exposure, after credit risk mitigation (net of loss allowance for expected credit losses on credit-impaired loans).</t>
  </si>
  <si>
    <t>Template CR6 – AIRB – Credit risk exposures by portfolio and probability of default (PD) range</t>
  </si>
  <si>
    <t>h</t>
  </si>
  <si>
    <t>i</t>
  </si>
  <si>
    <t>j</t>
  </si>
  <si>
    <t>k</t>
  </si>
  <si>
    <t>l</t>
  </si>
  <si>
    <t>PD scale (%)</t>
  </si>
  <si>
    <t>Original
on-balance
sheet gross
exposure</t>
  </si>
  <si>
    <t>Off-balance
sheet
exposures
pre-CCF</t>
  </si>
  <si>
    <t>Average
CCF</t>
  </si>
  <si>
    <t>EAD
post-CRM
and
post-CCF</t>
  </si>
  <si>
    <t>Average
PD</t>
  </si>
  <si>
    <t>Number of
debtors</t>
  </si>
  <si>
    <t>Average
LGD</t>
  </si>
  <si>
    <r>
      <rPr>
        <b/>
        <sz val="8"/>
        <color rgb="FFFFFFFF"/>
        <rFont val="Arial"/>
        <family val="2"/>
      </rPr>
      <t xml:space="preserve">Average
</t>
    </r>
    <r>
      <rPr>
        <b/>
        <sz val="8"/>
        <color rgb="FFFFFFFF"/>
        <rFont val="Arial"/>
        <family val="2"/>
      </rPr>
      <t>maturity</t>
    </r>
    <r>
      <rPr>
        <b/>
        <vertAlign val="superscript"/>
        <sz val="8"/>
        <color rgb="FFFFFFFF"/>
        <rFont val="Arial"/>
        <family val="2"/>
      </rPr>
      <t>(1)</t>
    </r>
  </si>
  <si>
    <r>
      <rPr>
        <b/>
        <sz val="8"/>
        <color rgb="FFFFFFFF"/>
        <rFont val="Arial"/>
        <family val="2"/>
      </rPr>
      <t xml:space="preserve">Expected
</t>
    </r>
    <r>
      <rPr>
        <b/>
        <sz val="8"/>
        <color rgb="FFFFFFFF"/>
        <rFont val="Arial"/>
        <family val="2"/>
      </rPr>
      <t>loss</t>
    </r>
    <r>
      <rPr>
        <b/>
        <vertAlign val="superscript"/>
        <sz val="8"/>
        <color rgb="FFFFFFFF"/>
        <rFont val="Arial"/>
        <family val="2"/>
      </rPr>
      <t>(2)</t>
    </r>
  </si>
  <si>
    <r>
      <rPr>
        <b/>
        <sz val="8"/>
        <color rgb="FFFFFFFF"/>
        <rFont val="Arial"/>
        <family val="2"/>
      </rPr>
      <t>Provisions</t>
    </r>
    <r>
      <rPr>
        <b/>
        <vertAlign val="superscript"/>
        <sz val="8"/>
        <color rgb="FFFFFFFF"/>
        <rFont val="Arial"/>
        <family val="2"/>
      </rPr>
      <t>(3)</t>
    </r>
  </si>
  <si>
    <t>Exposures related
to sovereign borrowers</t>
  </si>
  <si>
    <t>0.00 to ˂ 0.15</t>
  </si>
  <si>
    <t>0.15 to ˂ 0.25</t>
  </si>
  <si>
    <t>0.25 to ˂ 0.50</t>
  </si>
  <si>
    <t>0.50 to ˂ 0.75</t>
  </si>
  <si>
    <t>0.75 to ˂ 2.50</t>
  </si>
  <si>
    <t>2.50 to ˂ 10.00</t>
  </si>
  <si>
    <t>10.00 to ˂ 100.00</t>
  </si>
  <si>
    <t>100.00 (default)</t>
  </si>
  <si>
    <t>Sub-total</t>
  </si>
  <si>
    <t>Exposures related
to financial institutions</t>
  </si>
  <si>
    <t>Exposures related
to businesses</t>
  </si>
  <si>
    <t>Total non-retail clients - AIRB</t>
  </si>
  <si>
    <r>
      <rPr>
        <sz val="8"/>
        <color rgb="FF000000"/>
        <rFont val="Arial"/>
        <family val="2"/>
      </rPr>
      <t xml:space="preserve">Number of
</t>
    </r>
    <r>
      <rPr>
        <sz val="8"/>
        <color rgb="FF000000"/>
        <rFont val="Arial"/>
        <family val="2"/>
      </rPr>
      <t>debtors</t>
    </r>
    <r>
      <rPr>
        <vertAlign val="superscript"/>
        <sz val="8"/>
        <color rgb="FF000000"/>
        <rFont val="Arial"/>
        <family val="2"/>
      </rPr>
      <t>(4)</t>
    </r>
  </si>
  <si>
    <r>
      <rPr>
        <sz val="8"/>
        <color rgb="FF000000"/>
        <rFont val="Arial"/>
        <family val="2"/>
      </rPr>
      <t xml:space="preserve">Average
</t>
    </r>
    <r>
      <rPr>
        <sz val="8"/>
        <color rgb="FF000000"/>
        <rFont val="Arial"/>
        <family val="2"/>
      </rPr>
      <t>maturity</t>
    </r>
    <r>
      <rPr>
        <vertAlign val="superscript"/>
        <sz val="8"/>
        <color rgb="FF000000"/>
        <rFont val="Arial"/>
        <family val="2"/>
      </rPr>
      <t>(1)</t>
    </r>
  </si>
  <si>
    <r>
      <rPr>
        <sz val="8"/>
        <color rgb="FF000000"/>
        <rFont val="Arial"/>
        <family val="2"/>
      </rPr>
      <t xml:space="preserve">Expected
</t>
    </r>
    <r>
      <rPr>
        <sz val="8"/>
        <color rgb="FF000000"/>
        <rFont val="Arial"/>
        <family val="2"/>
      </rPr>
      <t>loss</t>
    </r>
    <r>
      <rPr>
        <vertAlign val="superscript"/>
        <sz val="8"/>
        <color rgb="FF000000"/>
        <rFont val="Arial"/>
        <family val="2"/>
      </rPr>
      <t>(2)</t>
    </r>
  </si>
  <si>
    <r>
      <rPr>
        <sz val="8"/>
        <color rgb="FF000000"/>
        <rFont val="Arial"/>
        <family val="2"/>
      </rPr>
      <t>Provisions</t>
    </r>
    <r>
      <rPr>
        <vertAlign val="superscript"/>
        <sz val="8"/>
        <color rgb="FF000000"/>
        <rFont val="Arial"/>
        <family val="2"/>
      </rPr>
      <t>(3)</t>
    </r>
  </si>
  <si>
    <t>Total non-retail clients – AIRB</t>
  </si>
  <si>
    <r>
      <rPr>
        <vertAlign val="superscript"/>
        <sz val="7"/>
        <color rgb="FF000000"/>
        <rFont val="Arial"/>
        <family val="2"/>
      </rPr>
      <t xml:space="preserve">(1) </t>
    </r>
    <r>
      <rPr>
        <sz val="7"/>
        <color rgb="FF000000"/>
        <rFont val="Arial"/>
        <family val="2"/>
      </rPr>
      <t xml:space="preserve"> This parameter should only be filled out when it is used for the calculation of RWA.</t>
    </r>
  </si>
  <si>
    <r>
      <rPr>
        <vertAlign val="superscript"/>
        <sz val="7"/>
        <color rgb="FF000000"/>
        <rFont val="Arial"/>
        <family val="2"/>
      </rPr>
      <t xml:space="preserve">(2) </t>
    </r>
    <r>
      <rPr>
        <sz val="7"/>
        <color rgb="FF000000"/>
        <rFont val="Arial"/>
        <family val="2"/>
      </rPr>
      <t xml:space="preserve"> The expected loss is assessed in accordance with the requirements of the </t>
    </r>
    <r>
      <rPr>
        <i/>
        <sz val="7"/>
        <color rgb="FF000000"/>
        <rFont val="Arial"/>
        <family val="2"/>
      </rPr>
      <t xml:space="preserve">Capital Adequacy Guideline </t>
    </r>
    <r>
      <rPr>
        <sz val="7"/>
        <color rgb="FF000000"/>
        <rFont val="Arial"/>
        <family val="2"/>
      </rPr>
      <t>issued by the AMF.</t>
    </r>
  </si>
  <si>
    <r>
      <rPr>
        <vertAlign val="superscript"/>
        <sz val="7"/>
        <color rgb="FF000000"/>
        <rFont val="Arial"/>
        <family val="2"/>
      </rPr>
      <t xml:space="preserve">(3) </t>
    </r>
    <r>
      <rPr>
        <sz val="7"/>
        <color rgb="FF000000"/>
        <rFont val="Arial"/>
        <family val="2"/>
      </rPr>
      <t xml:space="preserve"> Provisions are measured in accordance with the requirements of the </t>
    </r>
    <r>
      <rPr>
        <i/>
        <sz val="7"/>
        <color rgb="FF000000"/>
        <rFont val="Arial"/>
        <family val="2"/>
      </rPr>
      <t xml:space="preserve">Capital Adequacy Guideline </t>
    </r>
    <r>
      <rPr>
        <sz val="7"/>
        <color rgb="FF000000"/>
        <rFont val="Arial"/>
        <family val="2"/>
      </rPr>
      <t>issued by the AMF.</t>
    </r>
  </si>
  <si>
    <r>
      <rPr>
        <vertAlign val="superscript"/>
        <sz val="7"/>
        <color rgb="FF000000"/>
        <rFont val="Arial"/>
        <family val="2"/>
      </rPr>
      <t xml:space="preserve">(4) </t>
    </r>
    <r>
      <rPr>
        <sz val="7"/>
        <color rgb="FF000000"/>
        <rFont val="Arial"/>
        <family val="2"/>
      </rPr>
      <t xml:space="preserve"> Comparative data have been restated to conform with the presentation for the current period due to a methodological enhancement.</t>
    </r>
  </si>
  <si>
    <t>Exposures related to
residential mortgage loans
Insured exposures</t>
  </si>
  <si>
    <t>Exposures related to 
residential mortgage loans
Uninsured exposures</t>
  </si>
  <si>
    <t>Other retail client exposures
(QRRCE)</t>
  </si>
  <si>
    <t>SMEs similar to other retail _x000D_client exposures</t>
  </si>
  <si>
    <t>Other retail client exposures
(non-QRRCE)
except SMEs</t>
  </si>
  <si>
    <t>Total retail clients – AIRB</t>
  </si>
  <si>
    <r>
      <rPr>
        <sz val="8"/>
        <color rgb="FF000000"/>
        <rFont val="Arial"/>
        <family val="2"/>
      </rPr>
      <t>N/A</t>
    </r>
  </si>
  <si>
    <t>Exposures related to
residential mortgage loans
Uninsured exposures</t>
  </si>
  <si>
    <t>SMEs similar to other retail
client exposures</t>
  </si>
  <si>
    <t>Template CR6 – FIRB – Credit risk exposures by portfolio and probability of default (PD) range</t>
  </si>
  <si>
    <t>Total non-retail clients - FIRB</t>
  </si>
  <si>
    <t>Total non-retail clients – FIRB</t>
  </si>
  <si>
    <r>
      <rPr>
        <vertAlign val="superscript"/>
        <sz val="7"/>
        <color rgb="FF000000"/>
        <rFont val="Arial"/>
        <family val="2"/>
      </rPr>
      <t>(1)</t>
    </r>
    <r>
      <rPr>
        <vertAlign val="superscript"/>
        <sz val="7"/>
        <color rgb="FF000000"/>
        <rFont val="Arial"/>
        <family val="2"/>
      </rPr>
      <t xml:space="preserve"> </t>
    </r>
    <r>
      <rPr>
        <sz val="7"/>
        <color rgb="FF000000"/>
        <rFont val="Arial"/>
        <family val="2"/>
      </rPr>
      <t xml:space="preserve"> This parameter should only be filled out when it is used for the calculation of RWA.</t>
    </r>
  </si>
  <si>
    <r>
      <rPr>
        <vertAlign val="superscript"/>
        <sz val="7"/>
        <color rgb="FF000000"/>
        <rFont val="Arial"/>
        <family val="2"/>
      </rPr>
      <t>(2)</t>
    </r>
    <r>
      <rPr>
        <vertAlign val="superscript"/>
        <sz val="7"/>
        <color rgb="FF000000"/>
        <rFont val="Arial"/>
        <family val="2"/>
      </rPr>
      <t xml:space="preserve"> </t>
    </r>
    <r>
      <rPr>
        <sz val="7"/>
        <color rgb="FF000000"/>
        <rFont val="Arial"/>
        <family val="2"/>
      </rPr>
      <t xml:space="preserve"> The expected loss is assessed in accordance with the requirements of the </t>
    </r>
    <r>
      <rPr>
        <i/>
        <sz val="7"/>
        <color rgb="FF000000"/>
        <rFont val="Arial"/>
        <family val="2"/>
      </rPr>
      <t xml:space="preserve">Capital Adequacy Guideline </t>
    </r>
    <r>
      <rPr>
        <sz val="7"/>
        <color rgb="FF000000"/>
        <rFont val="Arial"/>
        <family val="2"/>
      </rPr>
      <t>issued by the AMF.</t>
    </r>
  </si>
  <si>
    <t>Template CR8 – Risk-weighted assets (RWA) flow statements of credit risk exposures under IRB</t>
  </si>
  <si>
    <t>RWA amounts</t>
  </si>
  <si>
    <t>RWA as at end of previous reporting period</t>
  </si>
  <si>
    <r>
      <rPr>
        <sz val="8"/>
        <color rgb="FF000000"/>
        <rFont val="Arial"/>
        <family val="2"/>
      </rPr>
      <t>Asset size</t>
    </r>
    <r>
      <rPr>
        <vertAlign val="superscript"/>
        <sz val="8"/>
        <color rgb="FF000000"/>
        <rFont val="Arial"/>
        <family val="2"/>
      </rPr>
      <t>(1)</t>
    </r>
  </si>
  <si>
    <r>
      <rPr>
        <sz val="8"/>
        <color rgb="FF000000"/>
        <rFont val="Arial"/>
        <family val="2"/>
      </rPr>
      <t>Asset quality</t>
    </r>
    <r>
      <rPr>
        <vertAlign val="superscript"/>
        <sz val="8"/>
        <color rgb="FF000000"/>
        <rFont val="Arial"/>
        <family val="2"/>
      </rPr>
      <t>(2)</t>
    </r>
  </si>
  <si>
    <r>
      <rPr>
        <sz val="8"/>
        <color rgb="FF000000"/>
        <rFont val="Arial"/>
        <family val="2"/>
      </rPr>
      <t>Model updates</t>
    </r>
    <r>
      <rPr>
        <vertAlign val="superscript"/>
        <sz val="8"/>
        <color rgb="FF000000"/>
        <rFont val="Arial"/>
        <family val="2"/>
      </rPr>
      <t>(3)</t>
    </r>
  </si>
  <si>
    <r>
      <rPr>
        <sz val="8"/>
        <color rgb="FF000000"/>
        <rFont val="Arial"/>
        <family val="2"/>
      </rPr>
      <t>Methodology and policy</t>
    </r>
    <r>
      <rPr>
        <vertAlign val="superscript"/>
        <sz val="8"/>
        <color rgb="FF000000"/>
        <rFont val="Arial"/>
        <family val="2"/>
      </rPr>
      <t>(4)</t>
    </r>
  </si>
  <si>
    <r>
      <rPr>
        <sz val="8"/>
        <color rgb="FF000000"/>
        <rFont val="Arial"/>
        <family val="2"/>
      </rPr>
      <t>Acquisitions and disposals</t>
    </r>
    <r>
      <rPr>
        <vertAlign val="superscript"/>
        <sz val="8"/>
        <color rgb="FF000000"/>
        <rFont val="Arial"/>
        <family val="2"/>
      </rPr>
      <t>(5)</t>
    </r>
  </si>
  <si>
    <r>
      <rPr>
        <sz val="8"/>
        <color rgb="FF000000"/>
        <rFont val="Arial"/>
        <family val="2"/>
      </rPr>
      <t>Foreign exchange movements</t>
    </r>
    <r>
      <rPr>
        <vertAlign val="superscript"/>
        <sz val="8"/>
        <color rgb="FF000000"/>
        <rFont val="Arial"/>
        <family val="2"/>
      </rPr>
      <t>(6)</t>
    </r>
  </si>
  <si>
    <t>RWA as at end of reporting period</t>
  </si>
  <si>
    <t>Increase or decrease in underlying exposures.</t>
  </si>
  <si>
    <t>Regulatory changes and developments in regulatory capital calculation methods.</t>
  </si>
  <si>
    <t>Change in portfolio size resulting from acquisitions and disposals of entities.</t>
  </si>
  <si>
    <t>Market fluctuations, such as foreign exchange movements.</t>
  </si>
  <si>
    <r>
      <rPr>
        <b/>
        <sz val="8"/>
        <color rgb="FF000000"/>
        <rFont val="Arial"/>
        <family val="2"/>
      </rPr>
      <t>Exposure at default by asset class, by region and by residual maturity</t>
    </r>
  </si>
  <si>
    <t>4791496</t>
  </si>
  <si>
    <r>
      <rPr>
        <b/>
        <sz val="8"/>
        <color rgb="FF000000"/>
        <rFont val="Arial"/>
        <family val="2"/>
      </rPr>
      <t>Exposure classes</t>
    </r>
    <r>
      <rPr>
        <b/>
        <vertAlign val="superscript"/>
        <sz val="8"/>
        <color rgb="FF000000"/>
        <rFont val="Arial"/>
        <family val="2"/>
      </rPr>
      <t>(1)</t>
    </r>
  </si>
  <si>
    <r>
      <rPr>
        <sz val="8"/>
        <color rgb="FF000000"/>
        <rFont val="Arial"/>
        <family val="2"/>
      </rPr>
      <t>Exposure classes</t>
    </r>
    <r>
      <rPr>
        <vertAlign val="superscript"/>
        <sz val="8"/>
        <color rgb="FF000000"/>
        <rFont val="Arial"/>
        <family val="2"/>
      </rPr>
      <t>(1)</t>
    </r>
  </si>
  <si>
    <t>Used
exposure</t>
  </si>
  <si>
    <t>Unused
exposure</t>
  </si>
  <si>
    <t>Repo-style
transactions</t>
  </si>
  <si>
    <t>OTC
derivatives</t>
  </si>
  <si>
    <t>Off-balance
sheet
exposure</t>
  </si>
  <si>
    <r>
      <rPr>
        <b/>
        <sz val="8"/>
        <color rgb="FF000000"/>
        <rFont val="Arial"/>
        <family val="2"/>
      </rPr>
      <t xml:space="preserve">Net
</t>
    </r>
    <r>
      <rPr>
        <b/>
        <sz val="8"/>
        <color rgb="FF000000"/>
        <rFont val="Arial"/>
        <family val="2"/>
      </rPr>
      <t>exposure</t>
    </r>
    <r>
      <rPr>
        <b/>
        <vertAlign val="superscript"/>
        <sz val="8"/>
        <color rgb="FF000000"/>
        <rFont val="Arial"/>
        <family val="2"/>
      </rPr>
      <t>(2)</t>
    </r>
  </si>
  <si>
    <r>
      <rPr>
        <sz val="8"/>
        <color rgb="FF000000"/>
        <rFont val="Arial"/>
        <family val="2"/>
      </rPr>
      <t xml:space="preserve">Net 
</t>
    </r>
    <r>
      <rPr>
        <sz val="8"/>
        <color rgb="FF000000"/>
        <rFont val="Arial"/>
        <family val="2"/>
      </rPr>
      <t>exposure</t>
    </r>
    <r>
      <rPr>
        <vertAlign val="superscript"/>
        <sz val="8"/>
        <color rgb="FF000000"/>
        <rFont val="Arial"/>
        <family val="2"/>
      </rPr>
      <t>(2)</t>
    </r>
  </si>
  <si>
    <t>Revolving retail client exposures</t>
  </si>
  <si>
    <t>Trading portfolio</t>
  </si>
  <si>
    <t>Internal Ratings-Based approach</t>
  </si>
  <si>
    <t>Other retail client exposures</t>
  </si>
  <si>
    <t>By region</t>
  </si>
  <si>
    <t>Canada</t>
  </si>
  <si>
    <t>United States</t>
  </si>
  <si>
    <t>Other countries</t>
  </si>
  <si>
    <t>By maturity</t>
  </si>
  <si>
    <t>Up to 1 year</t>
  </si>
  <si>
    <t xml:space="preserve"> 1 to 5 years</t>
  </si>
  <si>
    <t>Over 5 years</t>
  </si>
  <si>
    <t>9358920</t>
  </si>
  <si>
    <t>4710028</t>
  </si>
  <si>
    <t>The definition of exposure classes related to regulatory capital requirements, as set out in the Capital Adequacy Guideline, differs from the accounting classification.</t>
  </si>
  <si>
    <t>After using credit risk mitigation (CRM) techniques, including collateral, guarantees and credit derivatives.</t>
  </si>
  <si>
    <r>
      <rPr>
        <b/>
        <sz val="8"/>
        <color rgb="FF000000"/>
        <rFont val="Arial"/>
        <family val="2"/>
      </rPr>
      <t>Exposure at default – Businesses, sovereign borrowers and financial institutions by industry</t>
    </r>
  </si>
  <si>
    <r>
      <rPr>
        <sz val="8"/>
        <color rgb="FF000000"/>
        <rFont val="Arial"/>
        <family val="2"/>
      </rPr>
      <t xml:space="preserve">Net
</t>
    </r>
    <r>
      <rPr>
        <sz val="8"/>
        <color rgb="FF000000"/>
        <rFont val="Arial"/>
        <family val="2"/>
      </rPr>
      <t>exposure</t>
    </r>
    <r>
      <rPr>
        <vertAlign val="superscript"/>
        <sz val="8"/>
        <color rgb="FF000000"/>
        <rFont val="Arial"/>
        <family val="2"/>
      </rPr>
      <t>(2)</t>
    </r>
  </si>
  <si>
    <t>Industries</t>
  </si>
  <si>
    <t>Agriculture</t>
  </si>
  <si>
    <t>Mining</t>
  </si>
  <si>
    <t>Oil and gas</t>
  </si>
  <si>
    <t>Utilities</t>
  </si>
  <si>
    <t>Construction</t>
  </si>
  <si>
    <t>Manufacturing</t>
  </si>
  <si>
    <t>Wholesale trade</t>
  </si>
  <si>
    <t>Retail trade</t>
  </si>
  <si>
    <t>Transportation</t>
  </si>
  <si>
    <t>Information industry</t>
  </si>
  <si>
    <t>Finance and insurance</t>
  </si>
  <si>
    <t>Professional services</t>
  </si>
  <si>
    <t>Management of companies</t>
  </si>
  <si>
    <t>Administrative services</t>
  </si>
  <si>
    <t>Education</t>
  </si>
  <si>
    <t>Health care</t>
  </si>
  <si>
    <t>Arts and entertainments</t>
  </si>
  <si>
    <t>Accommodation</t>
  </si>
  <si>
    <t>Other services</t>
  </si>
  <si>
    <t>Public agencies</t>
  </si>
  <si>
    <t>Other Industries</t>
  </si>
  <si>
    <t>Other industries</t>
  </si>
  <si>
    <t>1138170</t>
  </si>
  <si>
    <t>Other businesses</t>
  </si>
  <si>
    <r>
      <rPr>
        <b/>
        <sz val="8"/>
        <color rgb="FF000000"/>
        <rFont val="Arial"/>
        <family val="2"/>
      </rPr>
      <t>Credit risk exposure under the Internal Ratings-Based Approach – Backtesting: Actual and estimated parameters</t>
    </r>
    <r>
      <rPr>
        <b/>
        <vertAlign val="superscript"/>
        <sz val="8"/>
        <color rgb="FF000000"/>
        <rFont val="Arial"/>
        <family val="2"/>
      </rPr>
      <t>(1)</t>
    </r>
  </si>
  <si>
    <t>(as a percentage)</t>
  </si>
  <si>
    <r>
      <rPr>
        <b/>
        <sz val="8"/>
        <color rgb="FF000000"/>
        <rFont val="Arial"/>
        <family val="2"/>
      </rPr>
      <t xml:space="preserve">Weighted
</t>
    </r>
    <r>
      <rPr>
        <b/>
        <sz val="8"/>
        <color rgb="FF000000"/>
        <rFont val="Arial"/>
        <family val="2"/>
      </rPr>
      <t xml:space="preserve">average
</t>
    </r>
    <r>
      <rPr>
        <b/>
        <sz val="8"/>
        <color rgb="FF000000"/>
        <rFont val="Arial"/>
        <family val="2"/>
      </rPr>
      <t>PD</t>
    </r>
    <r>
      <rPr>
        <b/>
        <vertAlign val="superscript"/>
        <sz val="8"/>
        <color rgb="FF000000"/>
        <rFont val="Arial"/>
        <family val="2"/>
      </rPr>
      <t>(2)</t>
    </r>
  </si>
  <si>
    <t>Average
historical annual
default rate</t>
  </si>
  <si>
    <r>
      <rPr>
        <b/>
        <sz val="8"/>
        <color rgb="FF000000"/>
        <rFont val="Arial"/>
        <family val="2"/>
      </rPr>
      <t xml:space="preserve">EAD - 
</t>
    </r>
    <r>
      <rPr>
        <b/>
        <sz val="8"/>
        <color rgb="FF000000"/>
        <rFont val="Arial"/>
        <family val="2"/>
      </rPr>
      <t xml:space="preserve">weighted
</t>
    </r>
    <r>
      <rPr>
        <b/>
        <sz val="8"/>
        <color rgb="FF000000"/>
        <rFont val="Arial"/>
        <family val="2"/>
      </rPr>
      <t xml:space="preserve">average
</t>
    </r>
    <r>
      <rPr>
        <b/>
        <sz val="8"/>
        <color rgb="FF000000"/>
        <rFont val="Arial"/>
        <family val="2"/>
      </rPr>
      <t>LGD</t>
    </r>
    <r>
      <rPr>
        <b/>
        <vertAlign val="superscript"/>
        <sz val="8"/>
        <color rgb="FF000000"/>
        <rFont val="Arial"/>
        <family val="2"/>
      </rPr>
      <t>(2)</t>
    </r>
  </si>
  <si>
    <r>
      <rPr>
        <b/>
        <sz val="8"/>
        <color rgb="FF000000"/>
        <rFont val="Arial"/>
        <family val="2"/>
      </rPr>
      <t xml:space="preserve">EAD - 
</t>
    </r>
    <r>
      <rPr>
        <b/>
        <sz val="8"/>
        <color rgb="FF000000"/>
        <rFont val="Arial"/>
        <family val="2"/>
      </rPr>
      <t xml:space="preserve">weighted
</t>
    </r>
    <r>
      <rPr>
        <b/>
        <sz val="8"/>
        <color rgb="FF000000"/>
        <rFont val="Arial"/>
        <family val="2"/>
      </rPr>
      <t xml:space="preserve">actual
</t>
    </r>
    <r>
      <rPr>
        <b/>
        <sz val="8"/>
        <color rgb="FF000000"/>
        <rFont val="Arial"/>
        <family val="2"/>
      </rPr>
      <t>LGD</t>
    </r>
    <r>
      <rPr>
        <b/>
        <vertAlign val="superscript"/>
        <sz val="8"/>
        <color rgb="FF000000"/>
        <rFont val="Arial"/>
        <family val="2"/>
      </rPr>
      <t>(2)</t>
    </r>
  </si>
  <si>
    <r>
      <rPr>
        <b/>
        <sz val="8"/>
        <color rgb="FF000000"/>
        <rFont val="Arial"/>
        <family val="2"/>
      </rPr>
      <t xml:space="preserve">EAD - 
</t>
    </r>
    <r>
      <rPr>
        <b/>
        <sz val="8"/>
        <color rgb="FF000000"/>
        <rFont val="Arial"/>
        <family val="2"/>
      </rPr>
      <t xml:space="preserve">weighted
</t>
    </r>
    <r>
      <rPr>
        <b/>
        <sz val="8"/>
        <color rgb="FF000000"/>
        <rFont val="Arial"/>
        <family val="2"/>
      </rPr>
      <t xml:space="preserve">average
</t>
    </r>
    <r>
      <rPr>
        <b/>
        <sz val="8"/>
        <color rgb="FF000000"/>
        <rFont val="Arial"/>
        <family val="2"/>
      </rPr>
      <t>CCF</t>
    </r>
    <r>
      <rPr>
        <b/>
        <vertAlign val="superscript"/>
        <sz val="8"/>
        <color rgb="FF000000"/>
        <rFont val="Arial"/>
        <family val="2"/>
      </rPr>
      <t>(2)</t>
    </r>
  </si>
  <si>
    <r>
      <rPr>
        <b/>
        <sz val="8"/>
        <color rgb="FF000000"/>
        <rFont val="Arial"/>
        <family val="2"/>
      </rPr>
      <t xml:space="preserve">EAD - 
</t>
    </r>
    <r>
      <rPr>
        <b/>
        <sz val="8"/>
        <color rgb="FF000000"/>
        <rFont val="Arial"/>
        <family val="2"/>
      </rPr>
      <t xml:space="preserve">weighted
</t>
    </r>
    <r>
      <rPr>
        <b/>
        <sz val="8"/>
        <color rgb="FF000000"/>
        <rFont val="Arial"/>
        <family val="2"/>
      </rPr>
      <t xml:space="preserve">actual
</t>
    </r>
    <r>
      <rPr>
        <b/>
        <sz val="8"/>
        <color rgb="FF000000"/>
        <rFont val="Arial"/>
        <family val="2"/>
      </rPr>
      <t>CC</t>
    </r>
    <r>
      <rPr>
        <b/>
        <sz val="8"/>
        <color rgb="FF000000"/>
        <rFont val="Arial"/>
        <family val="2"/>
      </rPr>
      <t>F</t>
    </r>
    <r>
      <rPr>
        <b/>
        <vertAlign val="superscript"/>
        <sz val="8"/>
        <color rgb="FF000000"/>
        <rFont val="Arial"/>
        <family val="2"/>
      </rPr>
      <t>(2)</t>
    </r>
  </si>
  <si>
    <r>
      <rPr>
        <sz val="8"/>
        <color rgb="FF000000"/>
        <rFont val="Arial"/>
        <family val="2"/>
      </rPr>
      <t xml:space="preserve">Weighted
</t>
    </r>
    <r>
      <rPr>
        <sz val="8"/>
        <color rgb="FF000000"/>
        <rFont val="Arial"/>
        <family val="2"/>
      </rPr>
      <t xml:space="preserve">average
</t>
    </r>
    <r>
      <rPr>
        <sz val="8"/>
        <color rgb="FF000000"/>
        <rFont val="Arial"/>
        <family val="2"/>
      </rPr>
      <t>PD</t>
    </r>
    <r>
      <rPr>
        <vertAlign val="superscript"/>
        <sz val="8"/>
        <color rgb="FF000000"/>
        <rFont val="Arial"/>
        <family val="2"/>
      </rPr>
      <t>(2)</t>
    </r>
  </si>
  <si>
    <t>Average
historical
annual
default rate</t>
  </si>
  <si>
    <r>
      <rPr>
        <sz val="8"/>
        <color rgb="FF000000"/>
        <rFont val="Arial"/>
        <family val="2"/>
      </rPr>
      <t xml:space="preserve">EAD - 
</t>
    </r>
    <r>
      <rPr>
        <sz val="8"/>
        <color rgb="FF000000"/>
        <rFont val="Arial"/>
        <family val="2"/>
      </rPr>
      <t xml:space="preserve">weighted
</t>
    </r>
    <r>
      <rPr>
        <sz val="8"/>
        <color rgb="FF000000"/>
        <rFont val="Arial"/>
        <family val="2"/>
      </rPr>
      <t xml:space="preserve">average
</t>
    </r>
    <r>
      <rPr>
        <sz val="8"/>
        <color rgb="FF000000"/>
        <rFont val="Arial"/>
        <family val="2"/>
      </rPr>
      <t>LGD</t>
    </r>
    <r>
      <rPr>
        <vertAlign val="superscript"/>
        <sz val="8"/>
        <color rgb="FF000000"/>
        <rFont val="Arial"/>
        <family val="2"/>
      </rPr>
      <t>(2)</t>
    </r>
  </si>
  <si>
    <r>
      <rPr>
        <sz val="8"/>
        <color rgb="FF000000"/>
        <rFont val="Arial"/>
        <family val="2"/>
      </rPr>
      <t xml:space="preserve">EAD - 
</t>
    </r>
    <r>
      <rPr>
        <sz val="8"/>
        <color rgb="FF000000"/>
        <rFont val="Arial"/>
        <family val="2"/>
      </rPr>
      <t xml:space="preserve">weighted
</t>
    </r>
    <r>
      <rPr>
        <sz val="8"/>
        <color rgb="FF000000"/>
        <rFont val="Arial"/>
        <family val="2"/>
      </rPr>
      <t xml:space="preserve">actual
</t>
    </r>
    <r>
      <rPr>
        <sz val="8"/>
        <color rgb="FF000000"/>
        <rFont val="Arial"/>
        <family val="2"/>
      </rPr>
      <t>LGD</t>
    </r>
    <r>
      <rPr>
        <vertAlign val="superscript"/>
        <sz val="8"/>
        <color rgb="FF000000"/>
        <rFont val="Arial"/>
        <family val="2"/>
      </rPr>
      <t>(2)</t>
    </r>
  </si>
  <si>
    <r>
      <rPr>
        <sz val="8"/>
        <color rgb="FF000000"/>
        <rFont val="Arial"/>
        <family val="2"/>
      </rPr>
      <t xml:space="preserve">EAD - 
</t>
    </r>
    <r>
      <rPr>
        <sz val="8"/>
        <color rgb="FF000000"/>
        <rFont val="Arial"/>
        <family val="2"/>
      </rPr>
      <t xml:space="preserve">weighted
</t>
    </r>
    <r>
      <rPr>
        <sz val="8"/>
        <color rgb="FF000000"/>
        <rFont val="Arial"/>
        <family val="2"/>
      </rPr>
      <t xml:space="preserve">average
</t>
    </r>
    <r>
      <rPr>
        <sz val="8"/>
        <color rgb="FF000000"/>
        <rFont val="Arial"/>
        <family val="2"/>
      </rPr>
      <t>CCF</t>
    </r>
    <r>
      <rPr>
        <vertAlign val="superscript"/>
        <sz val="8"/>
        <color rgb="FF000000"/>
        <rFont val="Arial"/>
        <family val="2"/>
      </rPr>
      <t>(2)</t>
    </r>
  </si>
  <si>
    <r>
      <rPr>
        <sz val="8"/>
        <color rgb="FF000000"/>
        <rFont val="Arial"/>
        <family val="2"/>
      </rPr>
      <t xml:space="preserve">EAD - 
</t>
    </r>
    <r>
      <rPr>
        <sz val="8"/>
        <color rgb="FF000000"/>
        <rFont val="Arial"/>
        <family val="2"/>
      </rPr>
      <t xml:space="preserve">weighted
</t>
    </r>
    <r>
      <rPr>
        <sz val="8"/>
        <color rgb="FF000000"/>
        <rFont val="Arial"/>
        <family val="2"/>
      </rPr>
      <t xml:space="preserve">actual
</t>
    </r>
    <r>
      <rPr>
        <sz val="8"/>
        <color rgb="FF000000"/>
        <rFont val="Arial"/>
        <family val="2"/>
      </rPr>
      <t>CCF</t>
    </r>
    <r>
      <rPr>
        <vertAlign val="superscript"/>
        <sz val="8"/>
        <color rgb="FF000000"/>
        <rFont val="Arial"/>
        <family val="2"/>
      </rPr>
      <t>(2)</t>
    </r>
  </si>
  <si>
    <t>Exposures related to residential mortgages</t>
  </si>
  <si>
    <t>Insured exposures</t>
  </si>
  <si>
    <t>Uninsured exposures</t>
  </si>
  <si>
    <t>Qualifying revolving retail client exposures (QRRCE)</t>
  </si>
  <si>
    <t>Other retail client exposures (non-QRRCE) excluding SMEs</t>
  </si>
  <si>
    <t>"PD" stands for probability of default, "LGD" stands for loss given default, "EAD" stands for exposure at default, and "CCF" stands for credit conversion factor.</t>
  </si>
  <si>
    <t>PD and LGD are weighted using the exposure at default, while CCF is weighted using the total commitment.</t>
  </si>
  <si>
    <r>
      <rPr>
        <b/>
        <sz val="8"/>
        <color rgb="FF000000"/>
        <rFont val="Arial"/>
        <family val="2"/>
      </rPr>
      <t>Template CCR1 – Analysis of counterparty credit risk (CCR) exposures by approach</t>
    </r>
    <r>
      <rPr>
        <b/>
        <vertAlign val="superscript"/>
        <sz val="8"/>
        <color rgb="FF000000"/>
        <rFont val="Arial"/>
        <family val="2"/>
      </rPr>
      <t>(1)</t>
    </r>
  </si>
  <si>
    <t>Replacement
cost</t>
  </si>
  <si>
    <t>Potential future exposure</t>
  </si>
  <si>
    <t>EEPE</t>
  </si>
  <si>
    <t>Alpha used for computing regulatory EAD</t>
  </si>
  <si>
    <t>EAD post-CRM</t>
  </si>
  <si>
    <t>SA–CCR (for derivatives)</t>
  </si>
  <si>
    <t>Internal Model Method (for derivatives and securities financing transactions – SFTs)</t>
  </si>
  <si>
    <t>Simple Approach for credit risk mitigation (for SFTs)</t>
  </si>
  <si>
    <t>Comprehensive Approach for credit risk mitigation (for SFTs)</t>
  </si>
  <si>
    <t>VaR for SFTs</t>
  </si>
  <si>
    <r>
      <rPr>
        <sz val="8"/>
        <color rgb="FF000000"/>
        <rFont val="Arial"/>
        <family val="2"/>
      </rPr>
      <t xml:space="preserve">Alpha used for computing 
</t>
    </r>
    <r>
      <rPr>
        <sz val="8"/>
        <color rgb="FF000000"/>
        <rFont val="Arial"/>
        <family val="2"/>
      </rPr>
      <t>regulatory EAD</t>
    </r>
  </si>
  <si>
    <t>Excluding exposures and RWA for the credit valuation adjustment and central counterparties (presented in Template CCR8).</t>
  </si>
  <si>
    <r>
      <rPr>
        <b/>
        <sz val="8"/>
        <color rgb="FF000000"/>
        <rFont val="Arial"/>
        <family val="2"/>
      </rPr>
      <t>Template CCR3 – Standardized Approach – Counterparty credit risk (CCR) exposures by regulatory portfolio and risk weights</t>
    </r>
    <r>
      <rPr>
        <b/>
        <vertAlign val="superscript"/>
        <sz val="8"/>
        <color rgb="FF000000"/>
        <rFont val="Arial"/>
        <family val="2"/>
      </rPr>
      <t>(1)</t>
    </r>
  </si>
  <si>
    <t>m</t>
  </si>
  <si>
    <t>n</t>
  </si>
  <si>
    <t>o</t>
  </si>
  <si>
    <t>Total exposure
(post-CRM techniques)</t>
  </si>
  <si>
    <t>Securities firms and other financial institutions treated as banks</t>
  </si>
  <si>
    <t>Securities firms and other financial institutions treated as businesses</t>
  </si>
  <si>
    <t>Exposures are presented on a net basis, post-credit risk mitigation.</t>
  </si>
  <si>
    <t>Template CCR4 – AIRB – Counterparty credit risk (CCR) exposures by portfolio and probability of default (PD) scale</t>
  </si>
  <si>
    <r>
      <rPr>
        <sz val="7"/>
        <color rgb="FF000000"/>
        <rFont val="Arial"/>
        <family val="2"/>
      </rPr>
      <t xml:space="preserve">(in millions of
</t>
    </r>
    <r>
      <rPr>
        <sz val="7"/>
        <color rgb="FF000000"/>
        <rFont val="Arial"/>
        <family val="2"/>
      </rPr>
      <t xml:space="preserve"> dollars)</t>
    </r>
  </si>
  <si>
    <t>EAD 
post-CRM</t>
  </si>
  <si>
    <t>Average
 PD</t>
  </si>
  <si>
    <t>Number of debtors</t>
  </si>
  <si>
    <t>Average 
LGD</t>
  </si>
  <si>
    <t>Average maturity</t>
  </si>
  <si>
    <t>RWA proportion</t>
  </si>
  <si>
    <t>Average 
PD</t>
  </si>
  <si>
    <t>Exposures 
related to 
sovereign 
borrowers</t>
  </si>
  <si>
    <t>Exposures 
related 
to financial 
institutions</t>
  </si>
  <si>
    <t>Exposures 
related 
to 
businesses</t>
  </si>
  <si>
    <t>Total AIRB</t>
  </si>
  <si>
    <t>(in millions of
 dollars)</t>
  </si>
  <si>
    <t>Template CCR4 – FIRB – Counterparty credit risk (CCR) exposures by portfolio and probability of default (PD) scale</t>
  </si>
  <si>
    <t>Exposures 
related to
financial 
institutions</t>
  </si>
  <si>
    <t>Exposures 
related to 
businesses</t>
  </si>
  <si>
    <t>Total FIRB</t>
  </si>
  <si>
    <t>Exposures 
related to 
financial 
institutions</t>
  </si>
  <si>
    <t>Template CCR5 – Composition of collateral for counterparty credit risk (CCR) exposures</t>
  </si>
  <si>
    <t>Collateral used in derivative transactions</t>
  </si>
  <si>
    <t>Collateral used in SFTs</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</si>
  <si>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</si>
  <si>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</si>
  <si>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</si>
  <si>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</si>
  <si>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</si>
  <si>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</si>
  <si>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</si>
  <si>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</si>
  <si>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</si>
  <si>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</si>
  <si>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</si>
  <si>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</si>
  <si>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r>
      <rPr>
        <sz val="8"/>
        <color rgb="FF000000"/>
        <rFont val="Arial"/>
        <family val="2"/>
      </rPr>
      <t>9</t>
    </r>
  </si>
  <si>
    <t>Template CCR6 – Credit derivatives exposures</t>
  </si>
  <si>
    <t>Protection
bought</t>
  </si>
  <si>
    <t>Protection
sold</t>
  </si>
  <si>
    <r>
      <rPr>
        <sz val="8"/>
        <color rgb="FF000000"/>
        <rFont val="Arial"/>
        <family val="2"/>
      </rPr>
      <t xml:space="preserve">Protection
</t>
    </r>
    <r>
      <rPr>
        <sz val="8"/>
        <color rgb="FF000000"/>
        <rFont val="Arial"/>
        <family val="2"/>
      </rPr>
      <t>bought</t>
    </r>
    <r>
      <rPr>
        <vertAlign val="superscript"/>
        <sz val="8"/>
        <color rgb="FF000000"/>
        <rFont val="Arial"/>
        <family val="2"/>
      </rPr>
      <t>(1)</t>
    </r>
  </si>
  <si>
    <t>Notional amounts</t>
  </si>
  <si>
    <t>Single-name credit default swaps</t>
  </si>
  <si>
    <r>
      <rPr>
        <sz val="8"/>
        <color rgb="FF000000"/>
        <rFont val="Arial"/>
        <family val="2"/>
      </rPr>
      <t>Index credit default swaps</t>
    </r>
    <r>
      <rPr>
        <vertAlign val="superscript"/>
        <sz val="8"/>
        <color rgb="FF000000"/>
        <rFont val="Arial"/>
        <family val="2"/>
      </rPr>
      <t>(1)</t>
    </r>
  </si>
  <si>
    <t>Total return swaps</t>
  </si>
  <si>
    <t>Credit options</t>
  </si>
  <si>
    <t>Other credit derivatives</t>
  </si>
  <si>
    <r>
      <rPr>
        <b/>
        <sz val="8"/>
        <color rgb="FF000000"/>
        <rFont val="Arial"/>
        <family val="2"/>
      </rPr>
      <t>Total notional amounts</t>
    </r>
    <r>
      <rPr>
        <b/>
        <vertAlign val="superscript"/>
        <sz val="8"/>
        <color rgb="FF000000"/>
        <rFont val="Arial"/>
        <family val="2"/>
      </rPr>
      <t>(1)</t>
    </r>
  </si>
  <si>
    <t>Fair values</t>
  </si>
  <si>
    <r>
      <rPr>
        <sz val="8"/>
        <color rgb="FF000000"/>
        <rFont val="Arial"/>
        <family val="2"/>
      </rPr>
      <t>Positive fair value (asset)</t>
    </r>
    <r>
      <rPr>
        <vertAlign val="superscript"/>
        <sz val="8"/>
        <color rgb="FF000000"/>
        <rFont val="Arial"/>
        <family val="2"/>
      </rPr>
      <t>(1)</t>
    </r>
  </si>
  <si>
    <t>Negative fair value (liability)</t>
  </si>
  <si>
    <t xml:space="preserve">Comparative data have been restated to conform with the presentation for the current period due to a methodological enhancement. </t>
  </si>
  <si>
    <t>Template CCR8 – Exposures to central counterparties (CCP)</t>
  </si>
  <si>
    <t>EAD
post-CRM</t>
  </si>
  <si>
    <t>Exposures to QCCPs (total)</t>
  </si>
  <si>
    <t>Exposures for trades at QCCPs (excluding initial margin and default 
  fund contributions); of which:</t>
  </si>
  <si>
    <t>(i)</t>
  </si>
  <si>
    <t>OTC derivatives</t>
  </si>
  <si>
    <t>(ii)</t>
  </si>
  <si>
    <t>Exchange-traded derivatives</t>
  </si>
  <si>
    <t>(iii)</t>
  </si>
  <si>
    <t>Securities financing transactions</t>
  </si>
  <si>
    <t>(iv)</t>
  </si>
  <si>
    <t>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</si>
  <si>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</si>
  <si>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</si>
  <si>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</si>
  <si>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</si>
  <si>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</si>
  <si>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</si>
  <si>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Template SEC1 – Securitization exposures in the banking book</t>
  </si>
  <si>
    <t>Financial entity acts as originator</t>
  </si>
  <si>
    <t>Financial entity acts as sponsor</t>
  </si>
  <si>
    <t>Financial entity acts as investor</t>
  </si>
  <si>
    <t>Traditional</t>
  </si>
  <si>
    <t>Of which STC*</t>
  </si>
  <si>
    <t>Synthetic</t>
  </si>
  <si>
    <t>Retail (total), of which:</t>
  </si>
  <si>
    <r>
      <rPr>
        <sz val="8"/>
        <color rgb="FF000000"/>
        <rFont val="Arial"/>
        <family val="2"/>
      </rPr>
      <t>Residential mortgage</t>
    </r>
    <r>
      <rPr>
        <vertAlign val="superscript"/>
        <sz val="8"/>
        <color rgb="FF000000"/>
        <rFont val="Arial"/>
        <family val="2"/>
      </rPr>
      <t>(1)</t>
    </r>
  </si>
  <si>
    <t>Credit card</t>
  </si>
  <si>
    <t>Other retail exposures</t>
  </si>
  <si>
    <t>Re-securitization</t>
  </si>
  <si>
    <t>Wholesale (total), of which:</t>
  </si>
  <si>
    <t>Business loans</t>
  </si>
  <si>
    <t>Commercial mortgage</t>
  </si>
  <si>
    <t>Lease and receivables</t>
  </si>
  <si>
    <t>Other wholesale exposures</t>
  </si>
  <si>
    <t>*</t>
  </si>
  <si>
    <t>STC: simple, transparent and comparable.</t>
  </si>
  <si>
    <t>Does not take into account residential mortgage-backed exposures for which the credit risk does not comprise risk buckets (e.g., mortgage-backed securities issued under the National Housing Act), which are not considered as securitization exposures according to the Capital Adequacy Guideline issued by the AMF.</t>
  </si>
  <si>
    <t>Template SEC4 – Securitization exposures in the banking book and associated capital requirements (financial entity acting as investor)</t>
  </si>
  <si>
    <t>p</t>
  </si>
  <si>
    <t>q</t>
  </si>
  <si>
    <t>Exposure values
(by risk weighting bands)</t>
  </si>
  <si>
    <t>Exposure values
(by regulatory approach)</t>
  </si>
  <si>
    <t>RWA
(by regulatory approach)</t>
  </si>
  <si>
    <t>Capital charge after cap</t>
  </si>
  <si>
    <r>
      <rPr>
        <b/>
        <sz val="8"/>
        <color rgb="FF000000"/>
        <rFont val="Arial"/>
        <family val="2"/>
      </rPr>
      <t>≤ 20%</t>
    </r>
  </si>
  <si>
    <t>&gt; 20% 
to 50%</t>
  </si>
  <si>
    <t>&gt; 50%
to 100%</t>
  </si>
  <si>
    <t>&gt; 100% 
˂ 1,250%</t>
  </si>
  <si>
    <t>= 1,250%</t>
  </si>
  <si>
    <t>SEC-IRBA</t>
  </si>
  <si>
    <t>SEC-ERBA,
including
IAA</t>
  </si>
  <si>
    <t>SEC-SA</t>
  </si>
  <si>
    <t>Traditional securitization</t>
  </si>
  <si>
    <t>Of which securitization</t>
  </si>
  <si>
    <t>Of which retail underlying</t>
  </si>
  <si>
    <t>Of which STC</t>
  </si>
  <si>
    <t>Of which wholesale</t>
  </si>
  <si>
    <t>Of which re-securitization</t>
  </si>
  <si>
    <t>Synthetic securitization</t>
  </si>
  <si>
    <t>≤ 20%</t>
  </si>
  <si>
    <t>Template MR1 – Market risk under the standardized approach</t>
  </si>
  <si>
    <t>Capital requirement
under the standardized
approach</t>
  </si>
  <si>
    <t>Capital requirement 
under the standardized 
approach</t>
  </si>
  <si>
    <t>General interest rate risk</t>
  </si>
  <si>
    <t>Equity risk</t>
  </si>
  <si>
    <t>Commodity risk</t>
  </si>
  <si>
    <t>Foreign exchange risk</t>
  </si>
  <si>
    <t>Credit spread risk - non-securitizations</t>
  </si>
  <si>
    <t>Credit spread risk - securitizations (non-correlation trading portfolio)</t>
  </si>
  <si>
    <t>Credit spread risk - securitization (correlation trading portfolio)</t>
  </si>
  <si>
    <t>Default risk - non-securitizations</t>
  </si>
  <si>
    <t>Default risk - securitizations (non-correlation trading portfolio)</t>
  </si>
  <si>
    <t>Default risk - securitizations (correlation trading portfolio)</t>
  </si>
  <si>
    <t>Residual risk add-on</t>
  </si>
  <si>
    <t>Template CVA2: The full basic approach for CVA (BA-CVA)</t>
  </si>
  <si>
    <t>Capital requirements
under BA-CVA</t>
  </si>
  <si>
    <t>Capital requirements under BA-CVA</t>
  </si>
  <si>
    <t>K Reduced</t>
  </si>
  <si>
    <t>K Hedged</t>
  </si>
  <si>
    <t>Total (CVA RWA)</t>
  </si>
  <si>
    <t>Template CCyB1 – Geographical distribution of credit exposures used in the countercyclical capital buffer</t>
  </si>
  <si>
    <t>Countercyclical
capital buffer rate</t>
  </si>
  <si>
    <t>Exposure values and/or risk-weighted
assets used in the computation of the
countercyclical capital buffer</t>
  </si>
  <si>
    <t>Desjardins
Group specific
countercyclical
capital buffer rate</t>
  </si>
  <si>
    <t>Countercyclical
buffer amount</t>
  </si>
  <si>
    <t>Exposure values and/or risk-weighted 
assets used in the computation of the 
countercyclical capital buffer</t>
  </si>
  <si>
    <t>Exposure 
values</t>
  </si>
  <si>
    <t>Risk-weighted
 assets</t>
  </si>
  <si>
    <t>Risk-weighted 
assets</t>
  </si>
  <si>
    <t>Germany</t>
  </si>
  <si>
    <t>France</t>
  </si>
  <si>
    <t>Hong Kong SAR</t>
  </si>
  <si>
    <t>Italy</t>
  </si>
  <si>
    <t>Japan</t>
  </si>
  <si>
    <t>Netherlands</t>
  </si>
  <si>
    <t>United Kingdom</t>
  </si>
  <si>
    <t>754052.015</t>
  </si>
  <si>
    <t>Template LR1 – Summary comparison of accounting assets vs leverage ratio exposure measure</t>
  </si>
  <si>
    <t>Total consolidated assets as per published financial statements</t>
  </si>
  <si>
    <t>Adjustment for investments in banking, financial, insurance or commercial entities that are consolidated for accounting purposes but outside the scope of regulatory consolidation</t>
  </si>
  <si>
    <t>Adjustment for securitized exposures that meet the operational requirements for the recognition of risk transference</t>
  </si>
  <si>
    <t>Adjustment for fiduciary assets recognized on the balance sheet pursuant to the operative accounting framework but excluded from the leverage ratio exposure measure</t>
  </si>
  <si>
    <t>Adjustments for derivative financial instruments</t>
  </si>
  <si>
    <t>Adjustment for securities financing transactions (i.e. repurchase agreements and similar secured lending)</t>
  </si>
  <si>
    <t>Adjustment for off-balance sheet items (i.e. conversion to credit equivalent amounts of off-balance sheet exposures)</t>
  </si>
  <si>
    <t>Leverage ratio exposure measure</t>
  </si>
  <si>
    <t>Template LR2 – Leverage ratio common disclosure template</t>
  </si>
  <si>
    <t>On-balance sheet exposures</t>
  </si>
  <si>
    <r>
      <rPr>
        <sz val="8"/>
        <color rgb="FF000000"/>
        <rFont val="Arial"/>
        <family val="2"/>
      </rPr>
      <t>On-balance sheet exposures (excluding derivatives and securities financing transactions (SFTs), but including collateral)</t>
    </r>
    <r>
      <rPr>
        <vertAlign val="superscript"/>
        <sz val="8"/>
        <color rgb="FF000000"/>
        <rFont val="Arial"/>
        <family val="2"/>
      </rPr>
      <t>(1)</t>
    </r>
  </si>
  <si>
    <t>Gross-up for derivatives collateral provided where deducted from balance sheet assets pursuant to the operative accounting framework</t>
  </si>
  <si>
    <t>(Deductions of receivable assets for cash variation margin provided in derivatives transactions)</t>
  </si>
  <si>
    <r>
      <rPr>
        <sz val="8"/>
        <color rgb="FF000000"/>
        <rFont val="Arial"/>
        <family val="2"/>
      </rPr>
      <t>(Asset amounts deducted in determining Basel III capital and regulatory adjustments)</t>
    </r>
    <r>
      <rPr>
        <vertAlign val="superscript"/>
        <sz val="8"/>
        <color rgb="FF000000"/>
        <rFont val="Arial"/>
        <family val="2"/>
      </rPr>
      <t>(1)</t>
    </r>
  </si>
  <si>
    <t>Total on-balance sheet exposures (excluding derivatives and SFTs) (sum of rows 1 to 4)</t>
  </si>
  <si>
    <t>Derivative exposures</t>
  </si>
  <si>
    <t>Replacement cost associated with all derivatives transactions (where applicable net of eligible cash variation margin and/or with bilateral netting)</t>
  </si>
  <si>
    <t>Add-on amounts for potential future exposure associated with all derivatives transactions</t>
  </si>
  <si>
    <t>(Exempted central counterparty (CCP) leg of client-cleared trade exposures)</t>
  </si>
  <si>
    <t>Adjusted effective notional amount of written credit derivatives</t>
  </si>
  <si>
    <t>(Adjusted effective notional offsets and add-on deductions for written credit derivatives)</t>
  </si>
  <si>
    <t>Total derivative exposures (sum of rows 6 to 10)</t>
  </si>
  <si>
    <t>Securities financing transaction exposures (SFT)</t>
  </si>
  <si>
    <t>Gross SFT assets (with no recognition of netting), after adjustment for sale accounting transactions</t>
  </si>
  <si>
    <t>(Netted amounts of cash payables and cash receivables of gross SFT assets)</t>
  </si>
  <si>
    <t>Counterparty credit risk exposure for SFT assets</t>
  </si>
  <si>
    <t>Agent transaction exposures</t>
  </si>
  <si>
    <t>Total securities financing transaction exposures (sum of rows 12 to 15)</t>
  </si>
  <si>
    <t>Other off-balance sheet exposures</t>
  </si>
  <si>
    <t>Off-balance sheet exposure at gross notional amount</t>
  </si>
  <si>
    <t>(Adjustments for conversion to credit equivalent amounts)</t>
  </si>
  <si>
    <t>Off-balance sheet items (sum of rows 17 and 18)</t>
  </si>
  <si>
    <t>Capital and total exposures</t>
  </si>
  <si>
    <t>Tier 1 capital</t>
  </si>
  <si>
    <t>Total exposures (sum of rows 5, 11, 16 and 19)</t>
  </si>
  <si>
    <t>Leverage ratio</t>
  </si>
  <si>
    <t>Leverage ratio of Basel III (including the impact of any applicable temporary exemption of central bank reserves)</t>
  </si>
  <si>
    <t>National minimum leverage ratio requirement</t>
  </si>
  <si>
    <t>Reclassification of the amount of assets deducted that were initially presented on a net basis on the balance sheet.</t>
  </si>
  <si>
    <t>Since the second quarter of 2021, the presentation of data in the “Derivative exposures” section has been revised. This change in presentation has no impact on total derivative exposures and the leverage ratio.</t>
  </si>
  <si>
    <t>Derivative financial instruments – Notional amount and related credit risk</t>
  </si>
  <si>
    <t>Notional amount</t>
  </si>
  <si>
    <t>Replacement cost</t>
  </si>
  <si>
    <t>Over-the-counter</t>
  </si>
  <si>
    <t>Interest rate contracts</t>
  </si>
  <si>
    <t>Forward contracts</t>
  </si>
  <si>
    <t>Swaps</t>
  </si>
  <si>
    <t>Options purchased</t>
  </si>
  <si>
    <t>Options written</t>
  </si>
  <si>
    <t>Foreign exchange contracts</t>
  </si>
  <si>
    <t>Equity-linked contracts</t>
  </si>
  <si>
    <t>Other contracts</t>
  </si>
  <si>
    <t>Commodity contracts</t>
  </si>
  <si>
    <t>Regulated markets</t>
  </si>
  <si>
    <t>Total derivatives</t>
  </si>
  <si>
    <t>PILLAR 3 DISCLOSURE REQUIREMENTS</t>
  </si>
  <si>
    <t>Templates and tables</t>
  </si>
  <si>
    <t>Frequency</t>
  </si>
  <si>
    <t>Most recent disclosure</t>
  </si>
  <si>
    <r>
      <rPr>
        <b/>
        <sz val="8"/>
        <color rgb="FF000000"/>
        <rFont val="Arial"/>
        <family val="2"/>
      </rPr>
      <t>Report</t>
    </r>
    <r>
      <rPr>
        <b/>
        <vertAlign val="superscript"/>
        <sz val="8"/>
        <color rgb="FF000000"/>
        <rFont val="Arial"/>
        <family val="2"/>
      </rPr>
      <t>(1)</t>
    </r>
  </si>
  <si>
    <t>Overview of risk management, key prudential metrics and risk-weighted assets</t>
  </si>
  <si>
    <t>KM1</t>
  </si>
  <si>
    <t>Key metrics (at consolidated group level)</t>
  </si>
  <si>
    <t>Quarterly</t>
  </si>
  <si>
    <t>This report</t>
  </si>
  <si>
    <t>KM2</t>
  </si>
  <si>
    <t>Key metrics – TLAC requirements (at resolution group level)</t>
  </si>
  <si>
    <t>OVA</t>
  </si>
  <si>
    <t>Desjardins Group's risk management approach</t>
  </si>
  <si>
    <t>Annually</t>
  </si>
  <si>
    <t>Pillar 3 report
Fourth quarter of 2025</t>
  </si>
  <si>
    <t>OV1</t>
  </si>
  <si>
    <t>Overview of risk-weighted assets (RWA)</t>
  </si>
  <si>
    <t>CMS1</t>
  </si>
  <si>
    <t>Comparison of modelled and standardized RWA at risk level</t>
  </si>
  <si>
    <t>CMS2</t>
  </si>
  <si>
    <t>Comparison of modelled and standardized RWA for credit risk at asset class level</t>
  </si>
  <si>
    <t>Composition of capital and TLAC</t>
  </si>
  <si>
    <t>CC1</t>
  </si>
  <si>
    <t>Composition of regulatory capital</t>
  </si>
  <si>
    <t>CC2</t>
  </si>
  <si>
    <t>Reconciliation of regulatory capital to balance sheet</t>
  </si>
  <si>
    <t>CCA</t>
  </si>
  <si>
    <t>Main features of regulatory capital instruments and other TLAC-eligible instruments</t>
  </si>
  <si>
    <t>TLAC1</t>
  </si>
  <si>
    <t>TLAC composition (at resolution group level)</t>
  </si>
  <si>
    <t>TLAC3</t>
  </si>
  <si>
    <t>Resolution entity – Creditor ranking at legal entity level</t>
  </si>
  <si>
    <t>Links between financial statements and regulatory exposures</t>
  </si>
  <si>
    <t>LIA</t>
  </si>
  <si>
    <t>Explanations of differences between accounting and regulatory exposure amounts</t>
  </si>
  <si>
    <t>LI1</t>
  </si>
  <si>
    <t>Differences between accounting and regulatory scopes of consolidation and mapping of financial statement categories with regulatory risk categories</t>
  </si>
  <si>
    <t>LI2</t>
  </si>
  <si>
    <t>Main sources of differences between regulatory exposure amounts and carrying amounts in financial statements</t>
  </si>
  <si>
    <t>PV1</t>
  </si>
  <si>
    <t>Prudent valuation adjustments (PVAs)</t>
  </si>
  <si>
    <t>Asset encumbrance</t>
  </si>
  <si>
    <t>ENC</t>
  </si>
  <si>
    <r>
      <rPr>
        <sz val="8"/>
        <color rgb="FF000000"/>
        <rFont val="Arial"/>
        <family val="2"/>
      </rPr>
      <t xml:space="preserve">Management Discussion 
</t>
    </r>
    <r>
      <rPr>
        <sz val="8"/>
        <color rgb="FF000000"/>
        <rFont val="Arial"/>
        <family val="2"/>
      </rPr>
      <t>and Analysis</t>
    </r>
    <r>
      <rPr>
        <vertAlign val="superscript"/>
        <sz val="8"/>
        <color rgb="FF000000"/>
        <rFont val="Arial"/>
        <family val="2"/>
      </rPr>
      <t>(2)</t>
    </r>
  </si>
  <si>
    <t>Remuneration</t>
  </si>
  <si>
    <t>REMA</t>
  </si>
  <si>
    <t>Remuneration policy</t>
  </si>
  <si>
    <t>2025 Annual Information Form</t>
  </si>
  <si>
    <t>REM1</t>
  </si>
  <si>
    <t>Remuneration awarded during the financial year</t>
  </si>
  <si>
    <t>REM2</t>
  </si>
  <si>
    <t>Special payments</t>
  </si>
  <si>
    <t>REM3</t>
  </si>
  <si>
    <t>Deferred remuneration</t>
  </si>
  <si>
    <t>CRA</t>
  </si>
  <si>
    <t>General qualitative information about credit risk</t>
  </si>
  <si>
    <t>CR1</t>
  </si>
  <si>
    <t>Credit quality of assets</t>
  </si>
  <si>
    <t>CR2</t>
  </si>
  <si>
    <t>Changes in stock of defaulted loans and debt securities</t>
  </si>
  <si>
    <t>CRB</t>
  </si>
  <si>
    <t>Additional disclosure related to the credit quality of assets</t>
  </si>
  <si>
    <t>CRC</t>
  </si>
  <si>
    <t>Qualitative disclosure related to credit risk mitigation (CRM) techniques</t>
  </si>
  <si>
    <t>CR3</t>
  </si>
  <si>
    <t>Credit risk mitigation (CRM) techniques – overview</t>
  </si>
  <si>
    <t>CRD</t>
  </si>
  <si>
    <t>Qualitative disclosures on Desjardins Group's use of external credit ratings under the standardized approach for credit risk</t>
  </si>
  <si>
    <t>CR4</t>
  </si>
  <si>
    <t>Standardized approach – Credit risk exposure and credit risk mitigation (CRM) effects</t>
  </si>
  <si>
    <t>CR5</t>
  </si>
  <si>
    <t>Standardized approach – Exposures by asset classes and risk weights</t>
  </si>
  <si>
    <t>CRE</t>
  </si>
  <si>
    <t>Qualitative disclosures related to Internal Ratings-Based (IRB) models</t>
  </si>
  <si>
    <t>CR6</t>
  </si>
  <si>
    <t>IRB – Credit risk exposures by portfolio and probability of default (PD) range</t>
  </si>
  <si>
    <t>CR7</t>
  </si>
  <si>
    <t>IRB – Effect on risk-weighted assets (RWA) of credit derivatives used as credit risk mitigation (CRM) techniques</t>
  </si>
  <si>
    <t>Desjardins Group does not use the effect 
of credit derivatives in the IRB method.</t>
  </si>
  <si>
    <t>CR8</t>
  </si>
  <si>
    <t>Risk-weighted assets (RWA) flow statements of credit risk exposures under IRB</t>
  </si>
  <si>
    <t>CR9</t>
  </si>
  <si>
    <t>IRB – Backtesting of probability of default (PD) per portfolio</t>
  </si>
  <si>
    <t>CR10</t>
  </si>
  <si>
    <t>IRB – Specialized lending and equities under the simple risk weight method</t>
  </si>
  <si>
    <t>Desjardins Group does not use the IRB Approach
for specialized lending and equities.</t>
  </si>
  <si>
    <t>CCRA</t>
  </si>
  <si>
    <t>Qualitative disclosure related to counterparty credit risk (CCR)</t>
  </si>
  <si>
    <t>CCR1</t>
  </si>
  <si>
    <t>Analysis of counterparty credit risk (CCR) exposures by approach</t>
  </si>
  <si>
    <t>CCR3</t>
  </si>
  <si>
    <t>Standardized approach – Counterparty credit risk (CCR) exposures by regulatory portfolio and risk weights</t>
  </si>
  <si>
    <t>CCR4</t>
  </si>
  <si>
    <t>IRB – Counterparty credit risk (CCR) exposures by portfolio and probability of default (PD) scale</t>
  </si>
  <si>
    <t>CCR5</t>
  </si>
  <si>
    <t>Composition of collateral for counterparty credit risk (CCR) exposures</t>
  </si>
  <si>
    <t>CCR6</t>
  </si>
  <si>
    <t>Credit derivatives exposures</t>
  </si>
  <si>
    <t>CCR7</t>
  </si>
  <si>
    <t>Risk-weighted assets (RWA) flow statements of counterparty credit risk (CCR) exposures under the Internal Model Method (IMM)</t>
  </si>
  <si>
    <t>Desjardins Group does not use the IRB 
Approach for counterparty credit risk.</t>
  </si>
  <si>
    <t>CCR8</t>
  </si>
  <si>
    <t>Exposures to central counterparties (CCP)</t>
  </si>
  <si>
    <t>SECA</t>
  </si>
  <si>
    <t>Qualitative disclosure requirements related to securitization exposures</t>
  </si>
  <si>
    <t>SEC1</t>
  </si>
  <si>
    <t>SEC2</t>
  </si>
  <si>
    <t>Securitization exposures in the trading book</t>
  </si>
  <si>
    <t>Desjardins Group's securitization
exposure is not material.</t>
  </si>
  <si>
    <t>SEC3</t>
  </si>
  <si>
    <t>Securitization exposures in the banking book and associated regulatory capital requirements (financial entity acting as originator or as sponsor)</t>
  </si>
  <si>
    <t>Desjardins Group does not act
as originator or sponsor.</t>
  </si>
  <si>
    <t>SEC4</t>
  </si>
  <si>
    <t>Securitization exposures in the banking book and associated capital requirements (financial entity acting as investor)</t>
  </si>
  <si>
    <t>MRA</t>
  </si>
  <si>
    <t>General qualitative disclosure requirements related to market risk</t>
  </si>
  <si>
    <t>MR1</t>
  </si>
  <si>
    <t>MRB</t>
  </si>
  <si>
    <t>Qualitative disclosures for financial entities using the internal models approach (IMA)</t>
  </si>
  <si>
    <t>Desjardins Group doe not use the Internal models approach (IMA) for market risk.</t>
  </si>
  <si>
    <t>MR2</t>
  </si>
  <si>
    <t>Market risk IMA per risk type</t>
  </si>
  <si>
    <t>MR3</t>
  </si>
  <si>
    <t>RWA flow statements of market risk exposures under IMA</t>
  </si>
  <si>
    <t>MRC</t>
  </si>
  <si>
    <t>The structure of desks for banks using the IMA</t>
  </si>
  <si>
    <t>Credit valuation adjustment</t>
  </si>
  <si>
    <t>CVAA</t>
  </si>
  <si>
    <t>General qualitative disclosure requirements related to CVA</t>
  </si>
  <si>
    <t>CVAB</t>
  </si>
  <si>
    <t>Qualitative disclosures for banks using the SA-CVA</t>
  </si>
  <si>
    <t>Desjardins Group does not use the Standardized Approach for the credit valuation adjustment.</t>
  </si>
  <si>
    <t>CVA1</t>
  </si>
  <si>
    <t>The reduced basic approach for CVA (BA-CVA)</t>
  </si>
  <si>
    <t>CVA2</t>
  </si>
  <si>
    <t>The full basis approach for CVA (BA-CVA)</t>
  </si>
  <si>
    <t>CVA3</t>
  </si>
  <si>
    <t>The standardized approach for CVA (SA-CVA)</t>
  </si>
  <si>
    <t>CVA4</t>
  </si>
  <si>
    <t>RWA flow statements of CVA risk exposures under SA-CVA</t>
  </si>
  <si>
    <t>Macroprudential supervisory measures</t>
  </si>
  <si>
    <t>SIFI</t>
  </si>
  <si>
    <t>Disclosure of SIFI indicators</t>
  </si>
  <si>
    <r>
      <rPr>
        <sz val="8"/>
        <color rgb="FF000000"/>
        <rFont val="Arial"/>
        <family val="2"/>
      </rPr>
      <t xml:space="preserve">Management Discussion
</t>
    </r>
    <r>
      <rPr>
        <sz val="8"/>
        <color rgb="FF000000"/>
        <rFont val="Arial"/>
        <family val="2"/>
      </rPr>
      <t xml:space="preserve">and Analysis
</t>
    </r>
    <r>
      <rPr>
        <sz val="8"/>
        <color rgb="FF000000"/>
        <rFont val="Arial"/>
        <family val="2"/>
      </rPr>
      <t>First quarter of 2026</t>
    </r>
    <r>
      <rPr>
        <vertAlign val="superscript"/>
        <sz val="8"/>
        <color rgb="FF000000"/>
        <rFont val="Arial"/>
        <family val="2"/>
      </rPr>
      <t>(2)</t>
    </r>
  </si>
  <si>
    <t>CCyB1</t>
  </si>
  <si>
    <t>Geographical distribution of credit exposures used in the countercyclical capital buffer</t>
  </si>
  <si>
    <t>ORA</t>
  </si>
  <si>
    <t>OR1</t>
  </si>
  <si>
    <t>Historical losses</t>
  </si>
  <si>
    <t>OR2</t>
  </si>
  <si>
    <t>Business indicator and subcomponents</t>
  </si>
  <si>
    <t>OR3</t>
  </si>
  <si>
    <t>Minimum required operational risk capital</t>
  </si>
  <si>
    <t>LR1</t>
  </si>
  <si>
    <t>Summary comparison of accounting assets vs leverage ratio exposure measure</t>
  </si>
  <si>
    <t>LR2</t>
  </si>
  <si>
    <t>Leverage ratio common disclosure template</t>
  </si>
  <si>
    <t>Liquidity</t>
  </si>
  <si>
    <t>LIQA</t>
  </si>
  <si>
    <t>Liquidity risk management</t>
  </si>
  <si>
    <t>LIQ1</t>
  </si>
  <si>
    <t>Liquidity coverage ratio (LCR)</t>
  </si>
  <si>
    <t>LIQ2</t>
  </si>
  <si>
    <t>Net stable funding ratio (NSFR)</t>
  </si>
  <si>
    <r>
      <rPr>
        <vertAlign val="superscript"/>
        <sz val="7"/>
        <color rgb="FF000000"/>
        <rFont val="Arial"/>
        <family val="2"/>
      </rPr>
      <t>(1)</t>
    </r>
    <r>
      <rPr>
        <sz val="7"/>
        <color rgb="FF000000"/>
        <rFont val="Arial"/>
        <family val="2"/>
      </rPr>
      <t xml:space="preserve">  Indicates the most recent report in which the required disclosures were made.</t>
    </r>
  </si>
  <si>
    <r>
      <rPr>
        <vertAlign val="superscript"/>
        <sz val="7"/>
        <color rgb="FF000000"/>
        <rFont val="Arial"/>
        <family val="2"/>
      </rPr>
      <t>(2)</t>
    </r>
    <r>
      <rPr>
        <sz val="7"/>
        <color rgb="FF000000"/>
        <rFont val="Arial"/>
        <family val="2"/>
      </rPr>
      <t xml:space="preserve">  See the “Use of this document” tab.</t>
    </r>
  </si>
  <si>
    <t>ABBREVIATIONS</t>
  </si>
  <si>
    <t>Abbreviation</t>
  </si>
  <si>
    <t>Definition</t>
  </si>
  <si>
    <t>AIRB</t>
  </si>
  <si>
    <t>Advanced Internal Ratings-Based Approach</t>
  </si>
  <si>
    <t>IAA</t>
  </si>
  <si>
    <t>Internal assessment approach</t>
  </si>
  <si>
    <t>AMF</t>
  </si>
  <si>
    <t>Autorité des marchés financiers</t>
  </si>
  <si>
    <t>IFRS</t>
  </si>
  <si>
    <t>International Financial Reporting Standards</t>
  </si>
  <si>
    <t>BCBS</t>
  </si>
  <si>
    <t>Basel Committee on Banking Supervision</t>
  </si>
  <si>
    <t>IMM</t>
  </si>
  <si>
    <t>Internal Models Method</t>
  </si>
  <si>
    <t>CCF</t>
  </si>
  <si>
    <t>Credit conversion factor</t>
  </si>
  <si>
    <t>IRB</t>
  </si>
  <si>
    <t>Internal Ratings-Based Approach</t>
  </si>
  <si>
    <t>CCP</t>
  </si>
  <si>
    <t>Central counterparty</t>
  </si>
  <si>
    <t>LCR</t>
  </si>
  <si>
    <t>Liquidity coverage ratio</t>
  </si>
  <si>
    <t>CCR</t>
  </si>
  <si>
    <t>LGD</t>
  </si>
  <si>
    <t>Loss given default</t>
  </si>
  <si>
    <t>CRM</t>
  </si>
  <si>
    <t>Credit risk mitigation</t>
  </si>
  <si>
    <t>NSFR</t>
  </si>
  <si>
    <t>Net stable funding ratio</t>
  </si>
  <si>
    <t>CVA</t>
  </si>
  <si>
    <t>PD</t>
  </si>
  <si>
    <t>Probability of default</t>
  </si>
  <si>
    <t>D-SIFI</t>
  </si>
  <si>
    <t>Domestic systemically important financial institution</t>
  </si>
  <si>
    <t>QCCP</t>
  </si>
  <si>
    <t>Qualifying central counterparty</t>
  </si>
  <si>
    <t>EAD</t>
  </si>
  <si>
    <t>Exposure at default</t>
  </si>
  <si>
    <t>QRRCE</t>
  </si>
  <si>
    <t>Qualifying revolving retail client exposures</t>
  </si>
  <si>
    <t>ECAI</t>
  </si>
  <si>
    <t>External credit assessment institution</t>
  </si>
  <si>
    <t>ECL</t>
  </si>
  <si>
    <t>Expected credit loss</t>
  </si>
  <si>
    <t>SA</t>
  </si>
  <si>
    <t>Standardized approach</t>
  </si>
  <si>
    <t>Effective expected positive exposure</t>
  </si>
  <si>
    <t>SFT</t>
  </si>
  <si>
    <t>ERB</t>
  </si>
  <si>
    <t>External Ratings-Based Approach</t>
  </si>
  <si>
    <t>SPA</t>
  </si>
  <si>
    <t>Simplified prudential approach</t>
  </si>
  <si>
    <t>FIRB</t>
  </si>
  <si>
    <t>Foundation Internal Ratings-Based Approach</t>
  </si>
  <si>
    <t>STC</t>
  </si>
  <si>
    <t>Simple, transparent and comparable</t>
  </si>
  <si>
    <t>FSB</t>
  </si>
  <si>
    <t>Financial Stability Board</t>
  </si>
  <si>
    <t>TLAC</t>
  </si>
  <si>
    <t>Total Loss Absorbing Capacity</t>
  </si>
  <si>
    <t>G-SIFI</t>
  </si>
  <si>
    <t>Global systemically important financial institution</t>
  </si>
  <si>
    <t>VaR</t>
  </si>
  <si>
    <t>Value at Risk</t>
  </si>
  <si>
    <t>GLOSSARY</t>
  </si>
  <si>
    <t xml:space="preserve">Advanced Internal Ratings-Based Approach </t>
  </si>
  <si>
    <t>Approach under which risk weighing is based on the type of counterparty (individuals, small or medium-sized business, large corporation, etc.) and risk‑weighting factors determined using internal parameters: the borrower's probability of default, loss given default, applicable maturity and exposure at default.</t>
  </si>
  <si>
    <t>The loss allowance for expected credit losses reflects an unbiased amount, based on a probability-weighted present value of cash flow shortfalls, and takes into account reasonable and supportable information about past events, current conditions and forecasts of future economic conditions.</t>
  </si>
  <si>
    <t>Autorité des marchés financiers (AMF)</t>
  </si>
  <si>
    <t>Organization whose mission is to enforce the laws governing the financial industry, particularly in the areas of insurance, securities, deposit-taking institutions and financial product and service distribution.</t>
  </si>
  <si>
    <t xml:space="preserve">Capital ratios </t>
  </si>
  <si>
    <t>Ratios determined by dividing regulatory capital by risk-weighted assets. These measures are defined in the Capital Adequacy Guideline issued by the AMF.</t>
  </si>
  <si>
    <t>Equity security offered to Desjardins caisse members.</t>
  </si>
  <si>
    <t>Countercyclical buffer</t>
  </si>
  <si>
    <t>The countercyclical buffer aims to ensure that capital requirements take account of the macro-financial environment in which Desjardins Group operates. The AMF could deploy this buffer when it judges that excessive credit growth is associated with a build-up of system-wide risks and, as such, would provide a buffer of capital to absorb potential losses.</t>
  </si>
  <si>
    <t>Counterparty and issuer risk</t>
  </si>
  <si>
    <t>Credit risk related to different types of securities, derivative financial instruments and securities lending transactions.</t>
  </si>
  <si>
    <t>Risk of losses resulting from a borrower's or counterparty's failure to honour its contractual obligations, whether or not such obligations appear on the Combined Balance Sheets.</t>
  </si>
  <si>
    <t>Adjustment applied to the value of over-the-counter derivatives to reflect the possibility that the counterparty will not meet its contractual obligations and that Desjardins Group will be unable to receive the full amounts owed.</t>
  </si>
  <si>
    <t>Expected loss (ECL)</t>
  </si>
  <si>
    <t xml:space="preserve">Measure of the expected loss on a given portfolio over a one-year period. It is equal to the product of the three credit risk parameters, PD, EAD and LGD. </t>
  </si>
  <si>
    <t>Exposure at default (EAD)</t>
  </si>
  <si>
    <t>Estimate of the amount of a given exposure at time of default. For balance sheet exposures, it corresponds to the balance as at observation time. For off-balance sheet exposures, it includes an estimate of additional draws that may be made between observation time and default.</t>
  </si>
  <si>
    <t>Exposures related to residential mortgage loans</t>
  </si>
  <si>
    <t>In accordance with the regulatory capital framework, risk category that includes mortgage loans and credit margins secured by real property granted to individuals.</t>
  </si>
  <si>
    <t>Fair value</t>
  </si>
  <si>
    <t>Price that would be received to sell an asset or paid to transfer a liability in an orderly transaction at the measurement date.</t>
  </si>
  <si>
    <r>
      <rPr>
        <b/>
        <sz val="8"/>
        <color rgb="FF000000"/>
        <rFont val="Arial"/>
        <family val="2"/>
      </rPr>
      <t>Foreign exchange risk</t>
    </r>
  </si>
  <si>
    <t>Potential loss resulting from a change in a foreign exchange rate.</t>
  </si>
  <si>
    <t xml:space="preserve">Foundation Internal Ratings-Based Approach </t>
  </si>
  <si>
    <t>Approach under which risk weighing is based on the type of counterparty (individuals, small or medium-sized business, large corporation, etc.) and risk-weighting factors determined using internal parameters: the borrower's probability of default, applicable maturity and exposure at default. The regulator prescribes the loss given default parameters.</t>
  </si>
  <si>
    <r>
      <rPr>
        <b/>
        <sz val="8"/>
        <color rgb="FF000000"/>
        <rFont val="Arial"/>
        <family val="2"/>
      </rPr>
      <t>Gross credit-impaired loan</t>
    </r>
  </si>
  <si>
    <t>A financial asset is credit impaired when one or more events that have a detrimental impact on the estimated cash flows of that financial asset have occurred. A financial asset is therefore considered credit-impaired when it is in default, unless the detrimental impact on the estimated future cash flows is considered insignificant. The definition of default is associated with an instrument for which contractual payments are 90 days past due, or certain other criteria.</t>
  </si>
  <si>
    <r>
      <rPr>
        <b/>
        <sz val="8"/>
        <color rgb="FF000000"/>
        <rFont val="Arial"/>
        <family val="2"/>
      </rPr>
      <t>Internal Models Method</t>
    </r>
  </si>
  <si>
    <t>Approach used to calculate, with internal models, risk-weighted assets for the four areas of market risk: interest rate risk, equity price risk, foreign exchange risk and commodity risk. The calculation is based on different risk measures, such as Value at Risk, stressed Value at Risk and the incremental risk charge (IRC).</t>
  </si>
  <si>
    <t xml:space="preserve">Ratio calculated as the capital measure, which is Tier 1 capital, divided by the exposure measure. The exposure measure includes: </t>
  </si>
  <si>
    <r>
      <rPr>
        <sz val="8"/>
        <color rgb="FF000000"/>
        <rFont val="Arial"/>
        <family val="2"/>
      </rPr>
      <t xml:space="preserve">	</t>
    </r>
    <r>
      <rPr>
        <sz val="8"/>
        <color rgb="FF000000"/>
        <rFont val="Arial"/>
        <family val="2"/>
      </rPr>
      <t>–</t>
    </r>
    <r>
      <rPr>
        <sz val="8"/>
        <color rgb="FF000000"/>
        <rFont val="Arial"/>
        <family val="2"/>
      </rPr>
      <t xml:space="preserve">on-balance sheet exposures; </t>
    </r>
  </si>
  <si>
    <r>
      <rPr>
        <sz val="8"/>
        <color rgb="FF000000"/>
        <rFont val="Arial"/>
        <family val="2"/>
      </rPr>
      <t xml:space="preserve">	</t>
    </r>
    <r>
      <rPr>
        <sz val="8"/>
        <color rgb="FF000000"/>
        <rFont val="Arial"/>
        <family val="2"/>
      </rPr>
      <t>–</t>
    </r>
    <r>
      <rPr>
        <sz val="8"/>
        <color rgb="FF000000"/>
        <rFont val="Arial"/>
        <family val="2"/>
      </rPr>
      <t xml:space="preserve">securities financing transaction exposures; </t>
    </r>
  </si>
  <si>
    <r>
      <rPr>
        <sz val="8"/>
        <color rgb="FF000000"/>
        <rFont val="Arial"/>
        <family val="2"/>
      </rPr>
      <t xml:space="preserve">	</t>
    </r>
    <r>
      <rPr>
        <sz val="8"/>
        <color rgb="FF000000"/>
        <rFont val="Arial"/>
        <family val="2"/>
      </rPr>
      <t>–</t>
    </r>
    <r>
      <rPr>
        <sz val="8"/>
        <color rgb="FF000000"/>
        <rFont val="Arial"/>
        <family val="2"/>
      </rPr>
      <t xml:space="preserve">derivative exposures; and </t>
    </r>
  </si>
  <si>
    <r>
      <rPr>
        <sz val="8"/>
        <color rgb="FF000000"/>
        <rFont val="Arial"/>
        <family val="2"/>
      </rPr>
      <t xml:space="preserve">	</t>
    </r>
    <r>
      <rPr>
        <sz val="8"/>
        <color rgb="FF000000"/>
        <rFont val="Arial"/>
        <family val="2"/>
      </rPr>
      <t>–</t>
    </r>
    <r>
      <rPr>
        <sz val="8"/>
        <color rgb="FF000000"/>
        <rFont val="Arial"/>
        <family val="2"/>
      </rPr>
      <t>off-balance sheet items.</t>
    </r>
  </si>
  <si>
    <t xml:space="preserve">Ratio determined by dividing the stock of unencumbered HQLA by the amount of net cash outflows for the next 30 days assuming an acute liquidity stress scenario. </t>
  </si>
  <si>
    <t xml:space="preserve">Liquidity risk </t>
  </si>
  <si>
    <t>Liquidity risk refers to Desjardins Group's capacity to raise the necessary funds (by increasing liabilities or converting assets) to meet a financial obligation, whether or not it appears on the Combined Balance Sheets.</t>
  </si>
  <si>
    <t>Loss given default (LGD)</t>
  </si>
  <si>
    <t>Economic loss that may be incurred should the borrower default, expressed as a percentage of exposure at default.</t>
  </si>
  <si>
    <t>Risk of loss arising from changes in the fair value of financial instruments as a result of fluctuations in the parameters affecting this value, in particular, interest rates, exchange rates, credit spreads, equity prices and their volatility.</t>
  </si>
  <si>
    <t>Ratio determined by dividing available stable funding, designated by capital and liabilities, by required stable funding, designated by assets.</t>
  </si>
  <si>
    <t>Securities that meet the non-viability contingent capital (NVCC) requirements set out in the Capital Adequacy Guideline issued by the AMF, in particular securities issued by the Federation with a clause providing for their automatic conversion into capital shares of the Federation upon the occurrence of a trigger event as defined in the guideline.</t>
  </si>
  <si>
    <t>Off-balance sheet exposure</t>
  </si>
  <si>
    <t>Includes guarantees, commitments, derivatives and other contractual agreements whose total notional amount may not be recognized on the balance sheet.</t>
  </si>
  <si>
    <t xml:space="preserve">Office of the Superintendent of Financial Institutions (OSFI) </t>
  </si>
  <si>
    <t>Organization whose mission is to enforce all laws governing the financial industry in Canada, particularly as concerns banks, insurance companies, trust companies, loan companies, cooperative credit associations, fraternal companies and private pension plans subject to federal oversight.</t>
  </si>
  <si>
    <t>Risk of inadequacy or failure attributable to processes, people, internal systems or external events and resulting in losses or failure to achieve objectives, and takes into consideration the impact of failures to achieve the strategic objectives of the component concerned or Desjardins Group, if applicable.</t>
  </si>
  <si>
    <t>In accordance with the regulatory capital framework, risk category that includes all loans granted to individuals except for exposures related to residential mortgage loans and qualifying revolving retail client exposures.</t>
  </si>
  <si>
    <t>Price risk</t>
  </si>
  <si>
    <r>
      <rPr>
        <sz val="8"/>
        <color rgb="FF000000"/>
        <rFont val="Arial"/>
        <family val="2"/>
      </rPr>
      <t>Risk of potential loss resulting from a change in the fair value of assets, such as shares, commodities or real estate properties, but not resulting from a change in interest rates or foreign exchange rates, or in the credit quality of a counterparty.</t>
    </r>
  </si>
  <si>
    <t>Probability of default (PD)</t>
  </si>
  <si>
    <t>Probability that a borrower defaults on his obligations over a period of one year.</t>
  </si>
  <si>
    <t>In accordance with the regulatory capital framework, risk category that includes credit card loans and unsecured credit margins granted to individuals.</t>
  </si>
  <si>
    <t>Regulatory capital</t>
  </si>
  <si>
    <t>In accordance with the definition set out in the Capital Adequacy Guideline issued by the AMF, the regulatory capital under Basel III comprises Tier 1A capital, Tier 1 capital and Tier 2 capital. The composition of these various tiers is presented in Section 3.2  "Capital management" of the Management's Discussion and Analysis.</t>
  </si>
  <si>
    <t>Regulatory funds</t>
  </si>
  <si>
    <t>Funds needed to cover unexpected losses, calculated according to parameters and methods prescribed by regulatory authorities.</t>
  </si>
  <si>
    <t>Assets adjusted based on a risk-weighting factor prescribed by regulations to reflect the level of risk associated with items presented in the combined balance sheets. Some assets are not weighted, but rather deducted from capital. The calculation method is defined in the guidelines issued by the AMF. For more details, see the Section 3.2 "Capital management" of the Management's Discussion and Analysis.</t>
  </si>
  <si>
    <t>Process by which financial assets, such as mortgage loans, are converted into asset-backed securities.</t>
  </si>
  <si>
    <r>
      <rPr>
        <sz val="8"/>
        <color rgb="FF000000"/>
        <rFont val="Arial"/>
        <family val="2"/>
      </rPr>
      <t xml:space="preserve">	</t>
    </r>
    <r>
      <rPr>
        <u/>
        <sz val="8"/>
        <color rgb="FF000000"/>
        <rFont val="Arial"/>
        <family val="2"/>
      </rPr>
      <t>–</t>
    </r>
    <r>
      <rPr>
        <u/>
        <sz val="8"/>
        <color rgb="FF000000"/>
        <rFont val="Arial"/>
        <family val="2"/>
      </rPr>
      <t>Credit risk</t>
    </r>
  </si>
  <si>
    <t>Default approach used to calculate risk-weighted assets. Under this method, the entity uses valuations performed by external credit assessment institutions recognized by the AMF to determine the risk-weighting factors related to the various exposure categories.</t>
  </si>
  <si>
    <r>
      <rPr>
        <sz val="8"/>
        <color rgb="FF000000"/>
        <rFont val="Arial"/>
        <family val="2"/>
      </rPr>
      <t xml:space="preserve">	</t>
    </r>
    <r>
      <rPr>
        <u/>
        <sz val="8"/>
        <color rgb="FF000000"/>
        <rFont val="Arial"/>
        <family val="2"/>
      </rPr>
      <t>–</t>
    </r>
    <r>
      <rPr>
        <u/>
        <sz val="8"/>
        <color rgb="FF000000"/>
        <rFont val="Arial"/>
        <family val="2"/>
      </rPr>
      <t>Market risk</t>
    </r>
  </si>
  <si>
    <t>Default approach used to calculate risk-weighted assets for the market risk classes: interest rate risk, credit spread risk, equity risk, foreign exchange risk, commodity risk and default risk.</t>
  </si>
  <si>
    <r>
      <rPr>
        <sz val="8"/>
        <color rgb="FF000000"/>
        <rFont val="Arial"/>
        <family val="2"/>
      </rPr>
      <t xml:space="preserve">	</t>
    </r>
    <r>
      <rPr>
        <u/>
        <sz val="8"/>
        <color rgb="FF000000"/>
        <rFont val="Arial"/>
        <family val="2"/>
      </rPr>
      <t>–</t>
    </r>
    <r>
      <rPr>
        <u/>
        <sz val="8"/>
        <color rgb="FF000000"/>
        <rFont val="Arial"/>
        <family val="2"/>
      </rPr>
      <t>Operational risk</t>
    </r>
  </si>
  <si>
    <r>
      <rPr>
        <sz val="8"/>
        <color rgb="FF000000"/>
        <rFont val="Arial"/>
        <family val="2"/>
      </rPr>
      <t>Standardized approach for operational risk based on two main components: a Business Indicator Component (BIC), which is based on financial statements, and a Loss Component (LC), from which an Internal Loss Multiplier (ILM) is calculated using average historical losses. Capital requirements for operational risk capital are calculated by multiplying the BIC and the ILM whereas operational risk-weighted assets represent these capital requirement</t>
    </r>
    <r>
      <rPr>
        <sz val="8"/>
        <color rgb="FF000000"/>
        <rFont val="Arial"/>
        <family val="2"/>
      </rPr>
      <t>s</t>
    </r>
    <r>
      <rPr>
        <sz val="8"/>
        <color rgb="FF000000"/>
        <rFont val="Arial"/>
        <family val="2"/>
      </rPr>
      <t xml:space="preserve"> multiplied by 12.5</t>
    </r>
    <r>
      <rPr>
        <sz val="7"/>
        <color rgb="FF000000"/>
        <rFont val="Arial"/>
        <family val="2"/>
      </rPr>
      <t>.</t>
    </r>
  </si>
  <si>
    <t>TLAC leverage ratio</t>
  </si>
  <si>
    <t>Ratio determined by dividing the total loss absorbing capacity by the exposure measure. The exposure measure is independent from risk and includes:</t>
  </si>
  <si>
    <r>
      <rPr>
        <sz val="8"/>
        <color rgb="FF000000"/>
        <rFont val="Arial"/>
        <family val="2"/>
      </rPr>
      <t xml:space="preserve">	</t>
    </r>
    <r>
      <rPr>
        <sz val="8"/>
        <color rgb="FF000000"/>
        <rFont val="Arial"/>
        <family val="2"/>
      </rPr>
      <t>–</t>
    </r>
    <r>
      <rPr>
        <sz val="8"/>
        <color rgb="FF000000"/>
        <rFont val="Arial"/>
        <family val="2"/>
      </rPr>
      <t xml:space="preserve">off-balance sheet items. </t>
    </r>
  </si>
  <si>
    <t xml:space="preserve">TLAC ratio </t>
  </si>
  <si>
    <t xml:space="preserve">Ratio determined by dividing the total loss absorbing capacity (TLAC) by risk-weighted assets. </t>
  </si>
  <si>
    <t>Total loss absorbing capacity – TLAC</t>
  </si>
  <si>
    <t>Regulatory capital and instruments that meet the eligibility criteria set out in the Total Loss Absorbing Capacity Guideline issued by the AMF.</t>
  </si>
  <si>
    <t>Unused exposure</t>
  </si>
  <si>
    <t>Amount of credit authorizations offered in the form of margins or loans that is not yet used.</t>
  </si>
  <si>
    <t>Used exposure</t>
  </si>
  <si>
    <t>Amount of funds invested in or advanced to a member or client.</t>
  </si>
  <si>
    <t>Value at Risk (VaR)</t>
  </si>
  <si>
    <t>Potential loss that could occur by the next business day in normal market conditions and at a confidence level of 99% (approximate loss that could occur once every 100 days).</t>
  </si>
  <si>
    <t>General qualitative information on an institution's operational risk framework</t>
  </si>
  <si>
    <r>
      <t xml:space="preserve">The Pillar 3 Report (this document) is designed to promote the transparency and disclosure of additional information on Desjardins Group's capital and risk management so that the various financial market participants can assess its risk profile and financial performance. The information disclosed in this document is unaudited.
This document should be used as a supplement to Desjardins Group's Interim Financial Reports and Annual Report. These reports, which include Desjardins Group's Combined Financial Statements as well as its MD&amp;As, are available on its website at </t>
    </r>
    <r>
      <rPr>
        <u/>
        <sz val="8"/>
        <color rgb="FF0000FF"/>
        <rFont val="Arial"/>
        <family val="2"/>
      </rPr>
      <t>www.desjardins.com/ca/about-us/investor-relations</t>
    </r>
    <r>
      <rPr>
        <sz val="8"/>
        <color rgb="FF000000"/>
        <rFont val="Arial"/>
        <family val="2"/>
      </rPr>
      <t xml:space="preserve"> and on the SEDAR+ website at </t>
    </r>
    <r>
      <rPr>
        <u/>
        <sz val="8"/>
        <color rgb="FF0000FF"/>
        <rFont val="Arial"/>
        <family val="2"/>
      </rPr>
      <t>www.sedarplus.ca</t>
    </r>
    <r>
      <rPr>
        <sz val="8"/>
        <color rgb="FF000000"/>
        <rFont val="Arial"/>
        <family val="2"/>
      </rPr>
      <t xml:space="preserve"> (under the Fédération des caisses Desjardins du Québec profile). This document should also be used as a supplement to the document entitled "Additional Financial Information" of Desjardins Group, which is also available in the same section of the Desjardins Group's website as the other reports.
Certain information relevant to Pillar 3 is disclosed in these documents. Annually, a reference table entitled "Information disclosed in separate reports" is presented under each regulatory requirement, when applicable. This table specifies the Pillar 3 requirements that are not directly addressed in this document and refers to the appropriate sections of separate documents.
Disclosures in this report have been prepared in accordance with the following guidelines issued by the Autorité des marchés financiers (AMF):
   </t>
    </r>
    <r>
      <rPr>
        <i/>
        <sz val="8"/>
        <color rgb="FF000000"/>
        <rFont val="Arial"/>
        <family val="2"/>
      </rPr>
      <t xml:space="preserve">•Pillar 3 Disclosure Requirements Guideline. </t>
    </r>
    <r>
      <rPr>
        <sz val="8"/>
        <color rgb="FF000000"/>
        <rFont val="Arial"/>
        <family val="2"/>
      </rPr>
      <t xml:space="preserve">On February 12, 2026, the AMF launched a public consultation on the new version of the </t>
    </r>
    <r>
      <rPr>
        <i/>
        <sz val="8"/>
        <color rgb="FF000000"/>
        <rFont val="Arial"/>
        <family val="2"/>
      </rPr>
      <t>Pillar 3 Disclosure Requirements Guideline</t>
    </r>
    <r>
      <rPr>
        <sz val="8"/>
        <color rgb="FF000000"/>
        <rFont val="Arial"/>
        <family val="2"/>
      </rPr>
      <t xml:space="preserve"> that will be implemented as of July 1, 2026;
   </t>
    </r>
    <r>
      <rPr>
        <i/>
        <sz val="8"/>
        <color rgb="FF000000"/>
        <rFont val="Arial"/>
        <family val="2"/>
      </rPr>
      <t xml:space="preserve">•Total Loss Absorbing Capacity Guideline;
  </t>
    </r>
    <r>
      <rPr>
        <sz val="8"/>
        <color rgb="FF000000"/>
        <rFont val="Arial"/>
        <family val="2"/>
      </rPr>
      <t>•</t>
    </r>
    <r>
      <rPr>
        <i/>
        <sz val="8"/>
        <color rgb="FF000000"/>
        <rFont val="Arial"/>
        <family val="2"/>
      </rPr>
      <t>Capital Adequacy Guideline</t>
    </r>
    <r>
      <rPr>
        <sz val="8"/>
        <color rgb="FF000000"/>
        <rFont val="Arial"/>
        <family val="2"/>
      </rPr>
      <t xml:space="preserve"> issued by the AMF and applicable in particular to financial services cooperatives. In January 2026, the AMF issued a new revised version of this guideline. The proposed changes came into effect on January 1, 2026.
These guidelines are available on the AMF's website at </t>
    </r>
    <r>
      <rPr>
        <u/>
        <sz val="8"/>
        <color rgb="FF0000FF"/>
        <rFont val="Arial"/>
        <family val="2"/>
      </rPr>
      <t>https://lautorite.qc.ca</t>
    </r>
    <r>
      <rPr>
        <sz val="8"/>
        <color rgb="FF000000"/>
        <rFont val="Arial"/>
        <family val="2"/>
      </rPr>
      <t xml:space="preserve"> (some documents are in French only). The Basel Committee requirements, from which the AMF guidelines are derived, are available on the Bank for International Settlements' website at </t>
    </r>
    <r>
      <rPr>
        <u/>
        <sz val="8"/>
        <color rgb="FF0000FF"/>
        <rFont val="Arial"/>
        <family val="2"/>
      </rPr>
      <t>www.bis.org</t>
    </r>
    <r>
      <rPr>
        <sz val="8"/>
        <color rgb="FF000000"/>
        <rFont val="Arial"/>
        <family val="2"/>
      </rPr>
      <t xml:space="preserve">.
Unless indicated otherwise, all amounts are in Canadian dollars.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</si>
</sst>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64" formatCode="#,##0.00;\(#,##0.00\);&quot;—&quot;;_(@_)"/>
    <numFmt numFmtId="165" formatCode="#0;&quot;-&quot;#0;#0;_(@_)"/>
    <numFmt numFmtId="166" formatCode="* #,##0;* \(#,##0\);* &quot;—&quot;;_(@_)"/>
    <numFmt numFmtId="167" formatCode="#0.0%_);\(#0.0%\);&quot;—&quot;\%_);_(@_)"/>
    <numFmt numFmtId="168" formatCode="#0%_);\(#0%\);&quot;—&quot;\%_);_(@_)"/>
    <numFmt numFmtId="169" formatCode="#,##0.0%_);\(#,##0.0%\);&quot;—&quot;\%_);_(@_)"/>
    <numFmt numFmtId="170" formatCode="* #,##0.00;* \(#,##0.00\);* &quot;—&quot;;_(@_)"/>
    <numFmt numFmtId="171" formatCode="d/m/yyyy"/>
    <numFmt numFmtId="172" formatCode="&quot;$&quot;#,##0_);&quot;$&quot;\(#,##0\);&quot;$&quot;&quot;—&quot;_);_(@_)"/>
    <numFmt numFmtId="173" formatCode="&quot;$&quot;#,##0;&quot;-&quot;&quot;$&quot;#,##0;&quot;$&quot;#,##0;_(@_)"/>
    <numFmt numFmtId="174" formatCode="mmmm\ d\,\ yyyy"/>
    <numFmt numFmtId="175" formatCode="&quot;$&quot;#,##0.00_);&quot;$&quot;\(#,##0.00\);&quot;$&quot;&quot;—&quot;_);_(@_)"/>
    <numFmt numFmtId="176" formatCode="&quot;$&quot;#,##0;&quot;-&quot;&quot;$&quot;#,##0;&quot;$&quot;&quot;—&quot;;_(@_)"/>
    <numFmt numFmtId="177" formatCode="&quot;$&quot;#,##0;&quot;$&quot;&quot;-&quot;#,##0;&quot;$&quot;#,##0;_(@_)"/>
    <numFmt numFmtId="178" formatCode="&quot;Fr.&quot;#,##0;&quot;Fr.&quot;&quot;-&quot;#,##0;&quot;Fr.&quot;#,##0;_(@_)"/>
    <numFmt numFmtId="179" formatCode="&quot;¥&quot;#,##0;&quot;¥&quot;&quot;-&quot;#,##0;&quot;¥&quot;#,##0;_(@_)"/>
    <numFmt numFmtId="180" formatCode="#0.#######################;&quot;-&quot;#0.#######################;#0.#######################;_(@_)"/>
    <numFmt numFmtId="181" formatCode="d\ mmmm\ yyyy"/>
    <numFmt numFmtId="182" formatCode="&quot;€&quot;#,##0;&quot;€&quot;&quot;-&quot;#,##0;&quot;€&quot;#,##0;_(@_)"/>
    <numFmt numFmtId="183" formatCode="&quot;€&quot;#,##0;&quot;-&quot;&quot;€&quot;#,##0;&quot;€&quot;#,##0;_(@_)"/>
    <numFmt numFmtId="184" formatCode="&quot;£&quot;#,##0;&quot;£&quot;&quot;-&quot;#,##0;&quot;£&quot;#,##0;_(@_)"/>
    <numFmt numFmtId="185" formatCode="#,##0.00;&quot;-&quot;#,##0.00;#,##0.00;_(@_)"/>
    <numFmt numFmtId="186" formatCode="#0.00%_);\(#0.00%\);&quot;—&quot;\%_);_(@_)"/>
    <numFmt numFmtId="187" formatCode="#0_)%;\(#0\)%;#0_)%;_(@_)"/>
    <numFmt numFmtId="188" formatCode="#,##0_)%;\(#,##0\)%;#,##0_)%;_(@_)"/>
    <numFmt numFmtId="189" formatCode="#,##0;\(#,##0\);&quot;—&quot;;_(@_)"/>
    <numFmt numFmtId="190" formatCode="#,##0_)%;\(#,##0\)%;&quot;—&quot;_)\%;_(@_)"/>
    <numFmt numFmtId="191" formatCode="* #,##0.0;* \(#,##0.0\);* &quot;—&quot;;_(@_)"/>
    <numFmt numFmtId="192" formatCode="#,##0.00%_);\(#,##0.00%\);&quot;—&quot;\%_);_(@_)"/>
    <numFmt numFmtId="193" formatCode="&quot;&quot;* #,##0_);&quot;&quot;* \(#,##0\);&quot;&quot;* #,##0_);_(@_)"/>
    <numFmt numFmtId="194" formatCode="&quot;$&quot;#0;&quot;-&quot;&quot;$&quot;#0;&quot;$&quot;#0;_(@_)"/>
    <numFmt numFmtId="195" formatCode="[$-1009]mmmm\ d\,\ yyyy;@"/>
    <numFmt numFmtId="196" formatCode="&quot;US $&quot;#,##0;&quot;US $&quot;&quot;$&quot;&quot;-&quot;#,##0;&quot;US $&quot;&quot;$&quot;#,##0;_(@_)"/>
    <numFmt numFmtId="197" formatCode="#0%;\(#0\)%;&quot;—&quot;_)\%;_(@_)"/>
    <numFmt numFmtId="198" formatCode="#,##0%;\(#,##0\)%;&quot;—&quot;_)\%;_(@_)"/>
    <numFmt numFmtId="199" formatCode="#0.00%;\(#0.00\)%;&quot;—&quot;_)\%;_(@_)"/>
    <numFmt numFmtId="200" formatCode="#0%;\(#0\)%;#0_)%;_(@_)"/>
    <numFmt numFmtId="201" formatCode="#0%;\(#0\)%;#0%;_(@_)"/>
  </numFmts>
  <fonts count="4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874E"/>
      <name val="Arial"/>
      <family val="2"/>
    </font>
    <font>
      <b/>
      <sz val="16"/>
      <color rgb="FF00874E"/>
      <name val="Arial"/>
      <family val="2"/>
    </font>
    <font>
      <b/>
      <sz val="14"/>
      <color rgb="FF000000"/>
      <name val="Arial"/>
      <family val="2"/>
    </font>
    <font>
      <b/>
      <sz val="10"/>
      <color rgb="FF008C53"/>
      <name val="Arial"/>
      <family val="2"/>
    </font>
    <font>
      <b/>
      <sz val="8"/>
      <color rgb="FF000000"/>
      <name val="Arial"/>
      <family val="2"/>
    </font>
    <font>
      <sz val="8"/>
      <color rgb="FF000000"/>
      <name val="Arial"/>
      <family val="2"/>
    </font>
    <font>
      <b/>
      <sz val="12"/>
      <color rgb="FFFFFFFF"/>
      <name val="Arial"/>
      <family val="2"/>
    </font>
    <font>
      <sz val="8"/>
      <name val="Arial"/>
      <family val="2"/>
    </font>
    <font>
      <sz val="7"/>
      <color rgb="FFFFFFFF"/>
      <name val="Arial"/>
      <family val="2"/>
    </font>
    <font>
      <sz val="7"/>
      <color rgb="FF000000"/>
      <name val="Arial"/>
      <family val="2"/>
    </font>
    <font>
      <sz val="7"/>
      <name val="Arial"/>
      <family val="2"/>
    </font>
    <font>
      <b/>
      <sz val="8"/>
      <color rgb="FFFFFFFF"/>
      <name val="Arial"/>
      <family val="2"/>
    </font>
    <font>
      <b/>
      <sz val="8"/>
      <name val="Arial"/>
      <family val="2"/>
    </font>
    <font>
      <sz val="6"/>
      <color rgb="FFFFFFFF"/>
      <name val="Arial"/>
      <family val="2"/>
    </font>
    <font>
      <sz val="6"/>
      <color rgb="FF000000"/>
      <name val="Arial"/>
      <family val="2"/>
    </font>
    <font>
      <sz val="8"/>
      <color rgb="FFDBDBDB"/>
      <name val="Arial"/>
      <family val="2"/>
    </font>
    <font>
      <sz val="8"/>
      <color rgb="FFFFFFFF"/>
      <name val="Arial"/>
      <family val="2"/>
    </font>
    <font>
      <b/>
      <i/>
      <sz val="8"/>
      <name val="Arial"/>
      <family val="2"/>
    </font>
    <font>
      <b/>
      <sz val="8"/>
      <color rgb="FFEE2724"/>
      <name val="Arial"/>
      <family val="2"/>
    </font>
    <font>
      <b/>
      <i/>
      <sz val="8"/>
      <color rgb="FF000000"/>
      <name val="Arial"/>
      <family val="2"/>
    </font>
    <font>
      <sz val="8"/>
      <color rgb="FFEE2724"/>
      <name val="Arial"/>
      <family val="2"/>
    </font>
    <font>
      <b/>
      <sz val="6"/>
      <color rgb="FFFFFFFF"/>
      <name val="Arial"/>
      <family val="2"/>
    </font>
    <font>
      <b/>
      <sz val="7"/>
      <color rgb="FFFFFFFF"/>
      <name val="Arial"/>
      <family val="2"/>
    </font>
    <font>
      <sz val="10"/>
      <color rgb="FFFFFFFF"/>
      <name val="Arial"/>
      <family val="2"/>
    </font>
    <font>
      <b/>
      <sz val="11"/>
      <color rgb="FF00874E"/>
      <name val="Arial"/>
      <family val="2"/>
    </font>
    <font>
      <i/>
      <sz val="8"/>
      <color rgb="FF000000"/>
      <name val="Arial"/>
      <family val="2"/>
    </font>
    <font>
      <b/>
      <sz val="7"/>
      <color rgb="FF000000"/>
      <name val="Arial"/>
      <family val="2"/>
    </font>
    <font>
      <b/>
      <sz val="8.5"/>
      <color rgb="FF000000"/>
      <name val="Arial"/>
      <family val="2"/>
    </font>
    <font>
      <b/>
      <i/>
      <sz val="8.5"/>
      <color rgb="FF000000"/>
      <name val="Arial"/>
      <family val="2"/>
    </font>
    <font>
      <u/>
      <sz val="8"/>
      <color rgb="FF000000"/>
      <name val="Arial"/>
      <family val="2"/>
    </font>
    <font>
      <u/>
      <sz val="8"/>
      <color rgb="FF0000FF"/>
      <name val="Arial"/>
      <family val="2"/>
    </font>
    <font>
      <sz val="8"/>
      <color rgb="FF000000"/>
      <name val="Times New Roman"/>
      <family val="1"/>
    </font>
    <font>
      <vertAlign val="superscript"/>
      <sz val="8"/>
      <color rgb="FF000000"/>
      <name val="Arial"/>
      <family val="2"/>
    </font>
    <font>
      <b/>
      <vertAlign val="superscript"/>
      <sz val="8"/>
      <color rgb="FF000000"/>
      <name val="Arial"/>
      <family val="2"/>
    </font>
    <font>
      <vertAlign val="superscript"/>
      <sz val="7"/>
      <color rgb="FF000000"/>
      <name val="Arial"/>
      <family val="2"/>
    </font>
    <font>
      <b/>
      <vertAlign val="superscript"/>
      <sz val="8"/>
      <color rgb="FFFFFFFF"/>
      <name val="Arial"/>
      <family val="2"/>
    </font>
    <font>
      <i/>
      <sz val="7"/>
      <color rgb="FF000000"/>
      <name val="Arial"/>
      <family val="2"/>
    </font>
    <font>
      <vertAlign val="superscript"/>
      <sz val="6"/>
      <color rgb="FF000000"/>
      <name val="Arial"/>
      <family val="2"/>
    </font>
    <font>
      <sz val="5"/>
      <color rgb="FF000000"/>
      <name val="Arial"/>
      <family val="2"/>
    </font>
    <font>
      <vertAlign val="superscript"/>
      <sz val="7"/>
      <name val="Arial"/>
      <family val="2"/>
    </font>
    <font>
      <vertAlign val="superscript"/>
      <sz val="8"/>
      <name val="Arial"/>
      <family val="2"/>
    </font>
  </fonts>
  <fills count="18">
    <fill>
      <patternFill patternType="none"/>
    </fill>
    <fill>
      <patternFill patternType="gray125"/>
    </fill>
    <fill>
      <patternFill patternType="solid">
        <fgColor rgb="FF00874E"/>
        <bgColor indexed="64"/>
      </patternFill>
    </fill>
    <fill>
      <patternFill patternType="solid">
        <fgColor rgb="FFFFFFFF"/>
        <bgColor indexed="64"/>
      </patternFill>
    </fill>
    <fill>
      <patternFill patternType="solid">
        <fgColor rgb="FF0F7F40"/>
        <bgColor indexed="64"/>
      </patternFill>
    </fill>
    <fill>
      <patternFill patternType="solid">
        <fgColor rgb="FFF6F6F6"/>
        <bgColor indexed="64"/>
      </patternFill>
    </fill>
    <fill>
      <patternFill patternType="solid">
        <fgColor rgb="FFF3F3F3"/>
        <bgColor indexed="64"/>
      </patternFill>
    </fill>
    <fill>
      <patternFill patternType="solid">
        <fgColor rgb="FF008A4E"/>
        <bgColor indexed="64"/>
      </patternFill>
    </fill>
    <fill>
      <patternFill patternType="solid">
        <fgColor rgb="FFCCE7DC"/>
        <bgColor indexed="64"/>
      </patternFill>
    </fill>
    <fill>
      <patternFill patternType="solid">
        <fgColor rgb="FF008753"/>
        <bgColor indexed="64"/>
      </patternFill>
    </fill>
    <fill>
      <patternFill patternType="solid">
        <fgColor rgb="FFDBDBDB"/>
        <bgColor indexed="64"/>
      </patternFill>
    </fill>
    <fill>
      <patternFill patternType="solid">
        <fgColor rgb="FF008C53"/>
        <bgColor indexed="64"/>
      </patternFill>
    </fill>
    <fill>
      <patternFill patternType="solid">
        <fgColor rgb="FF8EC9A9"/>
        <bgColor indexed="64"/>
      </patternFill>
    </fill>
    <fill>
      <patternFill patternType="solid">
        <fgColor rgb="FFCCE7D7"/>
        <bgColor indexed="64"/>
      </patternFill>
    </fill>
    <fill>
      <patternFill patternType="solid">
        <fgColor rgb="FF008A55"/>
        <bgColor indexed="64"/>
      </patternFill>
    </fill>
    <fill>
      <patternFill patternType="solid">
        <fgColor rgb="FFF2F2F2"/>
        <bgColor indexed="64"/>
      </patternFill>
    </fill>
    <fill>
      <patternFill patternType="solid">
        <fgColor rgb="FFEE2724"/>
        <bgColor indexed="64"/>
      </patternFill>
    </fill>
    <fill>
      <patternFill patternType="solid">
        <fgColor theme="0"/>
        <bgColor indexed="64"/>
      </patternFill>
    </fill>
  </fills>
  <borders count="3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bottom style="thin">
        <color rgb="FF929292"/>
      </bottom>
      <diagonal/>
    </border>
    <border>
      <left/>
      <right/>
      <top style="thin">
        <color rgb="FF929292"/>
      </top>
      <bottom style="thin">
        <color rgb="FF000000"/>
      </bottom>
      <diagonal/>
    </border>
    <border>
      <left/>
      <right/>
      <top style="thin">
        <color rgb="FF000000"/>
      </top>
      <bottom style="thin">
        <color rgb="FF929292"/>
      </bottom>
      <diagonal/>
    </border>
    <border>
      <left/>
      <right/>
      <top style="thin">
        <color rgb="FF929292"/>
      </top>
      <bottom/>
      <diagonal/>
    </border>
    <border>
      <left/>
      <right/>
      <top style="thin">
        <color rgb="FFCCE7DC"/>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494949"/>
      </bottom>
      <diagonal/>
    </border>
    <border>
      <left/>
      <right/>
      <top style="thin">
        <color rgb="FF494949"/>
      </top>
      <bottom/>
      <diagonal/>
    </border>
    <border>
      <left/>
      <right/>
      <top style="thin">
        <color rgb="FFCCE7DC"/>
      </top>
      <bottom style="thin">
        <color rgb="FFCCE7DC"/>
      </bottom>
      <diagonal/>
    </border>
    <border>
      <left/>
      <right/>
      <top style="thin">
        <color rgb="FFCCE7DC"/>
      </top>
      <bottom style="dotted">
        <color rgb="FF8EC9A9"/>
      </bottom>
      <diagonal/>
    </border>
    <border>
      <left/>
      <right/>
      <top style="dotted">
        <color rgb="FF8EC9A9"/>
      </top>
      <bottom style="thin">
        <color rgb="FFCCE7DC"/>
      </bottom>
      <diagonal/>
    </border>
    <border>
      <left/>
      <right/>
      <top style="dotted">
        <color rgb="FF8EC9A9"/>
      </top>
      <bottom style="dotted">
        <color rgb="FF8EC9A9"/>
      </bottom>
      <diagonal/>
    </border>
    <border>
      <left/>
      <right/>
      <top style="dotted">
        <color rgb="FF8EC9A9"/>
      </top>
      <bottom/>
      <diagonal/>
    </border>
    <border>
      <left/>
      <right/>
      <top/>
      <bottom style="thin">
        <color rgb="FFCCE7DC"/>
      </bottom>
      <diagonal/>
    </border>
    <border>
      <left/>
      <right/>
      <top style="dotted">
        <color rgb="FF8EC9A9"/>
      </top>
      <bottom style="thin">
        <color rgb="FF8EC9A9"/>
      </bottom>
      <diagonal/>
    </border>
    <border>
      <left/>
      <right/>
      <top style="thin">
        <color rgb="FF8EC9A9"/>
      </top>
      <bottom/>
      <diagonal/>
    </border>
    <border>
      <left/>
      <right/>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917">
    <xf numFmtId="0" fontId="0" fillId="0" borderId="0" xfId="0"/>
    <xf numFmtId="0" fontId="1" fillId="0" borderId="0" xfId="1">
      <alignment wrapText="1"/>
    </xf>
    <xf numFmtId="0" fontId="7" fillId="0" borderId="0" xfId="0" applyFont="1" applyAlignment="1">
      <alignment horizontal="right" vertical="center" wrapText="1"/>
    </xf>
    <xf numFmtId="0" fontId="11" fillId="0" borderId="0" xfId="0" applyFont="1" applyAlignment="1">
      <alignment horizontal="left" vertical="center" wrapText="1"/>
    </xf>
    <xf numFmtId="0" fontId="11" fillId="0" borderId="0" xfId="0" applyFont="1" applyAlignment="1">
      <alignment vertical="center" wrapText="1"/>
    </xf>
    <xf numFmtId="0" fontId="11" fillId="0" borderId="2" xfId="0" applyFont="1" applyBorder="1" applyAlignment="1">
      <alignment vertical="center" wrapText="1"/>
    </xf>
    <xf numFmtId="0" fontId="1" fillId="0" borderId="2" xfId="0" applyFont="1" applyBorder="1" applyAlignment="1">
      <alignment wrapText="1"/>
    </xf>
    <xf numFmtId="164" fontId="14" fillId="3" borderId="0" xfId="0" applyNumberFormat="1" applyFont="1" applyFill="1" applyAlignment="1">
      <alignment horizontal="center" vertical="top" wrapText="1"/>
    </xf>
    <xf numFmtId="0" fontId="15" fillId="0" borderId="0" xfId="0" applyFont="1" applyAlignment="1">
      <alignment horizontal="center" wrapText="1"/>
    </xf>
    <xf numFmtId="0" fontId="16" fillId="0" borderId="1" xfId="0" applyFont="1" applyBorder="1" applyAlignment="1">
      <alignment wrapText="1"/>
    </xf>
    <xf numFmtId="0" fontId="17"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8" fillId="0" borderId="2" xfId="0" applyFont="1" applyBorder="1" applyAlignment="1">
      <alignment horizontal="left" wrapText="1"/>
    </xf>
    <xf numFmtId="165" fontId="13" fillId="3" borderId="0" xfId="0" applyNumberFormat="1" applyFont="1" applyFill="1" applyAlignment="1">
      <alignment horizontal="center" vertical="top" wrapText="1"/>
    </xf>
    <xf numFmtId="0" fontId="13" fillId="0" borderId="0" xfId="0" applyFont="1" applyAlignment="1">
      <alignment horizontal="left" wrapText="1"/>
    </xf>
    <xf numFmtId="166" fontId="18" fillId="5" borderId="0" xfId="0" applyNumberFormat="1" applyFont="1" applyFill="1" applyAlignment="1">
      <alignment wrapText="1"/>
    </xf>
    <xf numFmtId="166" fontId="13" fillId="0" borderId="0" xfId="0" applyNumberFormat="1" applyFont="1" applyAlignment="1">
      <alignment wrapText="1"/>
    </xf>
    <xf numFmtId="0" fontId="13" fillId="3" borderId="0" xfId="0" applyFont="1" applyFill="1" applyAlignment="1">
      <alignment horizontal="center" vertical="top" wrapText="1"/>
    </xf>
    <xf numFmtId="0" fontId="13" fillId="0" borderId="1" xfId="0" applyFont="1" applyBorder="1" applyAlignment="1">
      <alignment horizontal="left" wrapText="1"/>
    </xf>
    <xf numFmtId="166" fontId="18" fillId="5" borderId="1" xfId="0" applyNumberFormat="1" applyFont="1" applyFill="1" applyBorder="1" applyAlignment="1">
      <alignment wrapText="1"/>
    </xf>
    <xf numFmtId="166" fontId="13" fillId="0" borderId="1" xfId="0" applyNumberFormat="1" applyFont="1" applyBorder="1" applyAlignment="1">
      <alignment wrapText="1"/>
    </xf>
    <xf numFmtId="0" fontId="18" fillId="5" borderId="2" xfId="0" applyFont="1" applyFill="1" applyBorder="1" applyAlignment="1">
      <alignment horizontal="right" wrapText="1"/>
    </xf>
    <xf numFmtId="0" fontId="13" fillId="0" borderId="2" xfId="0" applyFont="1" applyBorder="1" applyAlignment="1">
      <alignment horizontal="right" wrapText="1"/>
    </xf>
    <xf numFmtId="166" fontId="10" fillId="5" borderId="1" xfId="0" applyNumberFormat="1" applyFont="1" applyFill="1" applyBorder="1" applyAlignment="1">
      <alignment wrapText="1"/>
    </xf>
    <xf numFmtId="166" fontId="11" fillId="0" borderId="1" xfId="0" applyNumberFormat="1" applyFont="1" applyBorder="1" applyAlignment="1">
      <alignment wrapText="1"/>
    </xf>
    <xf numFmtId="167" fontId="18" fillId="5" borderId="0" xfId="0" applyNumberFormat="1" applyFont="1" applyFill="1" applyAlignment="1">
      <alignment horizontal="right" wrapText="1"/>
    </xf>
    <xf numFmtId="167" fontId="13" fillId="0" borderId="0" xfId="0" applyNumberFormat="1" applyFont="1" applyAlignment="1">
      <alignment horizontal="right" wrapText="1"/>
    </xf>
    <xf numFmtId="167" fontId="10" fillId="5" borderId="0" xfId="0" applyNumberFormat="1" applyFont="1" applyFill="1" applyAlignment="1">
      <alignment horizontal="right" wrapText="1"/>
    </xf>
    <xf numFmtId="167" fontId="11" fillId="0" borderId="0" xfId="0" applyNumberFormat="1" applyFont="1" applyAlignment="1">
      <alignment horizontal="right" wrapText="1"/>
    </xf>
    <xf numFmtId="167" fontId="10" fillId="5" borderId="1" xfId="0" applyNumberFormat="1" applyFont="1" applyFill="1" applyBorder="1" applyAlignment="1">
      <alignment horizontal="right" wrapText="1"/>
    </xf>
    <xf numFmtId="167" fontId="11" fillId="0" borderId="1" xfId="0" applyNumberFormat="1" applyFont="1" applyBorder="1" applyAlignment="1">
      <alignment horizontal="right" wrapText="1"/>
    </xf>
    <xf numFmtId="166" fontId="10" fillId="5" borderId="0" xfId="0" applyNumberFormat="1" applyFont="1" applyFill="1" applyAlignment="1">
      <alignment wrapText="1"/>
    </xf>
    <xf numFmtId="166" fontId="11" fillId="0" borderId="0" xfId="0" applyNumberFormat="1" applyFont="1" applyAlignment="1">
      <alignment wrapText="1"/>
    </xf>
    <xf numFmtId="0" fontId="10" fillId="5" borderId="0" xfId="0" applyFont="1" applyFill="1" applyAlignment="1">
      <alignment horizontal="right" wrapText="1"/>
    </xf>
    <xf numFmtId="0" fontId="11" fillId="0" borderId="1" xfId="0" applyFont="1" applyBorder="1" applyAlignment="1">
      <alignment horizontal="right" wrapText="1"/>
    </xf>
    <xf numFmtId="168" fontId="10" fillId="5" borderId="1" xfId="0" applyNumberFormat="1" applyFont="1" applyFill="1" applyBorder="1" applyAlignment="1">
      <alignment horizontal="right" wrapText="1"/>
    </xf>
    <xf numFmtId="168" fontId="11" fillId="0" borderId="1" xfId="0" applyNumberFormat="1" applyFont="1" applyBorder="1" applyAlignment="1">
      <alignment horizontal="right" wrapText="1"/>
    </xf>
    <xf numFmtId="0" fontId="11" fillId="0" borderId="1" xfId="0" applyFont="1" applyBorder="1" applyAlignment="1">
      <alignment wrapText="1"/>
    </xf>
    <xf numFmtId="0" fontId="15" fillId="3" borderId="0" xfId="0" applyFont="1" applyFill="1" applyAlignment="1">
      <alignment horizontal="center" vertical="top" wrapText="1"/>
    </xf>
    <xf numFmtId="0" fontId="11" fillId="0" borderId="2" xfId="0" applyFont="1" applyBorder="1" applyAlignment="1">
      <alignment horizontal="right" wrapText="1"/>
    </xf>
    <xf numFmtId="0" fontId="13" fillId="3" borderId="0" xfId="0" applyFont="1" applyFill="1" applyAlignment="1">
      <alignment horizontal="left" wrapText="1"/>
    </xf>
    <xf numFmtId="0" fontId="13" fillId="3" borderId="1" xfId="0" applyFont="1" applyFill="1" applyBorder="1" applyAlignment="1">
      <alignment horizontal="left" wrapText="1"/>
    </xf>
    <xf numFmtId="0" fontId="15" fillId="0" borderId="2" xfId="0" applyFont="1" applyBorder="1" applyAlignment="1">
      <alignment horizontal="left" wrapText="1"/>
    </xf>
    <xf numFmtId="0" fontId="11" fillId="0" borderId="0" xfId="0" applyFont="1" applyAlignment="1">
      <alignment wrapText="1"/>
    </xf>
    <xf numFmtId="164" fontId="14" fillId="0" borderId="0" xfId="0" applyNumberFormat="1" applyFont="1" applyAlignment="1">
      <alignment horizontal="center" vertical="top" wrapText="1"/>
    </xf>
    <xf numFmtId="0" fontId="15" fillId="0" borderId="0" xfId="0" applyFont="1" applyAlignment="1">
      <alignment horizontal="center" vertical="center" wrapText="1"/>
    </xf>
    <xf numFmtId="0" fontId="17" fillId="4" borderId="1" xfId="0" applyFont="1" applyFill="1" applyBorder="1" applyAlignment="1">
      <alignment horizontal="center" wrapText="1"/>
    </xf>
    <xf numFmtId="0" fontId="11" fillId="3" borderId="1" xfId="0" applyFont="1" applyFill="1" applyBorder="1" applyAlignment="1">
      <alignment horizontal="center" wrapText="1"/>
    </xf>
    <xf numFmtId="166" fontId="18" fillId="6" borderId="2" xfId="0" applyNumberFormat="1" applyFont="1" applyFill="1" applyBorder="1" applyAlignment="1">
      <alignment wrapText="1"/>
    </xf>
    <xf numFmtId="166" fontId="13" fillId="0" borderId="2" xfId="0" applyNumberFormat="1" applyFont="1" applyBorder="1" applyAlignment="1">
      <alignment wrapText="1"/>
    </xf>
    <xf numFmtId="0" fontId="11" fillId="3" borderId="0" xfId="0" applyFont="1" applyFill="1" applyAlignment="1">
      <alignment vertical="center" wrapText="1"/>
    </xf>
    <xf numFmtId="166" fontId="18" fillId="6" borderId="0" xfId="0" applyNumberFormat="1" applyFont="1" applyFill="1" applyAlignment="1">
      <alignment wrapText="1"/>
    </xf>
    <xf numFmtId="167" fontId="18" fillId="6" borderId="0" xfId="0" applyNumberFormat="1" applyFont="1" applyFill="1" applyAlignment="1">
      <alignment horizontal="right" wrapText="1"/>
    </xf>
    <xf numFmtId="0" fontId="10" fillId="6" borderId="0" xfId="0" applyFont="1" applyFill="1" applyAlignment="1">
      <alignment horizontal="right" wrapText="1" indent="1"/>
    </xf>
    <xf numFmtId="0" fontId="11" fillId="0" borderId="0" xfId="0" applyFont="1" applyAlignment="1">
      <alignment horizontal="right" wrapText="1" indent="1"/>
    </xf>
    <xf numFmtId="0" fontId="11" fillId="0" borderId="1" xfId="0" applyFont="1" applyBorder="1" applyAlignment="1">
      <alignment horizontal="left" vertical="center" wrapText="1"/>
    </xf>
    <xf numFmtId="0" fontId="10" fillId="6" borderId="1" xfId="0" applyFont="1" applyFill="1" applyBorder="1" applyAlignment="1">
      <alignment horizontal="right" wrapText="1" indent="1"/>
    </xf>
    <xf numFmtId="0" fontId="11" fillId="0" borderId="1" xfId="0" applyFont="1" applyBorder="1" applyAlignment="1">
      <alignment horizontal="right" wrapText="1" indent="1"/>
    </xf>
    <xf numFmtId="0" fontId="15" fillId="0" borderId="0" xfId="0" applyFont="1" applyAlignment="1">
      <alignment horizontal="center" vertical="top" wrapText="1"/>
    </xf>
    <xf numFmtId="0" fontId="17" fillId="2" borderId="1" xfId="0" applyFont="1" applyFill="1" applyBorder="1" applyAlignment="1">
      <alignment horizontal="center" vertical="center" wrapText="1"/>
    </xf>
    <xf numFmtId="0" fontId="11" fillId="7" borderId="1" xfId="0" applyFont="1" applyFill="1" applyBorder="1" applyAlignment="1">
      <alignment horizontal="center" wrapText="1"/>
    </xf>
    <xf numFmtId="0" fontId="18" fillId="8" borderId="3" xfId="0" applyFont="1" applyFill="1" applyBorder="1" applyAlignment="1">
      <alignment horizontal="center" wrapText="1"/>
    </xf>
    <xf numFmtId="0" fontId="13" fillId="0" borderId="3" xfId="0" applyFont="1" applyBorder="1" applyAlignment="1">
      <alignment horizontal="center" wrapText="1"/>
    </xf>
    <xf numFmtId="165" fontId="13" fillId="0" borderId="0" xfId="0" applyNumberFormat="1" applyFont="1" applyAlignment="1">
      <alignment horizontal="center" vertical="center" wrapText="1"/>
    </xf>
    <xf numFmtId="0" fontId="13" fillId="0" borderId="2" xfId="0" applyFont="1" applyBorder="1" applyAlignment="1">
      <alignment horizontal="left" vertical="center" wrapText="1"/>
    </xf>
    <xf numFmtId="166" fontId="18" fillId="6" borderId="2" xfId="0" applyNumberFormat="1" applyFont="1" applyFill="1" applyBorder="1" applyAlignment="1">
      <alignment vertical="center" wrapText="1"/>
    </xf>
    <xf numFmtId="166" fontId="13" fillId="0" borderId="2" xfId="0" applyNumberFormat="1" applyFont="1" applyBorder="1" applyAlignment="1">
      <alignment vertical="center" wrapText="1"/>
    </xf>
    <xf numFmtId="0" fontId="13" fillId="0" borderId="0" xfId="0" applyFont="1" applyAlignment="1">
      <alignment horizontal="left" vertical="center" wrapText="1"/>
    </xf>
    <xf numFmtId="166" fontId="18" fillId="6" borderId="0" xfId="0" applyNumberFormat="1" applyFont="1" applyFill="1" applyAlignment="1">
      <alignment vertical="center" wrapText="1"/>
    </xf>
    <xf numFmtId="166" fontId="13" fillId="0" borderId="0" xfId="0" applyNumberFormat="1" applyFont="1" applyAlignment="1">
      <alignment vertical="center" wrapText="1"/>
    </xf>
    <xf numFmtId="165" fontId="13" fillId="0" borderId="0" xfId="0" applyNumberFormat="1" applyFont="1" applyAlignment="1">
      <alignment horizontal="center" vertical="top" wrapText="1"/>
    </xf>
    <xf numFmtId="167" fontId="18" fillId="6" borderId="0" xfId="0" applyNumberFormat="1" applyFont="1" applyFill="1" applyAlignment="1">
      <alignment horizontal="right" vertical="center" wrapText="1"/>
    </xf>
    <xf numFmtId="167" fontId="13" fillId="0" borderId="0" xfId="0" applyNumberFormat="1" applyFont="1" applyAlignment="1">
      <alignment horizontal="right" vertical="center" wrapText="1"/>
    </xf>
    <xf numFmtId="0" fontId="13" fillId="0" borderId="1" xfId="0" applyFont="1" applyBorder="1" applyAlignment="1">
      <alignment horizontal="left" vertical="center" wrapText="1"/>
    </xf>
    <xf numFmtId="166" fontId="18" fillId="6" borderId="1" xfId="0" applyNumberFormat="1" applyFont="1" applyFill="1" applyBorder="1" applyAlignment="1">
      <alignment vertical="center" wrapText="1"/>
    </xf>
    <xf numFmtId="166" fontId="13" fillId="0" borderId="1" xfId="0" applyNumberFormat="1" applyFont="1" applyBorder="1" applyAlignment="1">
      <alignment vertical="center" wrapText="1"/>
    </xf>
    <xf numFmtId="0" fontId="18" fillId="0" borderId="3" xfId="0" applyFont="1" applyBorder="1" applyAlignment="1">
      <alignment horizontal="left" vertical="center" wrapText="1"/>
    </xf>
    <xf numFmtId="166" fontId="18" fillId="6" borderId="3" xfId="0" applyNumberFormat="1" applyFont="1" applyFill="1" applyBorder="1" applyAlignment="1">
      <alignment vertical="center" wrapText="1"/>
    </xf>
    <xf numFmtId="166" fontId="13" fillId="0" borderId="3" xfId="0" applyNumberFormat="1" applyFont="1" applyBorder="1" applyAlignment="1">
      <alignment vertical="center" wrapText="1"/>
    </xf>
    <xf numFmtId="164" fontId="14" fillId="0" borderId="0" xfId="0" applyNumberFormat="1" applyFont="1" applyAlignment="1">
      <alignment horizontal="left" wrapText="1"/>
    </xf>
    <xf numFmtId="0" fontId="15" fillId="0" borderId="1" xfId="0" applyFont="1" applyBorder="1" applyAlignment="1">
      <alignment wrapText="1"/>
    </xf>
    <xf numFmtId="0" fontId="11" fillId="8" borderId="3" xfId="0" applyFont="1" applyFill="1" applyBorder="1" applyAlignment="1">
      <alignment horizontal="center" wrapText="1"/>
    </xf>
    <xf numFmtId="0" fontId="10" fillId="8" borderId="3" xfId="0" applyFont="1" applyFill="1" applyBorder="1" applyAlignment="1">
      <alignment horizontal="center" wrapText="1"/>
    </xf>
    <xf numFmtId="166" fontId="10" fillId="5" borderId="0" xfId="0" applyNumberFormat="1" applyFont="1" applyFill="1" applyAlignment="1">
      <alignment vertical="center" wrapText="1"/>
    </xf>
    <xf numFmtId="167" fontId="10" fillId="5" borderId="0" xfId="0" applyNumberFormat="1" applyFont="1" applyFill="1" applyAlignment="1">
      <alignment horizontal="right" vertical="center" wrapText="1"/>
    </xf>
    <xf numFmtId="169" fontId="10" fillId="5" borderId="0" xfId="0" applyNumberFormat="1" applyFont="1" applyFill="1" applyAlignment="1">
      <alignment horizontal="right" vertical="center" wrapText="1"/>
    </xf>
    <xf numFmtId="0" fontId="11" fillId="0" borderId="1" xfId="0" applyFont="1" applyBorder="1" applyAlignment="1">
      <alignment vertical="center" wrapText="1"/>
    </xf>
    <xf numFmtId="166" fontId="10" fillId="5" borderId="1" xfId="0" applyNumberFormat="1" applyFont="1" applyFill="1" applyBorder="1" applyAlignment="1">
      <alignment vertical="center" wrapText="1"/>
    </xf>
    <xf numFmtId="167" fontId="10" fillId="5" borderId="1" xfId="0" applyNumberFormat="1" applyFont="1" applyFill="1" applyBorder="1" applyAlignment="1">
      <alignment horizontal="right" vertical="center" wrapText="1"/>
    </xf>
    <xf numFmtId="0" fontId="10" fillId="0" borderId="3" xfId="0" applyFont="1" applyBorder="1" applyAlignment="1">
      <alignment vertical="center" wrapText="1"/>
    </xf>
    <xf numFmtId="166" fontId="10" fillId="5" borderId="3" xfId="0" applyNumberFormat="1" applyFont="1" applyFill="1" applyBorder="1" applyAlignment="1">
      <alignment vertical="center" wrapText="1"/>
    </xf>
    <xf numFmtId="167" fontId="10" fillId="5" borderId="3" xfId="0" applyNumberFormat="1" applyFont="1" applyFill="1" applyBorder="1" applyAlignment="1">
      <alignment horizontal="right" vertical="center" wrapText="1"/>
    </xf>
    <xf numFmtId="0" fontId="11" fillId="0" borderId="3" xfId="0" applyFont="1" applyBorder="1" applyAlignment="1">
      <alignment vertical="center" wrapText="1"/>
    </xf>
    <xf numFmtId="0" fontId="10" fillId="5" borderId="0" xfId="0" applyFont="1" applyFill="1" applyAlignment="1">
      <alignment horizontal="right" vertical="center" wrapText="1"/>
    </xf>
    <xf numFmtId="0" fontId="10" fillId="5" borderId="1" xfId="0" applyFont="1" applyFill="1" applyBorder="1" applyAlignment="1">
      <alignment horizontal="right" vertical="center" wrapText="1"/>
    </xf>
    <xf numFmtId="170" fontId="14" fillId="0" borderId="0" xfId="0" applyNumberFormat="1" applyFont="1" applyAlignment="1">
      <alignment wrapText="1"/>
    </xf>
    <xf numFmtId="0" fontId="11" fillId="0" borderId="1" xfId="0" applyFont="1" applyBorder="1" applyAlignment="1">
      <alignment horizontal="center" wrapText="1"/>
    </xf>
    <xf numFmtId="0" fontId="11" fillId="0" borderId="3" xfId="0" applyFont="1" applyBorder="1" applyAlignment="1">
      <alignment horizontal="center" wrapText="1"/>
    </xf>
    <xf numFmtId="0" fontId="18" fillId="0" borderId="2" xfId="0" applyFont="1" applyBorder="1" applyAlignment="1">
      <alignment vertical="center" wrapText="1"/>
    </xf>
    <xf numFmtId="0" fontId="13" fillId="0" borderId="0" xfId="0" applyFont="1" applyAlignment="1">
      <alignment vertical="center" wrapText="1"/>
    </xf>
    <xf numFmtId="166" fontId="13" fillId="0" borderId="0" xfId="0" applyNumberFormat="1" applyFont="1" applyAlignment="1">
      <alignment vertical="center" wrapText="1" indent="1"/>
    </xf>
    <xf numFmtId="166" fontId="11" fillId="0" borderId="0" xfId="0" applyNumberFormat="1" applyFont="1" applyAlignment="1">
      <alignment vertical="center" wrapText="1"/>
    </xf>
    <xf numFmtId="166" fontId="11" fillId="0" borderId="0" xfId="0" applyNumberFormat="1" applyFont="1" applyAlignment="1">
      <alignment vertical="center" wrapText="1" indent="1"/>
    </xf>
    <xf numFmtId="0" fontId="13" fillId="0" borderId="1" xfId="0" applyFont="1" applyBorder="1" applyAlignment="1">
      <alignment vertical="center" wrapText="1"/>
    </xf>
    <xf numFmtId="166" fontId="13" fillId="0" borderId="1" xfId="0" applyNumberFormat="1" applyFont="1" applyBorder="1" applyAlignment="1">
      <alignment vertical="center" wrapText="1" indent="1"/>
    </xf>
    <xf numFmtId="0" fontId="18" fillId="0" borderId="3" xfId="0" applyFont="1" applyBorder="1" applyAlignment="1">
      <alignment vertical="center" wrapText="1"/>
    </xf>
    <xf numFmtId="166" fontId="13" fillId="0" borderId="3" xfId="0" applyNumberFormat="1" applyFont="1" applyBorder="1" applyAlignment="1">
      <alignment vertical="center" wrapText="1" indent="1"/>
    </xf>
    <xf numFmtId="0" fontId="13" fillId="0" borderId="2" xfId="0" applyFont="1" applyBorder="1" applyAlignment="1">
      <alignment horizontal="right" vertical="center" wrapText="1"/>
    </xf>
    <xf numFmtId="0" fontId="13" fillId="0" borderId="2" xfId="0" applyFont="1" applyBorder="1" applyAlignment="1">
      <alignment horizontal="right" vertical="center" wrapText="1" indent="1"/>
    </xf>
    <xf numFmtId="170" fontId="13" fillId="0" borderId="0" xfId="0" applyNumberFormat="1" applyFont="1" applyAlignment="1">
      <alignment vertical="center" wrapText="1"/>
    </xf>
    <xf numFmtId="166" fontId="13" fillId="0" borderId="1" xfId="0" applyNumberFormat="1" applyFont="1" applyBorder="1" applyAlignment="1">
      <alignment wrapText="1" indent="1"/>
    </xf>
    <xf numFmtId="166" fontId="13" fillId="0" borderId="2" xfId="0" applyNumberFormat="1" applyFont="1" applyBorder="1" applyAlignment="1">
      <alignment vertical="center" wrapText="1" indent="1"/>
    </xf>
    <xf numFmtId="0" fontId="13" fillId="0" borderId="3" xfId="0" applyFont="1" applyBorder="1" applyAlignment="1">
      <alignment vertical="center" wrapText="1"/>
    </xf>
    <xf numFmtId="0" fontId="10" fillId="5" borderId="2" xfId="0" applyFont="1" applyFill="1" applyBorder="1" applyAlignment="1">
      <alignment horizontal="right" vertical="center" wrapText="1"/>
    </xf>
    <xf numFmtId="0" fontId="11" fillId="0" borderId="2" xfId="0" applyFont="1" applyBorder="1" applyAlignment="1">
      <alignment horizontal="left"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3" fillId="0" borderId="3" xfId="0" applyFont="1" applyBorder="1" applyAlignment="1">
      <alignment horizontal="right" vertical="center" wrapText="1"/>
    </xf>
    <xf numFmtId="0" fontId="13" fillId="0" borderId="2" xfId="0" applyFont="1" applyBorder="1" applyAlignment="1">
      <alignment vertical="center" wrapText="1"/>
    </xf>
    <xf numFmtId="164" fontId="14" fillId="0" borderId="0" xfId="0" applyNumberFormat="1" applyFont="1" applyAlignment="1">
      <alignment horizontal="left" vertical="center" wrapText="1"/>
    </xf>
    <xf numFmtId="0" fontId="17" fillId="2" borderId="1" xfId="0" applyFont="1" applyFill="1" applyBorder="1" applyAlignment="1">
      <alignment horizontal="center" wrapText="1"/>
    </xf>
    <xf numFmtId="0" fontId="11" fillId="0" borderId="2" xfId="0" applyFont="1" applyBorder="1" applyAlignment="1">
      <alignment horizontal="left" vertical="center" wrapText="1"/>
    </xf>
    <xf numFmtId="166" fontId="11" fillId="0" borderId="1" xfId="0" applyNumberFormat="1" applyFont="1" applyBorder="1" applyAlignment="1">
      <alignment vertical="center" wrapText="1"/>
    </xf>
    <xf numFmtId="166" fontId="10" fillId="5" borderId="4" xfId="0" applyNumberFormat="1" applyFont="1" applyFill="1" applyBorder="1" applyAlignment="1">
      <alignment vertical="center" wrapText="1"/>
    </xf>
    <xf numFmtId="166" fontId="11" fillId="0" borderId="4" xfId="0" applyNumberFormat="1" applyFont="1" applyBorder="1" applyAlignment="1">
      <alignment vertical="center" wrapText="1"/>
    </xf>
    <xf numFmtId="0" fontId="11" fillId="5" borderId="2" xfId="0" applyFont="1" applyFill="1" applyBorder="1" applyAlignment="1">
      <alignment horizontal="right" vertical="center" wrapText="1"/>
    </xf>
    <xf numFmtId="0" fontId="11" fillId="0" borderId="5" xfId="0" applyFont="1" applyBorder="1" applyAlignment="1">
      <alignment horizontal="left" wrapText="1"/>
    </xf>
    <xf numFmtId="165" fontId="19" fillId="0" borderId="0" xfId="0" applyNumberFormat="1" applyFont="1" applyAlignment="1">
      <alignment wrapText="1"/>
    </xf>
    <xf numFmtId="166" fontId="18" fillId="5" borderId="1" xfId="0" applyNumberFormat="1" applyFont="1" applyFill="1" applyBorder="1" applyAlignment="1">
      <alignment vertical="center" wrapText="1"/>
    </xf>
    <xf numFmtId="166" fontId="18" fillId="5" borderId="2" xfId="0" applyNumberFormat="1" applyFont="1" applyFill="1" applyBorder="1" applyAlignment="1">
      <alignment vertical="center" wrapText="1"/>
    </xf>
    <xf numFmtId="0" fontId="11" fillId="0" borderId="0" xfId="0" applyFont="1" applyAlignment="1">
      <alignment vertical="center" wrapText="1" indent="2"/>
    </xf>
    <xf numFmtId="166" fontId="18" fillId="5" borderId="0" xfId="0" applyNumberFormat="1" applyFont="1" applyFill="1" applyAlignment="1">
      <alignment vertical="center" wrapText="1"/>
    </xf>
    <xf numFmtId="166" fontId="18" fillId="5" borderId="3" xfId="0" applyNumberFormat="1" applyFont="1" applyFill="1" applyBorder="1" applyAlignment="1">
      <alignment vertical="center" wrapText="1"/>
    </xf>
    <xf numFmtId="166" fontId="18" fillId="5" borderId="4" xfId="0" applyNumberFormat="1" applyFont="1" applyFill="1" applyBorder="1" applyAlignment="1">
      <alignment vertical="center" wrapText="1"/>
    </xf>
    <xf numFmtId="166" fontId="13" fillId="0" borderId="4" xfId="0" applyNumberFormat="1" applyFont="1" applyBorder="1" applyAlignment="1">
      <alignment vertical="center" wrapText="1"/>
    </xf>
    <xf numFmtId="0" fontId="13" fillId="0" borderId="3" xfId="0" applyFont="1" applyBorder="1" applyAlignment="1">
      <alignment horizontal="center" vertical="center" wrapText="1"/>
    </xf>
    <xf numFmtId="0" fontId="18" fillId="0" borderId="2" xfId="0" applyFont="1" applyBorder="1" applyAlignment="1">
      <alignment horizontal="right" vertical="center" wrapText="1"/>
    </xf>
    <xf numFmtId="0" fontId="13" fillId="0" borderId="3" xfId="0" applyFont="1" applyBorder="1" applyAlignment="1">
      <alignment wrapText="1"/>
    </xf>
    <xf numFmtId="0" fontId="18" fillId="5" borderId="2" xfId="0" applyFont="1" applyFill="1" applyBorder="1" applyAlignment="1">
      <alignment vertical="center" wrapText="1"/>
    </xf>
    <xf numFmtId="0" fontId="11" fillId="0" borderId="5" xfId="0" applyFont="1" applyBorder="1" applyAlignment="1">
      <alignment horizontal="left" vertical="center" wrapText="1"/>
    </xf>
    <xf numFmtId="0" fontId="11" fillId="0" borderId="5" xfId="0" applyFont="1" applyBorder="1" applyAlignment="1">
      <alignment vertical="center" wrapText="1"/>
    </xf>
    <xf numFmtId="0" fontId="18" fillId="5" borderId="2" xfId="0" applyFont="1" applyFill="1" applyBorder="1" applyAlignment="1">
      <alignment horizontal="right" vertical="center" wrapText="1"/>
    </xf>
    <xf numFmtId="0" fontId="13" fillId="0" borderId="2" xfId="0" applyFont="1" applyBorder="1" applyAlignment="1">
      <alignment wrapText="1"/>
    </xf>
    <xf numFmtId="170" fontId="19" fillId="0" borderId="0" xfId="0" applyNumberFormat="1" applyFont="1" applyAlignment="1">
      <alignment wrapText="1"/>
    </xf>
    <xf numFmtId="0" fontId="11" fillId="0" borderId="0" xfId="0" applyFont="1" applyAlignment="1">
      <alignment horizontal="center" vertical="center" wrapText="1"/>
    </xf>
    <xf numFmtId="0" fontId="11" fillId="0" borderId="0" xfId="0" applyFont="1" applyAlignment="1">
      <alignment horizontal="center" wrapText="1"/>
    </xf>
    <xf numFmtId="0" fontId="11" fillId="0" borderId="1" xfId="0" applyFont="1" applyBorder="1" applyAlignment="1">
      <alignment horizontal="center" vertical="center" wrapText="1"/>
    </xf>
    <xf numFmtId="0" fontId="10" fillId="5" borderId="2" xfId="0" applyFont="1" applyFill="1" applyBorder="1" applyAlignment="1">
      <alignment horizontal="right" vertical="center" wrapText="1" indent="3"/>
    </xf>
    <xf numFmtId="0" fontId="11" fillId="0" borderId="2" xfId="0" applyFont="1" applyBorder="1" applyAlignment="1">
      <alignment horizontal="right" vertical="center" wrapText="1" indent="3"/>
    </xf>
    <xf numFmtId="165" fontId="11" fillId="0" borderId="0" xfId="0" applyNumberFormat="1" applyFont="1" applyAlignment="1">
      <alignment horizontal="center" vertical="center" wrapText="1"/>
    </xf>
    <xf numFmtId="166" fontId="10" fillId="5" borderId="0" xfId="0" applyNumberFormat="1" applyFont="1" applyFill="1" applyAlignment="1">
      <alignment vertical="center" wrapText="1" indent="3"/>
    </xf>
    <xf numFmtId="166" fontId="11" fillId="0" borderId="0" xfId="0" applyNumberFormat="1" applyFont="1" applyAlignment="1">
      <alignment vertical="center" wrapText="1" indent="3"/>
    </xf>
    <xf numFmtId="0" fontId="21" fillId="10" borderId="0" xfId="0" applyFont="1" applyFill="1" applyAlignment="1">
      <alignment horizontal="right" vertical="center" wrapText="1" indent="3"/>
    </xf>
    <xf numFmtId="0" fontId="21" fillId="10" borderId="1" xfId="0" applyFont="1" applyFill="1" applyBorder="1" applyAlignment="1">
      <alignment horizontal="right" vertical="center" wrapText="1" indent="3"/>
    </xf>
    <xf numFmtId="166" fontId="10" fillId="5" borderId="1" xfId="0" applyNumberFormat="1" applyFont="1" applyFill="1" applyBorder="1" applyAlignment="1">
      <alignment vertical="center" wrapText="1" indent="3"/>
    </xf>
    <xf numFmtId="0" fontId="21" fillId="10" borderId="6" xfId="0" applyFont="1" applyFill="1" applyBorder="1" applyAlignment="1">
      <alignment horizontal="right" vertical="center" wrapText="1" indent="3"/>
    </xf>
    <xf numFmtId="166" fontId="11" fillId="0" borderId="1" xfId="0" applyNumberFormat="1" applyFont="1" applyBorder="1" applyAlignment="1">
      <alignment vertical="center" wrapText="1" indent="3"/>
    </xf>
    <xf numFmtId="166" fontId="10" fillId="5" borderId="3" xfId="0" applyNumberFormat="1" applyFont="1" applyFill="1" applyBorder="1" applyAlignment="1">
      <alignment vertical="center" wrapText="1" indent="3"/>
    </xf>
    <xf numFmtId="166" fontId="11" fillId="0" borderId="7" xfId="0" applyNumberFormat="1" applyFont="1" applyBorder="1" applyAlignment="1">
      <alignment vertical="center" wrapText="1" indent="3"/>
    </xf>
    <xf numFmtId="166" fontId="11" fillId="0" borderId="3" xfId="0" applyNumberFormat="1" applyFont="1" applyBorder="1" applyAlignment="1">
      <alignment vertical="center" wrapText="1" indent="3"/>
    </xf>
    <xf numFmtId="0" fontId="11" fillId="0" borderId="0" xfId="0" applyFont="1" applyAlignment="1">
      <alignment vertical="top" wrapText="1"/>
    </xf>
    <xf numFmtId="165" fontId="22" fillId="0" borderId="0" xfId="0" applyNumberFormat="1" applyFont="1" applyAlignment="1">
      <alignment wrapText="1"/>
    </xf>
    <xf numFmtId="0" fontId="10" fillId="0" borderId="2" xfId="0" applyFont="1" applyBorder="1" applyAlignment="1">
      <alignment horizontal="right" vertical="center" wrapText="1"/>
    </xf>
    <xf numFmtId="165" fontId="11" fillId="0" borderId="0" xfId="0" applyNumberFormat="1" applyFont="1" applyAlignment="1">
      <alignment horizontal="center" wrapText="1"/>
    </xf>
    <xf numFmtId="166" fontId="11" fillId="0" borderId="0" xfId="0" applyNumberFormat="1" applyFont="1" applyAlignment="1">
      <alignment wrapText="1" indent="3"/>
    </xf>
    <xf numFmtId="166" fontId="11" fillId="0" borderId="1" xfId="0" applyNumberFormat="1" applyFont="1" applyBorder="1" applyAlignment="1">
      <alignment wrapText="1" indent="3"/>
    </xf>
    <xf numFmtId="166" fontId="11" fillId="0" borderId="3" xfId="0" applyNumberFormat="1" applyFont="1" applyBorder="1" applyAlignment="1">
      <alignment wrapText="1" indent="3"/>
    </xf>
    <xf numFmtId="0" fontId="10" fillId="0" borderId="2" xfId="0" applyFont="1" applyBorder="1" applyAlignment="1">
      <alignment wrapText="1"/>
    </xf>
    <xf numFmtId="0" fontId="10" fillId="0" borderId="2" xfId="0" applyFont="1" applyBorder="1" applyAlignment="1">
      <alignment horizontal="right" wrapText="1"/>
    </xf>
    <xf numFmtId="0" fontId="11" fillId="0" borderId="8" xfId="0" applyFont="1" applyBorder="1" applyAlignment="1">
      <alignment horizontal="center" wrapText="1"/>
    </xf>
    <xf numFmtId="166" fontId="10" fillId="5" borderId="0" xfId="0" applyNumberFormat="1" applyFont="1" applyFill="1" applyAlignment="1">
      <alignment wrapText="1" indent="3"/>
    </xf>
    <xf numFmtId="165" fontId="22" fillId="0" borderId="0" xfId="0" applyNumberFormat="1" applyFont="1" applyAlignment="1">
      <alignment vertical="center" wrapText="1"/>
    </xf>
    <xf numFmtId="0" fontId="11" fillId="0" borderId="9" xfId="0" applyFont="1" applyBorder="1" applyAlignment="1">
      <alignment horizontal="right" vertical="center" wrapText="1"/>
    </xf>
    <xf numFmtId="0" fontId="11" fillId="0" borderId="2" xfId="0" applyFont="1" applyBorder="1" applyAlignment="1">
      <alignment wrapText="1"/>
    </xf>
    <xf numFmtId="0" fontId="15" fillId="0" borderId="0" xfId="0" applyFont="1" applyAlignment="1">
      <alignment horizontal="left" wrapText="1"/>
    </xf>
    <xf numFmtId="0" fontId="15" fillId="0" borderId="1" xfId="0" applyFont="1" applyBorder="1" applyAlignment="1">
      <alignment horizontal="left" wrapText="1"/>
    </xf>
    <xf numFmtId="0" fontId="13" fillId="0" borderId="1" xfId="0" applyFont="1" applyBorder="1" applyAlignment="1">
      <alignment horizontal="center" wrapText="1"/>
    </xf>
    <xf numFmtId="0" fontId="13" fillId="0" borderId="0" xfId="0" applyFont="1" applyAlignment="1">
      <alignment horizontal="center" wrapText="1"/>
    </xf>
    <xf numFmtId="0" fontId="11" fillId="0" borderId="0" xfId="0" applyFont="1" applyAlignment="1">
      <alignment horizontal="right" wrapText="1"/>
    </xf>
    <xf numFmtId="0" fontId="13" fillId="0" borderId="0" xfId="0" applyFont="1" applyAlignment="1">
      <alignment horizontal="right" wrapText="1"/>
    </xf>
    <xf numFmtId="0" fontId="10" fillId="0" borderId="3" xfId="0" applyFont="1" applyBorder="1" applyAlignment="1">
      <alignment horizontal="left" vertical="center" wrapText="1"/>
    </xf>
    <xf numFmtId="166" fontId="18" fillId="5" borderId="3" xfId="0" applyNumberFormat="1" applyFont="1" applyFill="1" applyBorder="1" applyAlignment="1">
      <alignment wrapText="1"/>
    </xf>
    <xf numFmtId="166" fontId="13" fillId="0" borderId="3" xfId="0" applyNumberFormat="1" applyFont="1" applyBorder="1" applyAlignment="1">
      <alignment wrapText="1"/>
    </xf>
    <xf numFmtId="0" fontId="13" fillId="0" borderId="0" xfId="0" applyFont="1" applyAlignment="1">
      <alignment horizontal="center" vertical="center" wrapText="1"/>
    </xf>
    <xf numFmtId="0" fontId="18" fillId="5" borderId="0" xfId="0" applyFont="1" applyFill="1" applyAlignment="1">
      <alignment horizontal="right" wrapText="1"/>
    </xf>
    <xf numFmtId="0" fontId="10" fillId="6" borderId="0" xfId="0" applyFont="1" applyFill="1" applyAlignment="1">
      <alignment horizontal="right" wrapText="1"/>
    </xf>
    <xf numFmtId="0" fontId="10" fillId="6" borderId="1" xfId="0" applyFont="1" applyFill="1" applyBorder="1" applyAlignment="1">
      <alignment horizontal="right" wrapText="1"/>
    </xf>
    <xf numFmtId="166" fontId="18" fillId="6" borderId="3" xfId="0" applyNumberFormat="1" applyFont="1" applyFill="1" applyBorder="1" applyAlignment="1">
      <alignment wrapText="1"/>
    </xf>
    <xf numFmtId="0" fontId="18" fillId="6" borderId="2" xfId="0" applyFont="1" applyFill="1" applyBorder="1" applyAlignment="1">
      <alignment horizontal="right" wrapText="1"/>
    </xf>
    <xf numFmtId="166" fontId="18" fillId="6" borderId="1" xfId="0" applyNumberFormat="1" applyFont="1" applyFill="1" applyBorder="1" applyAlignment="1">
      <alignment wrapText="1"/>
    </xf>
    <xf numFmtId="0" fontId="13" fillId="0" borderId="1" xfId="0" applyFont="1" applyBorder="1" applyAlignment="1">
      <alignment horizontal="center" vertical="center" wrapText="1"/>
    </xf>
    <xf numFmtId="164" fontId="14" fillId="0" borderId="0" xfId="0" applyNumberFormat="1" applyFont="1" applyAlignment="1">
      <alignment horizontal="center" wrapText="1"/>
    </xf>
    <xf numFmtId="0" fontId="13" fillId="0" borderId="0" xfId="0" applyFont="1" applyAlignment="1">
      <alignment horizontal="left" vertical="top" wrapText="1"/>
    </xf>
    <xf numFmtId="167" fontId="18" fillId="5" borderId="1" xfId="0" applyNumberFormat="1" applyFont="1" applyFill="1" applyBorder="1" applyAlignment="1">
      <alignment horizontal="right" wrapText="1"/>
    </xf>
    <xf numFmtId="167" fontId="13" fillId="0" borderId="1" xfId="0" applyNumberFormat="1" applyFont="1" applyBorder="1" applyAlignment="1">
      <alignment horizontal="right" wrapText="1"/>
    </xf>
    <xf numFmtId="0" fontId="18" fillId="5" borderId="0" xfId="0" applyFont="1" applyFill="1" applyAlignment="1">
      <alignment horizontal="right" wrapText="1" indent="1"/>
    </xf>
    <xf numFmtId="0" fontId="13" fillId="0" borderId="0" xfId="0" applyFont="1" applyAlignment="1">
      <alignment horizontal="right" wrapText="1" indent="1"/>
    </xf>
    <xf numFmtId="0" fontId="18" fillId="5" borderId="1" xfId="0" applyFont="1" applyFill="1" applyBorder="1" applyAlignment="1">
      <alignment horizontal="right" wrapText="1" indent="1"/>
    </xf>
    <xf numFmtId="0" fontId="13" fillId="0" borderId="1" xfId="0" applyFont="1" applyBorder="1" applyAlignment="1">
      <alignment horizontal="right" wrapText="1" indent="1"/>
    </xf>
    <xf numFmtId="0" fontId="13" fillId="0" borderId="1" xfId="0" applyFont="1" applyBorder="1" applyAlignment="1">
      <alignment horizontal="right" wrapText="1"/>
    </xf>
    <xf numFmtId="0" fontId="15" fillId="0" borderId="0" xfId="0" applyFont="1" applyAlignment="1">
      <alignment horizontal="right" vertical="top" wrapText="1"/>
    </xf>
    <xf numFmtId="0" fontId="13" fillId="5" borderId="2" xfId="0" applyFont="1" applyFill="1" applyBorder="1" applyAlignment="1">
      <alignment horizontal="left" wrapText="1"/>
    </xf>
    <xf numFmtId="0" fontId="13" fillId="0" borderId="2" xfId="0" applyFont="1" applyBorder="1" applyAlignment="1">
      <alignment horizontal="center" vertical="center" wrapText="1"/>
    </xf>
    <xf numFmtId="0" fontId="13" fillId="0" borderId="2" xfId="0" applyFont="1" applyBorder="1" applyAlignment="1">
      <alignment horizontal="center" wrapText="1"/>
    </xf>
    <xf numFmtId="0" fontId="11" fillId="0" borderId="2" xfId="0" applyFont="1" applyBorder="1" applyAlignment="1">
      <alignment horizontal="center" vertical="center" wrapText="1"/>
    </xf>
    <xf numFmtId="0" fontId="13" fillId="5" borderId="2" xfId="0" applyFont="1" applyFill="1" applyBorder="1" applyAlignment="1">
      <alignment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0" fontId="1" fillId="0" borderId="1" xfId="0" applyFont="1" applyBorder="1" applyAlignment="1">
      <alignment wrapText="1"/>
    </xf>
    <xf numFmtId="166" fontId="10" fillId="5" borderId="3" xfId="0" applyNumberFormat="1" applyFont="1" applyFill="1" applyBorder="1" applyAlignment="1">
      <alignment wrapText="1"/>
    </xf>
    <xf numFmtId="166" fontId="11" fillId="0" borderId="3" xfId="0" applyNumberFormat="1" applyFont="1" applyBorder="1" applyAlignment="1">
      <alignment wrapText="1"/>
    </xf>
    <xf numFmtId="0" fontId="11" fillId="0" borderId="3" xfId="0" applyFont="1" applyBorder="1" applyAlignment="1">
      <alignment wrapText="1"/>
    </xf>
    <xf numFmtId="0" fontId="16" fillId="0" borderId="0" xfId="0" applyFont="1" applyAlignment="1">
      <alignment horizontal="right" vertical="top" wrapText="1"/>
    </xf>
    <xf numFmtId="0" fontId="10" fillId="5" borderId="2" xfId="0" applyFont="1" applyFill="1" applyBorder="1" applyAlignment="1">
      <alignment horizontal="right" wrapText="1"/>
    </xf>
    <xf numFmtId="0" fontId="11" fillId="2" borderId="1" xfId="0" applyFont="1" applyFill="1" applyBorder="1" applyAlignment="1">
      <alignment horizontal="center" wrapText="1"/>
    </xf>
    <xf numFmtId="0" fontId="18" fillId="5" borderId="0" xfId="0" applyFont="1" applyFill="1" applyAlignment="1">
      <alignment wrapText="1"/>
    </xf>
    <xf numFmtId="0" fontId="18" fillId="5" borderId="0" xfId="0" applyFont="1" applyFill="1" applyAlignment="1">
      <alignment horizontal="center" wrapText="1"/>
    </xf>
    <xf numFmtId="0" fontId="18" fillId="5" borderId="0" xfId="0" applyFont="1" applyFill="1" applyAlignment="1">
      <alignment horizontal="center" vertical="center" wrapText="1"/>
    </xf>
    <xf numFmtId="0" fontId="18" fillId="5" borderId="1" xfId="0" applyFont="1" applyFill="1" applyBorder="1" applyAlignment="1">
      <alignment wrapText="1"/>
    </xf>
    <xf numFmtId="0" fontId="18" fillId="5" borderId="1" xfId="0" applyFont="1" applyFill="1" applyBorder="1" applyAlignment="1">
      <alignment horizontal="center" wrapText="1"/>
    </xf>
    <xf numFmtId="0" fontId="18" fillId="5" borderId="3" xfId="0" applyFont="1" applyFill="1" applyBorder="1" applyAlignment="1">
      <alignment wrapText="1"/>
    </xf>
    <xf numFmtId="0" fontId="11" fillId="5" borderId="0" xfId="0" applyFont="1" applyFill="1" applyAlignment="1">
      <alignment horizontal="center" wrapText="1"/>
    </xf>
    <xf numFmtId="0" fontId="10" fillId="5" borderId="0" xfId="0" applyFont="1" applyFill="1" applyAlignment="1">
      <alignment horizontal="center" wrapText="1"/>
    </xf>
    <xf numFmtId="0" fontId="18" fillId="5" borderId="1" xfId="0" applyFont="1" applyFill="1" applyBorder="1" applyAlignment="1">
      <alignment horizontal="right" wrapText="1"/>
    </xf>
    <xf numFmtId="0" fontId="10" fillId="5" borderId="1" xfId="0" applyFont="1" applyFill="1" applyBorder="1" applyAlignment="1">
      <alignment horizontal="center" wrapText="1"/>
    </xf>
    <xf numFmtId="0" fontId="18" fillId="5" borderId="3" xfId="0" applyFont="1" applyFill="1" applyBorder="1" applyAlignment="1">
      <alignment horizontal="right" wrapText="1"/>
    </xf>
    <xf numFmtId="0" fontId="10" fillId="5" borderId="3" xfId="0" applyFont="1" applyFill="1" applyBorder="1" applyAlignment="1">
      <alignment horizontal="center" wrapText="1"/>
    </xf>
    <xf numFmtId="0" fontId="10" fillId="5" borderId="2" xfId="0" applyFont="1" applyFill="1" applyBorder="1" applyAlignment="1">
      <alignment horizontal="center" wrapText="1"/>
    </xf>
    <xf numFmtId="0" fontId="18" fillId="5" borderId="3" xfId="0" applyFont="1" applyFill="1" applyBorder="1" applyAlignment="1">
      <alignment horizontal="center" wrapText="1"/>
    </xf>
    <xf numFmtId="0" fontId="13" fillId="5" borderId="2" xfId="0" applyFont="1" applyFill="1" applyBorder="1" applyAlignment="1">
      <alignment horizontal="center" vertical="center" wrapText="1"/>
    </xf>
    <xf numFmtId="0" fontId="18" fillId="5" borderId="2" xfId="0" applyFont="1" applyFill="1" applyBorder="1" applyAlignment="1">
      <alignment wrapText="1"/>
    </xf>
    <xf numFmtId="0" fontId="18" fillId="5" borderId="2" xfId="0" applyFont="1" applyFill="1" applyBorder="1" applyAlignment="1">
      <alignment horizontal="center" wrapText="1"/>
    </xf>
    <xf numFmtId="0" fontId="10" fillId="0" borderId="0" xfId="0" applyFont="1" applyAlignment="1">
      <alignment horizontal="center" vertical="center" wrapText="1"/>
    </xf>
    <xf numFmtId="164" fontId="14" fillId="0" borderId="0" xfId="0" applyNumberFormat="1" applyFont="1" applyAlignment="1">
      <alignment horizontal="center" vertical="center" wrapText="1"/>
    </xf>
    <xf numFmtId="0" fontId="18" fillId="5" borderId="3"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172" fontId="18" fillId="5" borderId="1" xfId="0" applyNumberFormat="1" applyFont="1" applyFill="1" applyBorder="1" applyAlignment="1">
      <alignment horizontal="center" vertical="center" wrapText="1"/>
    </xf>
    <xf numFmtId="172" fontId="10" fillId="5" borderId="3" xfId="0" applyNumberFormat="1" applyFont="1" applyFill="1" applyBorder="1" applyAlignment="1">
      <alignment horizontal="center" vertical="center" wrapText="1"/>
    </xf>
    <xf numFmtId="172" fontId="18" fillId="5" borderId="3"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3" fillId="0" borderId="0" xfId="0" applyFont="1" applyAlignment="1">
      <alignment vertical="top" wrapText="1"/>
    </xf>
    <xf numFmtId="0" fontId="11" fillId="5" borderId="3"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0" borderId="2" xfId="0" applyFont="1" applyBorder="1" applyAlignment="1">
      <alignment horizontal="center" vertical="center" wrapText="1"/>
    </xf>
    <xf numFmtId="165" fontId="13" fillId="0" borderId="0" xfId="0" applyNumberFormat="1" applyFont="1" applyAlignment="1">
      <alignment horizontal="center" wrapText="1"/>
    </xf>
    <xf numFmtId="0" fontId="10" fillId="5" borderId="2" xfId="0" applyFont="1" applyFill="1" applyBorder="1" applyAlignment="1">
      <alignment horizontal="center" vertical="center" wrapText="1"/>
    </xf>
    <xf numFmtId="0" fontId="10" fillId="5" borderId="0" xfId="0" applyFont="1" applyFill="1" applyAlignment="1">
      <alignment horizontal="center" vertical="center" wrapText="1"/>
    </xf>
    <xf numFmtId="172" fontId="10" fillId="5" borderId="1" xfId="0" applyNumberFormat="1" applyFont="1" applyFill="1" applyBorder="1" applyAlignment="1">
      <alignment horizontal="center" vertical="center" wrapText="1"/>
    </xf>
    <xf numFmtId="173" fontId="18" fillId="5" borderId="3" xfId="0" applyNumberFormat="1" applyFont="1" applyFill="1" applyBorder="1" applyAlignment="1">
      <alignment horizontal="center" vertical="center" wrapText="1"/>
    </xf>
    <xf numFmtId="174" fontId="10" fillId="5" borderId="3" xfId="0" applyNumberFormat="1" applyFont="1" applyFill="1" applyBorder="1" applyAlignment="1">
      <alignment horizontal="center" vertical="center" wrapText="1"/>
    </xf>
    <xf numFmtId="174" fontId="18" fillId="5" borderId="1" xfId="0" applyNumberFormat="1" applyFont="1" applyFill="1" applyBorder="1" applyAlignment="1">
      <alignment horizontal="center" vertical="center" wrapText="1"/>
    </xf>
    <xf numFmtId="0" fontId="11" fillId="5" borderId="0" xfId="0" applyFont="1" applyFill="1" applyAlignment="1">
      <alignment horizontal="center" vertical="center" wrapText="1"/>
    </xf>
    <xf numFmtId="0" fontId="10" fillId="5" borderId="1"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175" fontId="14" fillId="0" borderId="0" xfId="0" applyNumberFormat="1" applyFont="1" applyAlignment="1">
      <alignment horizontal="center" vertical="center" wrapText="1"/>
    </xf>
    <xf numFmtId="0" fontId="25" fillId="5" borderId="3" xfId="0" applyFont="1" applyFill="1" applyBorder="1" applyAlignment="1">
      <alignment horizontal="center" vertical="center" wrapText="1"/>
    </xf>
    <xf numFmtId="176" fontId="18" fillId="5" borderId="1" xfId="0" applyNumberFormat="1" applyFont="1" applyFill="1" applyBorder="1" applyAlignment="1">
      <alignment horizontal="center" vertical="center" wrapText="1"/>
    </xf>
    <xf numFmtId="177" fontId="10" fillId="5" borderId="3" xfId="0" applyNumberFormat="1" applyFont="1" applyFill="1" applyBorder="1" applyAlignment="1">
      <alignment horizontal="center" vertical="center" wrapText="1"/>
    </xf>
    <xf numFmtId="178" fontId="10" fillId="5" borderId="3" xfId="0" applyNumberFormat="1" applyFont="1" applyFill="1" applyBorder="1" applyAlignment="1">
      <alignment horizontal="center" vertical="center" wrapText="1"/>
    </xf>
    <xf numFmtId="179" fontId="10" fillId="5" borderId="3" xfId="0" applyNumberFormat="1" applyFont="1" applyFill="1" applyBorder="1" applyAlignment="1">
      <alignment horizontal="center" vertical="center" wrapText="1"/>
    </xf>
    <xf numFmtId="0" fontId="25" fillId="5" borderId="1" xfId="0" applyFont="1" applyFill="1" applyBorder="1" applyAlignment="1">
      <alignment horizontal="center" vertical="center" wrapText="1"/>
    </xf>
    <xf numFmtId="170" fontId="22" fillId="0" borderId="0" xfId="0" applyNumberFormat="1" applyFont="1" applyAlignment="1">
      <alignment wrapText="1"/>
    </xf>
    <xf numFmtId="180" fontId="22" fillId="0" borderId="0" xfId="0" applyNumberFormat="1" applyFont="1" applyAlignment="1">
      <alignment vertical="center" wrapText="1"/>
    </xf>
    <xf numFmtId="0" fontId="13" fillId="0" borderId="0" xfId="0" applyFont="1" applyAlignment="1">
      <alignment wrapText="1"/>
    </xf>
    <xf numFmtId="0" fontId="24" fillId="5" borderId="2" xfId="0" applyFont="1" applyFill="1" applyBorder="1" applyAlignment="1">
      <alignment horizontal="center" wrapText="1"/>
    </xf>
    <xf numFmtId="177" fontId="10" fillId="5" borderId="1" xfId="0" applyNumberFormat="1" applyFont="1" applyFill="1" applyBorder="1" applyAlignment="1">
      <alignment horizontal="center" vertical="center" wrapText="1"/>
    </xf>
    <xf numFmtId="181" fontId="18" fillId="5" borderId="1" xfId="0" applyNumberFormat="1" applyFont="1" applyFill="1" applyBorder="1" applyAlignment="1">
      <alignment horizontal="center" vertical="center" wrapText="1"/>
    </xf>
    <xf numFmtId="177" fontId="18" fillId="5" borderId="3" xfId="0" applyNumberFormat="1" applyFont="1" applyFill="1" applyBorder="1" applyAlignment="1">
      <alignment horizontal="center" vertical="center" wrapText="1"/>
    </xf>
    <xf numFmtId="0" fontId="26" fillId="0" borderId="0" xfId="0" applyFont="1" applyAlignment="1">
      <alignment horizontal="center" vertical="center" wrapText="1"/>
    </xf>
    <xf numFmtId="0" fontId="11" fillId="5" borderId="2" xfId="0" applyFont="1" applyFill="1" applyBorder="1" applyAlignment="1">
      <alignment horizontal="center" vertical="center" wrapText="1"/>
    </xf>
    <xf numFmtId="182" fontId="10" fillId="5" borderId="3" xfId="0" applyNumberFormat="1" applyFont="1" applyFill="1" applyBorder="1" applyAlignment="1">
      <alignment horizontal="center" vertical="center" wrapText="1"/>
    </xf>
    <xf numFmtId="165" fontId="14" fillId="0" borderId="0" xfId="0" applyNumberFormat="1" applyFont="1" applyAlignment="1">
      <alignment wrapText="1"/>
    </xf>
    <xf numFmtId="0" fontId="11" fillId="5" borderId="2" xfId="0" applyFont="1" applyFill="1" applyBorder="1" applyAlignment="1">
      <alignment vertical="center" wrapText="1"/>
    </xf>
    <xf numFmtId="183" fontId="10" fillId="5" borderId="3" xfId="0" applyNumberFormat="1" applyFont="1" applyFill="1" applyBorder="1" applyAlignment="1">
      <alignment horizontal="center" vertical="center" wrapText="1"/>
    </xf>
    <xf numFmtId="184" fontId="10" fillId="5" borderId="3" xfId="0" applyNumberFormat="1" applyFont="1" applyFill="1" applyBorder="1" applyAlignment="1">
      <alignment horizontal="center" vertical="center" wrapText="1"/>
    </xf>
    <xf numFmtId="165" fontId="22" fillId="0" borderId="0" xfId="0" applyNumberFormat="1" applyFont="1" applyAlignment="1">
      <alignment horizontal="center" vertical="center" wrapText="1"/>
    </xf>
    <xf numFmtId="0" fontId="10" fillId="6" borderId="3" xfId="0" applyFont="1" applyFill="1" applyBorder="1" applyAlignment="1">
      <alignment horizontal="center" vertical="center" wrapText="1"/>
    </xf>
    <xf numFmtId="0" fontId="10" fillId="6" borderId="0" xfId="0" applyFont="1" applyFill="1" applyAlignment="1">
      <alignment horizontal="center" vertical="center" wrapText="1"/>
    </xf>
    <xf numFmtId="0" fontId="15" fillId="0" borderId="0" xfId="0" applyFont="1" applyAlignment="1">
      <alignment vertical="center" wrapText="1"/>
    </xf>
    <xf numFmtId="0" fontId="16" fillId="0" borderId="0" xfId="0" applyFont="1" applyAlignment="1">
      <alignment horizontal="center" vertical="center" wrapText="1"/>
    </xf>
    <xf numFmtId="0" fontId="15" fillId="0" borderId="0" xfId="0" applyFont="1" applyAlignment="1">
      <alignment vertical="top" wrapText="1"/>
    </xf>
    <xf numFmtId="0" fontId="11" fillId="3" borderId="0" xfId="0" applyFont="1" applyFill="1" applyAlignment="1">
      <alignment horizontal="center" vertical="center" wrapText="1"/>
    </xf>
    <xf numFmtId="0" fontId="17" fillId="3" borderId="0" xfId="0" applyFont="1" applyFill="1" applyAlignment="1">
      <alignment horizontal="center" vertical="center" wrapText="1"/>
    </xf>
    <xf numFmtId="0" fontId="23" fillId="3" borderId="0" xfId="0" applyFont="1" applyFill="1" applyAlignment="1">
      <alignment horizontal="center" vertical="center" wrapText="1"/>
    </xf>
    <xf numFmtId="0" fontId="18" fillId="3" borderId="0" xfId="0" applyFont="1" applyFill="1" applyAlignment="1">
      <alignment horizontal="center" vertical="center" wrapText="1"/>
    </xf>
    <xf numFmtId="0" fontId="18" fillId="3" borderId="1" xfId="0" applyFont="1" applyFill="1" applyBorder="1" applyAlignment="1">
      <alignment horizontal="center" vertical="center" wrapText="1"/>
    </xf>
    <xf numFmtId="0" fontId="10" fillId="0" borderId="2" xfId="0" applyFont="1" applyBorder="1" applyAlignment="1">
      <alignment horizontal="left" wrapText="1"/>
    </xf>
    <xf numFmtId="0" fontId="11" fillId="5" borderId="1" xfId="0" applyFont="1" applyFill="1" applyBorder="1" applyAlignment="1">
      <alignment horizontal="center" vertical="center" wrapText="1"/>
    </xf>
    <xf numFmtId="0" fontId="18" fillId="0" borderId="2" xfId="0" applyFont="1" applyBorder="1" applyAlignment="1">
      <alignment wrapText="1"/>
    </xf>
    <xf numFmtId="0" fontId="18" fillId="0" borderId="2" xfId="0" applyFont="1" applyBorder="1" applyAlignment="1">
      <alignment horizontal="center" vertical="center" wrapText="1"/>
    </xf>
    <xf numFmtId="181" fontId="18" fillId="5" borderId="3" xfId="0" applyNumberFormat="1" applyFont="1" applyFill="1" applyBorder="1" applyAlignment="1">
      <alignment horizontal="center" vertical="center" wrapText="1"/>
    </xf>
    <xf numFmtId="181" fontId="10" fillId="5" borderId="3" xfId="0" applyNumberFormat="1" applyFont="1" applyFill="1" applyBorder="1" applyAlignment="1">
      <alignment horizontal="center" vertical="center" wrapText="1"/>
    </xf>
    <xf numFmtId="0" fontId="24" fillId="0" borderId="2" xfId="0" applyFont="1" applyBorder="1" applyAlignment="1">
      <alignment horizontal="center" vertical="center" wrapText="1"/>
    </xf>
    <xf numFmtId="174" fontId="18" fillId="5" borderId="0" xfId="0" applyNumberFormat="1" applyFont="1" applyFill="1" applyAlignment="1">
      <alignment horizontal="center" vertical="center" wrapText="1"/>
    </xf>
    <xf numFmtId="164" fontId="19" fillId="0" borderId="0" xfId="0" applyNumberFormat="1" applyFont="1" applyAlignment="1">
      <alignment horizontal="left" wrapText="1"/>
    </xf>
    <xf numFmtId="0" fontId="16" fillId="0" borderId="1" xfId="0" applyFont="1" applyBorder="1" applyAlignment="1">
      <alignment horizontal="left" wrapText="1"/>
    </xf>
    <xf numFmtId="0" fontId="17" fillId="11" borderId="1" xfId="0" applyFont="1" applyFill="1" applyBorder="1" applyAlignment="1">
      <alignment horizontal="center" wrapText="1"/>
    </xf>
    <xf numFmtId="167" fontId="18" fillId="5" borderId="0" xfId="0" applyNumberFormat="1" applyFont="1" applyFill="1" applyAlignment="1">
      <alignment horizontal="right" vertical="center" wrapText="1"/>
    </xf>
    <xf numFmtId="167" fontId="18" fillId="5" borderId="1" xfId="0" applyNumberFormat="1" applyFont="1" applyFill="1" applyBorder="1" applyAlignment="1">
      <alignment horizontal="right" vertical="center" wrapText="1"/>
    </xf>
    <xf numFmtId="167" fontId="13" fillId="0" borderId="1" xfId="0" applyNumberFormat="1" applyFont="1" applyBorder="1" applyAlignment="1">
      <alignment horizontal="right" vertical="center" wrapText="1"/>
    </xf>
    <xf numFmtId="167" fontId="10" fillId="5" borderId="2" xfId="0" applyNumberFormat="1" applyFont="1" applyFill="1" applyBorder="1" applyAlignment="1">
      <alignment horizontal="right" vertical="center" wrapText="1"/>
    </xf>
    <xf numFmtId="167" fontId="11" fillId="0" borderId="2" xfId="0" applyNumberFormat="1" applyFont="1" applyBorder="1" applyAlignment="1">
      <alignment horizontal="right" vertical="center" wrapText="1"/>
    </xf>
    <xf numFmtId="167" fontId="13" fillId="0" borderId="2" xfId="0" applyNumberFormat="1" applyFont="1" applyBorder="1" applyAlignment="1">
      <alignment horizontal="right" vertical="center" wrapText="1"/>
    </xf>
    <xf numFmtId="0" fontId="13" fillId="0" borderId="3" xfId="0" applyFont="1" applyBorder="1" applyAlignment="1">
      <alignment horizontal="left" vertical="center" wrapText="1"/>
    </xf>
    <xf numFmtId="0" fontId="13" fillId="0" borderId="2" xfId="0" applyFont="1" applyBorder="1" applyAlignment="1">
      <alignment horizontal="left" wrapText="1"/>
    </xf>
    <xf numFmtId="0" fontId="18" fillId="12" borderId="3" xfId="0" applyFont="1" applyFill="1" applyBorder="1" applyAlignment="1">
      <alignment horizontal="center" wrapText="1"/>
    </xf>
    <xf numFmtId="165" fontId="18" fillId="12" borderId="3" xfId="0" applyNumberFormat="1" applyFont="1" applyFill="1" applyBorder="1" applyAlignment="1">
      <alignment horizontal="center" wrapText="1"/>
    </xf>
    <xf numFmtId="165" fontId="13" fillId="0" borderId="3" xfId="0" applyNumberFormat="1" applyFont="1" applyBorder="1" applyAlignment="1">
      <alignment horizontal="center" wrapText="1"/>
    </xf>
    <xf numFmtId="166" fontId="18" fillId="5" borderId="2" xfId="0" applyNumberFormat="1" applyFont="1" applyFill="1" applyBorder="1" applyAlignment="1">
      <alignment wrapText="1"/>
    </xf>
    <xf numFmtId="170" fontId="18" fillId="5" borderId="2" xfId="0" applyNumberFormat="1" applyFont="1" applyFill="1" applyBorder="1" applyAlignment="1">
      <alignment wrapText="1"/>
    </xf>
    <xf numFmtId="170" fontId="18" fillId="5" borderId="1" xfId="0" applyNumberFormat="1" applyFont="1" applyFill="1" applyBorder="1" applyAlignment="1">
      <alignment wrapText="1"/>
    </xf>
    <xf numFmtId="170" fontId="18" fillId="5" borderId="3" xfId="0" applyNumberFormat="1" applyFont="1" applyFill="1" applyBorder="1" applyAlignment="1">
      <alignment wrapText="1"/>
    </xf>
    <xf numFmtId="170" fontId="18" fillId="5" borderId="0" xfId="0" applyNumberFormat="1" applyFont="1" applyFill="1" applyAlignment="1">
      <alignment wrapText="1"/>
    </xf>
    <xf numFmtId="0" fontId="15" fillId="0" borderId="0" xfId="0" applyFont="1" applyAlignment="1">
      <alignment horizontal="right" wrapText="1"/>
    </xf>
    <xf numFmtId="0" fontId="18" fillId="0" borderId="2" xfId="0" applyFont="1" applyBorder="1" applyAlignment="1">
      <alignment horizontal="right" wrapText="1"/>
    </xf>
    <xf numFmtId="0" fontId="13" fillId="0" borderId="0" xfId="0" applyFont="1" applyAlignment="1">
      <alignment vertical="center" wrapText="1" indent="1"/>
    </xf>
    <xf numFmtId="0" fontId="11" fillId="0" borderId="0" xfId="0" applyFont="1" applyAlignment="1">
      <alignment vertical="center" wrapText="1" indent="1"/>
    </xf>
    <xf numFmtId="0" fontId="11" fillId="0" borderId="0" xfId="0" applyFont="1" applyAlignment="1">
      <alignment horizontal="right" vertical="top" wrapText="1"/>
    </xf>
    <xf numFmtId="0" fontId="13" fillId="5" borderId="2" xfId="0" applyFont="1" applyFill="1" applyBorder="1" applyAlignment="1">
      <alignment vertical="center" wrapText="1"/>
    </xf>
    <xf numFmtId="166" fontId="10" fillId="5" borderId="2" xfId="0" applyNumberFormat="1" applyFont="1" applyFill="1" applyBorder="1" applyAlignment="1">
      <alignment vertical="center" wrapText="1"/>
    </xf>
    <xf numFmtId="0" fontId="1" fillId="0" borderId="0" xfId="0" applyFont="1" applyAlignment="1">
      <alignment vertical="top" wrapText="1"/>
    </xf>
    <xf numFmtId="164" fontId="19" fillId="0" borderId="0" xfId="0" applyNumberFormat="1" applyFont="1" applyAlignment="1">
      <alignment horizontal="center" vertical="center" wrapText="1"/>
    </xf>
    <xf numFmtId="165" fontId="11" fillId="0" borderId="0" xfId="0" applyNumberFormat="1" applyFont="1" applyAlignment="1">
      <alignment horizontal="center" vertical="top" wrapText="1"/>
    </xf>
    <xf numFmtId="166" fontId="18" fillId="5" borderId="2" xfId="0" applyNumberFormat="1" applyFont="1" applyFill="1" applyBorder="1" applyAlignment="1">
      <alignment wrapText="1" indent="1"/>
    </xf>
    <xf numFmtId="166" fontId="13" fillId="3" borderId="2" xfId="0" applyNumberFormat="1" applyFont="1" applyFill="1" applyBorder="1" applyAlignment="1">
      <alignment wrapText="1"/>
    </xf>
    <xf numFmtId="166" fontId="13" fillId="3" borderId="2" xfId="0" applyNumberFormat="1" applyFont="1" applyFill="1" applyBorder="1" applyAlignment="1">
      <alignment wrapText="1" indent="1"/>
    </xf>
    <xf numFmtId="166" fontId="18" fillId="5" borderId="0" xfId="0" applyNumberFormat="1" applyFont="1" applyFill="1" applyAlignment="1">
      <alignment wrapText="1" indent="1"/>
    </xf>
    <xf numFmtId="166" fontId="13" fillId="3" borderId="0" xfId="0" applyNumberFormat="1" applyFont="1" applyFill="1" applyAlignment="1">
      <alignment wrapText="1"/>
    </xf>
    <xf numFmtId="166" fontId="13" fillId="3" borderId="0" xfId="0" applyNumberFormat="1" applyFont="1" applyFill="1" applyAlignment="1">
      <alignment wrapText="1" indent="1"/>
    </xf>
    <xf numFmtId="166" fontId="18" fillId="5" borderId="1" xfId="0" applyNumberFormat="1" applyFont="1" applyFill="1" applyBorder="1" applyAlignment="1">
      <alignment wrapText="1" indent="1"/>
    </xf>
    <xf numFmtId="166" fontId="13" fillId="3" borderId="1" xfId="0" applyNumberFormat="1" applyFont="1" applyFill="1" applyBorder="1" applyAlignment="1">
      <alignment wrapText="1"/>
    </xf>
    <xf numFmtId="166" fontId="13" fillId="3" borderId="1" xfId="0" applyNumberFormat="1" applyFont="1" applyFill="1" applyBorder="1" applyAlignment="1">
      <alignment wrapText="1" indent="1"/>
    </xf>
    <xf numFmtId="166" fontId="18" fillId="5" borderId="3" xfId="0" applyNumberFormat="1" applyFont="1" applyFill="1" applyBorder="1" applyAlignment="1">
      <alignment wrapText="1" indent="1"/>
    </xf>
    <xf numFmtId="166" fontId="13" fillId="3" borderId="3" xfId="0" applyNumberFormat="1" applyFont="1" applyFill="1" applyBorder="1" applyAlignment="1">
      <alignment wrapText="1"/>
    </xf>
    <xf numFmtId="166" fontId="13" fillId="3" borderId="3" xfId="0" applyNumberFormat="1" applyFont="1" applyFill="1" applyBorder="1" applyAlignment="1">
      <alignment wrapText="1" indent="1"/>
    </xf>
    <xf numFmtId="164" fontId="19" fillId="0" borderId="0" xfId="0" applyNumberFormat="1" applyFont="1" applyAlignment="1">
      <alignment horizontal="center" wrapText="1"/>
    </xf>
    <xf numFmtId="0" fontId="11" fillId="0" borderId="2" xfId="0" applyFont="1" applyBorder="1" applyAlignment="1">
      <alignment horizontal="center" wrapText="1"/>
    </xf>
    <xf numFmtId="166" fontId="13" fillId="0" borderId="2" xfId="0" applyNumberFormat="1" applyFont="1" applyBorder="1" applyAlignment="1">
      <alignment wrapText="1" indent="1"/>
    </xf>
    <xf numFmtId="166" fontId="13" fillId="0" borderId="0" xfId="0" applyNumberFormat="1" applyFont="1" applyAlignment="1">
      <alignment wrapText="1" indent="1"/>
    </xf>
    <xf numFmtId="0" fontId="18" fillId="0" borderId="3" xfId="0" applyFont="1" applyBorder="1" applyAlignment="1">
      <alignment wrapText="1"/>
    </xf>
    <xf numFmtId="166" fontId="13" fillId="0" borderId="3" xfId="0" applyNumberFormat="1" applyFont="1" applyBorder="1" applyAlignment="1">
      <alignment wrapText="1" indent="1"/>
    </xf>
    <xf numFmtId="164" fontId="22" fillId="0" borderId="0" xfId="0" applyNumberFormat="1" applyFont="1" applyAlignment="1">
      <alignment horizontal="center" wrapText="1"/>
    </xf>
    <xf numFmtId="0" fontId="11" fillId="0" borderId="0" xfId="0" applyFont="1" applyAlignment="1">
      <alignment horizontal="left" wrapText="1"/>
    </xf>
    <xf numFmtId="185" fontId="22" fillId="0" borderId="0" xfId="0" applyNumberFormat="1" applyFont="1" applyAlignment="1">
      <alignment vertical="top" wrapText="1"/>
    </xf>
    <xf numFmtId="0" fontId="11" fillId="0" borderId="3" xfId="0" applyFont="1" applyBorder="1" applyAlignment="1">
      <alignment horizontal="center" vertical="center" wrapText="1"/>
    </xf>
    <xf numFmtId="166" fontId="11" fillId="0" borderId="2" xfId="0" applyNumberFormat="1" applyFont="1" applyBorder="1" applyAlignment="1">
      <alignment wrapText="1"/>
    </xf>
    <xf numFmtId="0" fontId="16" fillId="0" borderId="2" xfId="0" applyFont="1" applyBorder="1" applyAlignment="1">
      <alignment vertical="center" wrapText="1"/>
    </xf>
    <xf numFmtId="0" fontId="10" fillId="13" borderId="3" xfId="0" applyFont="1" applyFill="1" applyBorder="1" applyAlignment="1">
      <alignment horizontal="center" wrapText="1"/>
    </xf>
    <xf numFmtId="166" fontId="10" fillId="5" borderId="2" xfId="0" applyNumberFormat="1" applyFont="1" applyFill="1" applyBorder="1" applyAlignment="1">
      <alignment vertical="center" wrapText="1" indent="3"/>
    </xf>
    <xf numFmtId="0" fontId="11" fillId="0" borderId="3" xfId="0" applyFont="1" applyBorder="1" applyAlignment="1">
      <alignment horizontal="left" vertical="center" wrapText="1"/>
    </xf>
    <xf numFmtId="166" fontId="11" fillId="0" borderId="2" xfId="0" applyNumberFormat="1" applyFont="1" applyBorder="1" applyAlignment="1">
      <alignment vertical="center" wrapText="1" indent="3"/>
    </xf>
    <xf numFmtId="175" fontId="19" fillId="0" borderId="0" xfId="0" applyNumberFormat="1" applyFont="1" applyAlignment="1">
      <alignment horizontal="center" wrapText="1"/>
    </xf>
    <xf numFmtId="0" fontId="11" fillId="0" borderId="2" xfId="0" applyFont="1" applyBorder="1" applyAlignment="1">
      <alignment horizontal="left" wrapText="1" indent="2"/>
    </xf>
    <xf numFmtId="170" fontId="19" fillId="0" borderId="0" xfId="0" applyNumberFormat="1" applyFont="1" applyAlignment="1">
      <alignment vertical="top" wrapText="1"/>
    </xf>
    <xf numFmtId="0" fontId="18" fillId="8" borderId="3" xfId="0" applyFont="1" applyFill="1" applyBorder="1" applyAlignment="1">
      <alignment horizontal="center" vertical="center" wrapText="1"/>
    </xf>
    <xf numFmtId="166" fontId="18" fillId="5" borderId="0" xfId="0" applyNumberFormat="1" applyFont="1" applyFill="1" applyAlignment="1">
      <alignment vertical="center" wrapText="1" indent="1"/>
    </xf>
    <xf numFmtId="186" fontId="18" fillId="5" borderId="0" xfId="0" applyNumberFormat="1" applyFont="1" applyFill="1" applyAlignment="1">
      <alignment horizontal="right" vertical="center" wrapText="1"/>
    </xf>
    <xf numFmtId="166" fontId="13" fillId="3" borderId="0" xfId="0" applyNumberFormat="1" applyFont="1" applyFill="1" applyAlignment="1">
      <alignment vertical="center" wrapText="1" indent="1"/>
    </xf>
    <xf numFmtId="186" fontId="13" fillId="3" borderId="0" xfId="0" applyNumberFormat="1" applyFont="1" applyFill="1" applyAlignment="1">
      <alignment horizontal="right" vertical="center" wrapText="1"/>
    </xf>
    <xf numFmtId="186" fontId="18" fillId="5" borderId="0" xfId="0" applyNumberFormat="1" applyFont="1" applyFill="1" applyAlignment="1">
      <alignment horizontal="right" wrapText="1"/>
    </xf>
    <xf numFmtId="186" fontId="13" fillId="3" borderId="0" xfId="0" applyNumberFormat="1" applyFont="1" applyFill="1" applyAlignment="1">
      <alignment horizontal="right" wrapText="1"/>
    </xf>
    <xf numFmtId="166" fontId="18" fillId="5" borderId="1" xfId="0" applyNumberFormat="1" applyFont="1" applyFill="1" applyBorder="1" applyAlignment="1">
      <alignment vertical="center" wrapText="1" indent="1"/>
    </xf>
    <xf numFmtId="186" fontId="18" fillId="5" borderId="1" xfId="0" applyNumberFormat="1" applyFont="1" applyFill="1" applyBorder="1" applyAlignment="1">
      <alignment horizontal="right" vertical="center" wrapText="1"/>
    </xf>
    <xf numFmtId="166" fontId="13" fillId="3" borderId="1" xfId="0" applyNumberFormat="1" applyFont="1" applyFill="1" applyBorder="1" applyAlignment="1">
      <alignment vertical="center" wrapText="1" indent="1"/>
    </xf>
    <xf numFmtId="186" fontId="13" fillId="3" borderId="1" xfId="0" applyNumberFormat="1" applyFont="1" applyFill="1" applyBorder="1" applyAlignment="1">
      <alignment horizontal="right" vertical="center" wrapText="1"/>
    </xf>
    <xf numFmtId="166" fontId="18" fillId="5" borderId="3" xfId="0" applyNumberFormat="1" applyFont="1" applyFill="1" applyBorder="1" applyAlignment="1">
      <alignment vertical="center" wrapText="1" indent="1"/>
    </xf>
    <xf numFmtId="186" fontId="18" fillId="5" borderId="3" xfId="0" applyNumberFormat="1" applyFont="1" applyFill="1" applyBorder="1" applyAlignment="1">
      <alignment horizontal="right" vertical="center" wrapText="1"/>
    </xf>
    <xf numFmtId="166" fontId="13" fillId="3" borderId="3" xfId="0" applyNumberFormat="1" applyFont="1" applyFill="1" applyBorder="1" applyAlignment="1">
      <alignment vertical="center" wrapText="1" indent="1"/>
    </xf>
    <xf numFmtId="186" fontId="13" fillId="3" borderId="3" xfId="0" applyNumberFormat="1" applyFont="1" applyFill="1" applyBorder="1" applyAlignment="1">
      <alignment horizontal="right" vertical="center" wrapText="1"/>
    </xf>
    <xf numFmtId="186" fontId="13" fillId="0" borderId="0" xfId="0" applyNumberFormat="1" applyFont="1" applyAlignment="1">
      <alignment horizontal="right" vertical="center" wrapText="1"/>
    </xf>
    <xf numFmtId="186" fontId="13" fillId="0" borderId="0" xfId="0" applyNumberFormat="1" applyFont="1" applyAlignment="1">
      <alignment horizontal="right" wrapText="1"/>
    </xf>
    <xf numFmtId="0" fontId="11" fillId="0" borderId="1" xfId="0" applyFont="1" applyBorder="1" applyAlignment="1">
      <alignment vertical="center" wrapText="1" indent="1"/>
    </xf>
    <xf numFmtId="186" fontId="13" fillId="0" borderId="1" xfId="0" applyNumberFormat="1" applyFont="1" applyBorder="1" applyAlignment="1">
      <alignment horizontal="right" vertical="center" wrapText="1"/>
    </xf>
    <xf numFmtId="186" fontId="13" fillId="0" borderId="3" xfId="0" applyNumberFormat="1" applyFont="1" applyBorder="1" applyAlignment="1">
      <alignment horizontal="right" vertical="center" wrapText="1"/>
    </xf>
    <xf numFmtId="164" fontId="19" fillId="0" borderId="0" xfId="0" applyNumberFormat="1" applyFont="1" applyAlignment="1">
      <alignment horizontal="center" vertical="top" wrapText="1"/>
    </xf>
    <xf numFmtId="0" fontId="13" fillId="0" borderId="0" xfId="0" applyFont="1" applyAlignment="1">
      <alignment wrapText="1" indent="1"/>
    </xf>
    <xf numFmtId="0" fontId="20" fillId="0" borderId="2" xfId="0" applyFont="1" applyBorder="1" applyAlignment="1">
      <alignment horizontal="left" wrapText="1"/>
    </xf>
    <xf numFmtId="164" fontId="19" fillId="0" borderId="0" xfId="0" applyNumberFormat="1" applyFont="1" applyAlignment="1">
      <alignment horizontal="left" vertical="center" wrapText="1"/>
    </xf>
    <xf numFmtId="187" fontId="18" fillId="8" borderId="3" xfId="0" applyNumberFormat="1" applyFont="1" applyFill="1" applyBorder="1" applyAlignment="1">
      <alignment horizontal="center" vertical="center" wrapText="1"/>
    </xf>
    <xf numFmtId="188" fontId="18" fillId="8" borderId="3" xfId="0" applyNumberFormat="1" applyFont="1" applyFill="1" applyBorder="1" applyAlignment="1">
      <alignment horizontal="center" vertical="center" wrapText="1"/>
    </xf>
    <xf numFmtId="166" fontId="10" fillId="5" borderId="11" xfId="0" applyNumberFormat="1" applyFont="1" applyFill="1" applyBorder="1" applyAlignment="1">
      <alignment vertical="center" wrapText="1"/>
    </xf>
    <xf numFmtId="0" fontId="10" fillId="10" borderId="11" xfId="0" applyFont="1" applyFill="1" applyBorder="1" applyAlignment="1">
      <alignment horizontal="right" vertical="center" wrapText="1"/>
    </xf>
    <xf numFmtId="166" fontId="10" fillId="5" borderId="12" xfId="0" applyNumberFormat="1" applyFont="1" applyFill="1" applyBorder="1" applyAlignment="1">
      <alignment vertical="center" wrapText="1"/>
    </xf>
    <xf numFmtId="166" fontId="10" fillId="5" borderId="11" xfId="0" applyNumberFormat="1" applyFont="1" applyFill="1" applyBorder="1" applyAlignment="1">
      <alignment wrapText="1"/>
    </xf>
    <xf numFmtId="0" fontId="10" fillId="10" borderId="11" xfId="0" applyFont="1" applyFill="1" applyBorder="1" applyAlignment="1">
      <alignment horizontal="right" wrapText="1"/>
    </xf>
    <xf numFmtId="166" fontId="10" fillId="5" borderId="12" xfId="0" applyNumberFormat="1" applyFont="1" applyFill="1" applyBorder="1" applyAlignment="1">
      <alignment wrapText="1"/>
    </xf>
    <xf numFmtId="0" fontId="11" fillId="0" borderId="13" xfId="0" applyFont="1" applyBorder="1" applyAlignment="1">
      <alignment vertical="center" wrapText="1"/>
    </xf>
    <xf numFmtId="0" fontId="11" fillId="0" borderId="14" xfId="0" applyFont="1" applyBorder="1" applyAlignment="1">
      <alignment vertical="center" wrapText="1"/>
    </xf>
    <xf numFmtId="170" fontId="10" fillId="0" borderId="11" xfId="0" applyNumberFormat="1" applyFont="1" applyBorder="1" applyAlignment="1">
      <alignment vertical="center" wrapText="1"/>
    </xf>
    <xf numFmtId="0" fontId="10" fillId="8" borderId="3" xfId="0" applyFont="1" applyFill="1" applyBorder="1" applyAlignment="1">
      <alignment horizontal="center" vertical="center" wrapText="1"/>
    </xf>
    <xf numFmtId="189" fontId="11" fillId="0" borderId="0" xfId="0" applyNumberFormat="1" applyFont="1" applyAlignment="1">
      <alignment horizontal="center" wrapText="1"/>
    </xf>
    <xf numFmtId="190" fontId="11" fillId="0" borderId="1" xfId="0" applyNumberFormat="1" applyFont="1" applyBorder="1" applyAlignment="1">
      <alignment horizontal="left" wrapText="1"/>
    </xf>
    <xf numFmtId="164" fontId="27" fillId="0" borderId="0" xfId="0" applyNumberFormat="1" applyFont="1" applyAlignment="1">
      <alignment horizontal="left" vertical="center" wrapText="1"/>
    </xf>
    <xf numFmtId="0" fontId="11" fillId="0" borderId="21" xfId="0" applyFont="1" applyBorder="1" applyAlignment="1">
      <alignment horizontal="center" vertical="center" wrapText="1"/>
    </xf>
    <xf numFmtId="0" fontId="11" fillId="0" borderId="11" xfId="0" applyFont="1" applyBorder="1" applyAlignment="1">
      <alignment horizontal="center" vertical="center" wrapText="1"/>
    </xf>
    <xf numFmtId="166" fontId="11" fillId="0" borderId="11" xfId="0" applyNumberFormat="1" applyFont="1" applyBorder="1" applyAlignment="1">
      <alignment vertical="center" wrapText="1"/>
    </xf>
    <xf numFmtId="0" fontId="11" fillId="10" borderId="11" xfId="0" applyFont="1" applyFill="1" applyBorder="1" applyAlignment="1">
      <alignment horizontal="right" vertical="center" wrapText="1"/>
    </xf>
    <xf numFmtId="166" fontId="11" fillId="5" borderId="11" xfId="0" applyNumberFormat="1" applyFont="1" applyFill="1" applyBorder="1" applyAlignment="1">
      <alignment vertical="center" wrapText="1"/>
    </xf>
    <xf numFmtId="0" fontId="11" fillId="0" borderId="3" xfId="0" applyFont="1" applyBorder="1" applyAlignment="1">
      <alignment horizontal="right" wrapText="1"/>
    </xf>
    <xf numFmtId="166" fontId="11" fillId="10" borderId="11" xfId="0" applyNumberFormat="1" applyFont="1" applyFill="1" applyBorder="1" applyAlignment="1">
      <alignment vertical="center" wrapText="1"/>
    </xf>
    <xf numFmtId="0" fontId="11" fillId="0" borderId="11" xfId="0" applyFont="1" applyBorder="1" applyAlignment="1">
      <alignment horizontal="right" vertical="center" wrapText="1"/>
    </xf>
    <xf numFmtId="164" fontId="22" fillId="0" borderId="0" xfId="0" applyNumberFormat="1" applyFont="1" applyAlignment="1">
      <alignment horizontal="center" vertical="center" wrapText="1"/>
    </xf>
    <xf numFmtId="0" fontId="10" fillId="0" borderId="2" xfId="0" applyFont="1" applyBorder="1" applyAlignment="1">
      <alignment vertical="top" wrapText="1"/>
    </xf>
    <xf numFmtId="0" fontId="11" fillId="0" borderId="22" xfId="0" applyFont="1" applyBorder="1" applyAlignment="1">
      <alignment wrapText="1"/>
    </xf>
    <xf numFmtId="0" fontId="1" fillId="0" borderId="18" xfId="0" applyFont="1" applyBorder="1" applyAlignment="1">
      <alignment wrapText="1"/>
    </xf>
    <xf numFmtId="0" fontId="11" fillId="0" borderId="21" xfId="0" applyFont="1" applyBorder="1" applyAlignment="1">
      <alignment wrapText="1"/>
    </xf>
    <xf numFmtId="0" fontId="22" fillId="0" borderId="2" xfId="0" applyFont="1" applyBorder="1" applyAlignment="1">
      <alignment horizontal="center" vertical="center" wrapText="1"/>
    </xf>
    <xf numFmtId="0" fontId="11" fillId="0" borderId="3" xfId="0" applyFont="1" applyBorder="1" applyAlignment="1">
      <alignment horizontal="right" wrapText="1" indent="10"/>
    </xf>
    <xf numFmtId="0" fontId="11" fillId="0" borderId="21" xfId="0" applyFont="1" applyBorder="1" applyAlignment="1">
      <alignment horizontal="right" wrapText="1" indent="10"/>
    </xf>
    <xf numFmtId="0" fontId="11" fillId="0" borderId="2" xfId="0" applyFont="1" applyBorder="1" applyAlignment="1">
      <alignment horizontal="right" wrapText="1" indent="10"/>
    </xf>
    <xf numFmtId="0" fontId="13" fillId="0" borderId="15" xfId="0" applyFont="1" applyBorder="1" applyAlignment="1">
      <alignment horizontal="center" vertical="center" wrapText="1"/>
    </xf>
    <xf numFmtId="166" fontId="18" fillId="5" borderId="16" xfId="0" applyNumberFormat="1" applyFont="1" applyFill="1" applyBorder="1" applyAlignment="1">
      <alignment vertical="center" wrapText="1"/>
    </xf>
    <xf numFmtId="186" fontId="18" fillId="5" borderId="2" xfId="0" applyNumberFormat="1" applyFont="1" applyFill="1" applyBorder="1" applyAlignment="1">
      <alignment horizontal="right" vertical="center" wrapText="1"/>
    </xf>
    <xf numFmtId="191" fontId="18" fillId="5" borderId="2" xfId="0" applyNumberFormat="1" applyFont="1" applyFill="1" applyBorder="1" applyAlignment="1">
      <alignment vertical="center" wrapText="1"/>
    </xf>
    <xf numFmtId="0" fontId="13" fillId="0" borderId="17" xfId="0" applyFont="1" applyBorder="1" applyAlignment="1">
      <alignment horizontal="center" vertical="center" wrapText="1"/>
    </xf>
    <xf numFmtId="166" fontId="18" fillId="5" borderId="18" xfId="0" applyNumberFormat="1" applyFont="1" applyFill="1" applyBorder="1" applyAlignment="1">
      <alignment vertical="center" wrapText="1"/>
    </xf>
    <xf numFmtId="191" fontId="18" fillId="5" borderId="0" xfId="0" applyNumberFormat="1" applyFont="1" applyFill="1" applyAlignment="1">
      <alignment vertical="center" wrapText="1"/>
    </xf>
    <xf numFmtId="0" fontId="13" fillId="0" borderId="19" xfId="0" applyFont="1" applyBorder="1" applyAlignment="1">
      <alignment horizontal="center" vertical="center" wrapText="1"/>
    </xf>
    <xf numFmtId="166" fontId="18" fillId="5" borderId="20" xfId="0" applyNumberFormat="1" applyFont="1" applyFill="1" applyBorder="1" applyAlignment="1">
      <alignment vertical="center" wrapText="1"/>
    </xf>
    <xf numFmtId="191" fontId="18" fillId="5" borderId="1" xfId="0" applyNumberFormat="1" applyFont="1" applyFill="1" applyBorder="1" applyAlignment="1">
      <alignment vertical="center" wrapText="1"/>
    </xf>
    <xf numFmtId="0" fontId="18" fillId="0" borderId="12" xfId="0" applyFont="1" applyBorder="1" applyAlignment="1">
      <alignment horizontal="center" vertical="center" wrapText="1"/>
    </xf>
    <xf numFmtId="191" fontId="18" fillId="5" borderId="3" xfId="0" applyNumberFormat="1" applyFont="1" applyFill="1" applyBorder="1" applyAlignment="1">
      <alignment vertical="center" wrapText="1"/>
    </xf>
    <xf numFmtId="166" fontId="11" fillId="0" borderId="16" xfId="0" applyNumberFormat="1" applyFont="1" applyBorder="1" applyAlignment="1">
      <alignment vertical="center" wrapText="1" indent="1"/>
    </xf>
    <xf numFmtId="166" fontId="11" fillId="0" borderId="2" xfId="0" applyNumberFormat="1" applyFont="1" applyBorder="1" applyAlignment="1">
      <alignment vertical="center" wrapText="1" indent="1"/>
    </xf>
    <xf numFmtId="192" fontId="11" fillId="0" borderId="2" xfId="0" applyNumberFormat="1" applyFont="1" applyBorder="1" applyAlignment="1">
      <alignment horizontal="right" vertical="center" wrapText="1"/>
    </xf>
    <xf numFmtId="191" fontId="11" fillId="0" borderId="2" xfId="0" applyNumberFormat="1" applyFont="1" applyBorder="1" applyAlignment="1">
      <alignment vertical="center" wrapText="1"/>
    </xf>
    <xf numFmtId="166" fontId="11" fillId="0" borderId="18" xfId="0" applyNumberFormat="1" applyFont="1" applyBorder="1" applyAlignment="1">
      <alignment vertical="center" wrapText="1" indent="1"/>
    </xf>
    <xf numFmtId="192" fontId="11" fillId="0" borderId="0" xfId="0" applyNumberFormat="1" applyFont="1" applyAlignment="1">
      <alignment horizontal="right" vertical="center" wrapText="1"/>
    </xf>
    <xf numFmtId="191" fontId="11" fillId="0" borderId="0" xfId="0" applyNumberFormat="1" applyFont="1" applyAlignment="1">
      <alignment vertical="center" wrapText="1"/>
    </xf>
    <xf numFmtId="0" fontId="11" fillId="0" borderId="0" xfId="0" applyFont="1" applyAlignment="1">
      <alignment horizontal="right" vertical="center" wrapText="1"/>
    </xf>
    <xf numFmtId="166" fontId="11" fillId="0" borderId="20" xfId="0" applyNumberFormat="1" applyFont="1" applyBorder="1" applyAlignment="1">
      <alignment vertical="center" wrapText="1" indent="1"/>
    </xf>
    <xf numFmtId="166" fontId="11" fillId="0" borderId="1" xfId="0" applyNumberFormat="1" applyFont="1" applyBorder="1" applyAlignment="1">
      <alignment vertical="center" wrapText="1" indent="1"/>
    </xf>
    <xf numFmtId="192" fontId="11" fillId="0" borderId="1" xfId="0" applyNumberFormat="1" applyFont="1" applyBorder="1" applyAlignment="1">
      <alignment horizontal="right" vertical="center" wrapText="1"/>
    </xf>
    <xf numFmtId="191" fontId="11" fillId="0" borderId="1" xfId="0" applyNumberFormat="1" applyFont="1" applyBorder="1" applyAlignment="1">
      <alignment vertical="center" wrapText="1"/>
    </xf>
    <xf numFmtId="0" fontId="11" fillId="0" borderId="1" xfId="0" applyFont="1" applyBorder="1" applyAlignment="1">
      <alignment horizontal="right" vertical="center" wrapText="1"/>
    </xf>
    <xf numFmtId="166" fontId="11" fillId="0" borderId="3" xfId="0" applyNumberFormat="1" applyFont="1" applyBorder="1" applyAlignment="1">
      <alignment vertical="center" wrapText="1" indent="1"/>
    </xf>
    <xf numFmtId="192" fontId="11" fillId="0" borderId="3" xfId="0" applyNumberFormat="1" applyFont="1" applyBorder="1" applyAlignment="1">
      <alignment horizontal="right" vertical="center" wrapText="1"/>
    </xf>
    <xf numFmtId="191" fontId="11" fillId="0" borderId="3" xfId="0" applyNumberFormat="1" applyFont="1" applyBorder="1" applyAlignment="1">
      <alignment vertical="center" wrapText="1"/>
    </xf>
    <xf numFmtId="166" fontId="11" fillId="0" borderId="3" xfId="0" applyNumberFormat="1" applyFont="1" applyBorder="1" applyAlignment="1">
      <alignment vertical="center" wrapText="1"/>
    </xf>
    <xf numFmtId="0" fontId="11" fillId="0" borderId="1" xfId="0" applyFont="1" applyBorder="1" applyAlignment="1">
      <alignment horizontal="left" wrapText="1"/>
    </xf>
    <xf numFmtId="166" fontId="11" fillId="0" borderId="3" xfId="0" applyNumberFormat="1" applyFont="1" applyBorder="1" applyAlignment="1">
      <alignment wrapText="1" indent="1"/>
    </xf>
    <xf numFmtId="192" fontId="11" fillId="0" borderId="3" xfId="0" applyNumberFormat="1" applyFont="1" applyBorder="1" applyAlignment="1">
      <alignment horizontal="right" wrapText="1"/>
    </xf>
    <xf numFmtId="191" fontId="11" fillId="0" borderId="3" xfId="0" applyNumberFormat="1" applyFont="1" applyBorder="1" applyAlignment="1">
      <alignment wrapText="1"/>
    </xf>
    <xf numFmtId="0" fontId="10" fillId="0" borderId="2" xfId="0" applyFont="1" applyBorder="1" applyAlignment="1">
      <alignment horizontal="center" wrapText="1"/>
    </xf>
    <xf numFmtId="0" fontId="22" fillId="0" borderId="2" xfId="0" applyFont="1" applyBorder="1" applyAlignment="1">
      <alignment horizontal="left" wrapText="1"/>
    </xf>
    <xf numFmtId="0" fontId="10" fillId="2" borderId="1" xfId="0" applyFont="1" applyFill="1" applyBorder="1" applyAlignment="1">
      <alignment horizontal="center" wrapText="1"/>
    </xf>
    <xf numFmtId="0" fontId="13" fillId="0" borderId="15" xfId="0" applyFont="1" applyBorder="1" applyAlignment="1">
      <alignment horizontal="center" wrapText="1"/>
    </xf>
    <xf numFmtId="166" fontId="18" fillId="5" borderId="16" xfId="0" applyNumberFormat="1" applyFont="1" applyFill="1" applyBorder="1" applyAlignment="1">
      <alignment wrapText="1"/>
    </xf>
    <xf numFmtId="186" fontId="18" fillId="5" borderId="2" xfId="0" applyNumberFormat="1" applyFont="1" applyFill="1" applyBorder="1" applyAlignment="1">
      <alignment horizontal="right" wrapText="1"/>
    </xf>
    <xf numFmtId="0" fontId="13" fillId="0" borderId="17" xfId="0" applyFont="1" applyBorder="1" applyAlignment="1">
      <alignment horizontal="center" wrapText="1"/>
    </xf>
    <xf numFmtId="166" fontId="18" fillId="5" borderId="18" xfId="0" applyNumberFormat="1" applyFont="1" applyFill="1" applyBorder="1" applyAlignment="1">
      <alignment wrapText="1"/>
    </xf>
    <xf numFmtId="0" fontId="13" fillId="0" borderId="19" xfId="0" applyFont="1" applyBorder="1" applyAlignment="1">
      <alignment horizontal="center" wrapText="1"/>
    </xf>
    <xf numFmtId="166" fontId="18" fillId="5" borderId="20" xfId="0" applyNumberFormat="1" applyFont="1" applyFill="1" applyBorder="1" applyAlignment="1">
      <alignment wrapText="1"/>
    </xf>
    <xf numFmtId="186" fontId="18" fillId="5" borderId="1" xfId="0" applyNumberFormat="1" applyFont="1" applyFill="1" applyBorder="1" applyAlignment="1">
      <alignment horizontal="right" wrapText="1"/>
    </xf>
    <xf numFmtId="0" fontId="18" fillId="0" borderId="12" xfId="0" applyFont="1" applyBorder="1" applyAlignment="1">
      <alignment horizontal="center" wrapText="1"/>
    </xf>
    <xf numFmtId="186" fontId="18" fillId="5" borderId="3" xfId="0" applyNumberFormat="1" applyFont="1" applyFill="1" applyBorder="1" applyAlignment="1">
      <alignment horizontal="right" wrapText="1"/>
    </xf>
    <xf numFmtId="166" fontId="13" fillId="0" borderId="16" xfId="0" applyNumberFormat="1" applyFont="1" applyBorder="1" applyAlignment="1">
      <alignment wrapText="1"/>
    </xf>
    <xf numFmtId="186" fontId="11" fillId="0" borderId="2" xfId="0" applyNumberFormat="1" applyFont="1" applyBorder="1" applyAlignment="1">
      <alignment horizontal="right" wrapText="1"/>
    </xf>
    <xf numFmtId="166" fontId="13" fillId="0" borderId="18" xfId="0" applyNumberFormat="1" applyFont="1" applyBorder="1" applyAlignment="1">
      <alignment wrapText="1"/>
    </xf>
    <xf numFmtId="186" fontId="11" fillId="0" borderId="0" xfId="0" applyNumberFormat="1" applyFont="1" applyAlignment="1">
      <alignment horizontal="right" wrapText="1"/>
    </xf>
    <xf numFmtId="166" fontId="13" fillId="0" borderId="20" xfId="0" applyNumberFormat="1" applyFont="1" applyBorder="1" applyAlignment="1">
      <alignment wrapText="1"/>
    </xf>
    <xf numFmtId="186" fontId="11" fillId="0" borderId="1" xfId="0" applyNumberFormat="1" applyFont="1" applyBorder="1" applyAlignment="1">
      <alignment horizontal="right" wrapText="1"/>
    </xf>
    <xf numFmtId="186" fontId="11" fillId="0" borderId="3" xfId="0" applyNumberFormat="1" applyFont="1" applyBorder="1" applyAlignment="1">
      <alignment horizontal="right" wrapText="1"/>
    </xf>
    <xf numFmtId="192" fontId="11" fillId="0" borderId="2" xfId="0" applyNumberFormat="1" applyFont="1" applyBorder="1" applyAlignment="1">
      <alignment horizontal="right" wrapText="1"/>
    </xf>
    <xf numFmtId="192" fontId="11" fillId="0" borderId="0" xfId="0" applyNumberFormat="1" applyFont="1" applyAlignment="1">
      <alignment horizontal="right" wrapText="1"/>
    </xf>
    <xf numFmtId="192" fontId="11" fillId="0" borderId="1" xfId="0" applyNumberFormat="1" applyFont="1" applyBorder="1" applyAlignment="1">
      <alignment horizontal="right" wrapText="1"/>
    </xf>
    <xf numFmtId="191" fontId="18" fillId="5" borderId="2" xfId="0" applyNumberFormat="1" applyFont="1" applyFill="1" applyBorder="1" applyAlignment="1">
      <alignment wrapText="1"/>
    </xf>
    <xf numFmtId="191" fontId="18" fillId="5" borderId="0" xfId="0" applyNumberFormat="1" applyFont="1" applyFill="1" applyAlignment="1">
      <alignment wrapText="1"/>
    </xf>
    <xf numFmtId="191" fontId="18" fillId="5" borderId="1" xfId="0" applyNumberFormat="1" applyFont="1" applyFill="1" applyBorder="1" applyAlignment="1">
      <alignment wrapText="1"/>
    </xf>
    <xf numFmtId="191" fontId="18" fillId="5" borderId="3" xfId="0" applyNumberFormat="1" applyFont="1" applyFill="1" applyBorder="1" applyAlignment="1">
      <alignment wrapText="1"/>
    </xf>
    <xf numFmtId="166" fontId="11" fillId="0" borderId="16" xfId="0" applyNumberFormat="1" applyFont="1" applyBorder="1" applyAlignment="1">
      <alignment wrapText="1"/>
    </xf>
    <xf numFmtId="191" fontId="11" fillId="0" borderId="2" xfId="0" applyNumberFormat="1" applyFont="1" applyBorder="1" applyAlignment="1">
      <alignment wrapText="1"/>
    </xf>
    <xf numFmtId="166" fontId="11" fillId="0" borderId="18" xfId="0" applyNumberFormat="1" applyFont="1" applyBorder="1" applyAlignment="1">
      <alignment wrapText="1"/>
    </xf>
    <xf numFmtId="191" fontId="11" fillId="0" borderId="0" xfId="0" applyNumberFormat="1" applyFont="1" applyAlignment="1">
      <alignment wrapText="1"/>
    </xf>
    <xf numFmtId="166" fontId="11" fillId="0" borderId="20" xfId="0" applyNumberFormat="1" applyFont="1" applyBorder="1" applyAlignment="1">
      <alignment wrapText="1"/>
    </xf>
    <xf numFmtId="191" fontId="11" fillId="0" borderId="1" xfId="0" applyNumberFormat="1" applyFont="1" applyBorder="1" applyAlignment="1">
      <alignment wrapText="1"/>
    </xf>
    <xf numFmtId="0" fontId="18" fillId="0" borderId="11" xfId="0" applyFont="1" applyBorder="1" applyAlignment="1">
      <alignment horizontal="center" wrapText="1"/>
    </xf>
    <xf numFmtId="166" fontId="11" fillId="0" borderId="12" xfId="0" applyNumberFormat="1" applyFont="1" applyBorder="1" applyAlignment="1">
      <alignment wrapText="1"/>
    </xf>
    <xf numFmtId="0" fontId="22" fillId="0" borderId="2" xfId="0" applyFont="1" applyBorder="1" applyAlignment="1">
      <alignment wrapText="1"/>
    </xf>
    <xf numFmtId="0" fontId="17" fillId="0" borderId="2" xfId="0" applyFont="1" applyBorder="1" applyAlignment="1">
      <alignment horizontal="center" wrapText="1"/>
    </xf>
    <xf numFmtId="0" fontId="11" fillId="0" borderId="2" xfId="0" applyFont="1" applyBorder="1" applyAlignment="1">
      <alignment vertical="top" wrapText="1"/>
    </xf>
    <xf numFmtId="0" fontId="10" fillId="8" borderId="1" xfId="0" applyFont="1" applyFill="1" applyBorder="1" applyAlignment="1">
      <alignment horizontal="center" wrapText="1"/>
    </xf>
    <xf numFmtId="166" fontId="13" fillId="3" borderId="3" xfId="0" applyNumberFormat="1" applyFont="1" applyFill="1" applyBorder="1" applyAlignment="1">
      <alignment vertical="center" wrapText="1"/>
    </xf>
    <xf numFmtId="166" fontId="13" fillId="3" borderId="2" xfId="0" applyNumberFormat="1" applyFont="1" applyFill="1" applyBorder="1" applyAlignment="1">
      <alignment vertical="center" wrapText="1"/>
    </xf>
    <xf numFmtId="166" fontId="13" fillId="3" borderId="0" xfId="0" applyNumberFormat="1" applyFont="1" applyFill="1" applyAlignment="1">
      <alignment vertical="center" wrapText="1"/>
    </xf>
    <xf numFmtId="166" fontId="13" fillId="3" borderId="1" xfId="0" applyNumberFormat="1" applyFont="1" applyFill="1" applyBorder="1" applyAlignment="1">
      <alignment vertical="center" wrapText="1"/>
    </xf>
    <xf numFmtId="0" fontId="11" fillId="0" borderId="0" xfId="0" applyFont="1" applyAlignment="1">
      <alignment horizontal="left" vertical="center" wrapText="1" indent="1"/>
    </xf>
    <xf numFmtId="0" fontId="13" fillId="0" borderId="7" xfId="0" applyFont="1" applyBorder="1" applyAlignment="1">
      <alignment horizontal="center" wrapText="1"/>
    </xf>
    <xf numFmtId="0" fontId="11" fillId="0" borderId="7" xfId="0" applyFont="1" applyBorder="1" applyAlignment="1">
      <alignment horizontal="center" wrapText="1"/>
    </xf>
    <xf numFmtId="0" fontId="11" fillId="0" borderId="0" xfId="0" applyFont="1" applyAlignment="1">
      <alignment horizontal="justify" vertical="center" wrapText="1"/>
    </xf>
    <xf numFmtId="0" fontId="11" fillId="0" borderId="1" xfId="0" applyFont="1" applyBorder="1" applyAlignment="1">
      <alignment horizontal="justify" vertical="center" wrapText="1"/>
    </xf>
    <xf numFmtId="0" fontId="18" fillId="5" borderId="2" xfId="0" applyFont="1" applyFill="1" applyBorder="1" applyAlignment="1">
      <alignment horizontal="right" vertical="center" wrapText="1" indent="1"/>
    </xf>
    <xf numFmtId="0" fontId="13" fillId="0" borderId="2" xfId="0" applyFont="1" applyBorder="1" applyAlignment="1">
      <alignment horizontal="justify" vertical="center" wrapText="1"/>
    </xf>
    <xf numFmtId="0" fontId="13" fillId="0" borderId="2" xfId="0" applyFont="1" applyBorder="1" applyAlignment="1">
      <alignment horizontal="justify" vertical="top" wrapText="1"/>
    </xf>
    <xf numFmtId="166" fontId="18" fillId="15" borderId="0" xfId="0" applyNumberFormat="1" applyFont="1" applyFill="1" applyAlignment="1">
      <alignment wrapText="1"/>
    </xf>
    <xf numFmtId="166" fontId="18" fillId="15" borderId="1" xfId="0" applyNumberFormat="1" applyFont="1" applyFill="1" applyBorder="1" applyAlignment="1">
      <alignment wrapText="1"/>
    </xf>
    <xf numFmtId="166" fontId="18" fillId="15" borderId="3" xfId="0" applyNumberFormat="1" applyFont="1" applyFill="1" applyBorder="1" applyAlignment="1">
      <alignment wrapText="1"/>
    </xf>
    <xf numFmtId="170" fontId="22" fillId="0" borderId="0" xfId="0" applyNumberFormat="1" applyFont="1" applyAlignment="1">
      <alignment vertical="center" wrapText="1"/>
    </xf>
    <xf numFmtId="0" fontId="13" fillId="0" borderId="0" xfId="0" applyFont="1" applyAlignment="1">
      <alignment horizontal="right" vertical="top" wrapText="1"/>
    </xf>
    <xf numFmtId="164" fontId="22" fillId="0" borderId="0" xfId="0" applyNumberFormat="1" applyFont="1" applyAlignment="1">
      <alignment horizontal="left" wrapText="1"/>
    </xf>
    <xf numFmtId="186" fontId="13" fillId="0" borderId="2" xfId="0" applyNumberFormat="1" applyFont="1" applyBorder="1" applyAlignment="1">
      <alignment horizontal="right" vertical="center" wrapText="1"/>
    </xf>
    <xf numFmtId="0" fontId="11" fillId="0" borderId="0" xfId="0" applyFont="1" applyAlignment="1">
      <alignment horizontal="center" vertical="top" wrapText="1"/>
    </xf>
    <xf numFmtId="191" fontId="10" fillId="5" borderId="2" xfId="0" applyNumberFormat="1" applyFont="1" applyFill="1" applyBorder="1" applyAlignment="1">
      <alignment vertical="center" wrapText="1"/>
    </xf>
    <xf numFmtId="0" fontId="10" fillId="5" borderId="3" xfId="0" applyFont="1" applyFill="1" applyBorder="1" applyAlignment="1">
      <alignment horizontal="right" vertical="center" wrapText="1"/>
    </xf>
    <xf numFmtId="166" fontId="11" fillId="0" borderId="2" xfId="0" applyNumberFormat="1" applyFont="1" applyBorder="1" applyAlignment="1">
      <alignment vertical="center" wrapText="1"/>
    </xf>
    <xf numFmtId="170" fontId="14" fillId="0" borderId="0" xfId="0" applyNumberFormat="1" applyFont="1" applyAlignment="1">
      <alignment vertical="top" wrapText="1"/>
    </xf>
    <xf numFmtId="166" fontId="10" fillId="5" borderId="0" xfId="0" applyNumberFormat="1" applyFont="1" applyFill="1" applyAlignment="1">
      <alignment vertical="center" wrapText="1" indent="1"/>
    </xf>
    <xf numFmtId="166" fontId="10" fillId="5" borderId="0" xfId="0" applyNumberFormat="1" applyFont="1" applyFill="1" applyAlignment="1">
      <alignment vertical="center" wrapText="1" indent="5"/>
    </xf>
    <xf numFmtId="166" fontId="10" fillId="5" borderId="1" xfId="0" applyNumberFormat="1" applyFont="1" applyFill="1" applyBorder="1" applyAlignment="1">
      <alignment vertical="center" wrapText="1" indent="1"/>
    </xf>
    <xf numFmtId="166" fontId="10" fillId="5" borderId="1" xfId="0" applyNumberFormat="1" applyFont="1" applyFill="1" applyBorder="1" applyAlignment="1">
      <alignment vertical="center" wrapText="1" indent="5"/>
    </xf>
    <xf numFmtId="166" fontId="10" fillId="5" borderId="3" xfId="0" applyNumberFormat="1" applyFont="1" applyFill="1" applyBorder="1" applyAlignment="1">
      <alignment vertical="center" wrapText="1" indent="1"/>
    </xf>
    <xf numFmtId="166" fontId="10" fillId="5" borderId="3" xfId="0" applyNumberFormat="1" applyFont="1" applyFill="1" applyBorder="1" applyAlignment="1">
      <alignment vertical="center" wrapText="1" indent="5"/>
    </xf>
    <xf numFmtId="166" fontId="13" fillId="0" borderId="0" xfId="0" applyNumberFormat="1" applyFont="1" applyAlignment="1">
      <alignment vertical="center" wrapText="1" indent="5"/>
    </xf>
    <xf numFmtId="166" fontId="13" fillId="0" borderId="1" xfId="0" applyNumberFormat="1" applyFont="1" applyBorder="1" applyAlignment="1">
      <alignment vertical="center" wrapText="1" indent="5"/>
    </xf>
    <xf numFmtId="166" fontId="13" fillId="0" borderId="3" xfId="0" applyNumberFormat="1" applyFont="1" applyBorder="1" applyAlignment="1">
      <alignment vertical="center" wrapText="1" indent="5"/>
    </xf>
    <xf numFmtId="166" fontId="11" fillId="0" borderId="0" xfId="0" applyNumberFormat="1" applyFont="1" applyAlignment="1">
      <alignment vertical="center" wrapText="1" indent="5"/>
    </xf>
    <xf numFmtId="166" fontId="11" fillId="0" borderId="1" xfId="0" applyNumberFormat="1" applyFont="1" applyBorder="1" applyAlignment="1">
      <alignment vertical="center" wrapText="1" indent="5"/>
    </xf>
    <xf numFmtId="166" fontId="11" fillId="0" borderId="3" xfId="0" applyNumberFormat="1" applyFont="1" applyBorder="1" applyAlignment="1">
      <alignment vertical="center" wrapText="1" indent="5"/>
    </xf>
    <xf numFmtId="165" fontId="14" fillId="0" borderId="0" xfId="0" applyNumberFormat="1" applyFont="1" applyAlignment="1">
      <alignment vertical="top" wrapText="1"/>
    </xf>
    <xf numFmtId="166" fontId="13" fillId="0" borderId="0" xfId="0" applyNumberFormat="1" applyFont="1" applyAlignment="1">
      <alignment vertical="center" wrapText="1" indent="4"/>
    </xf>
    <xf numFmtId="166" fontId="13" fillId="0" borderId="1" xfId="0" applyNumberFormat="1" applyFont="1" applyBorder="1" applyAlignment="1">
      <alignment vertical="center" wrapText="1" indent="4"/>
    </xf>
    <xf numFmtId="166" fontId="13" fillId="0" borderId="3" xfId="0" applyNumberFormat="1" applyFont="1" applyBorder="1" applyAlignment="1">
      <alignment vertical="center" wrapText="1" indent="4"/>
    </xf>
    <xf numFmtId="0" fontId="10" fillId="5" borderId="2" xfId="0" applyFont="1" applyFill="1" applyBorder="1" applyAlignment="1">
      <alignment vertical="center" wrapText="1"/>
    </xf>
    <xf numFmtId="0" fontId="24" fillId="0" borderId="2" xfId="0" applyFont="1" applyBorder="1" applyAlignment="1">
      <alignment horizontal="right" wrapText="1"/>
    </xf>
    <xf numFmtId="0" fontId="20" fillId="0" borderId="2" xfId="0" applyFont="1" applyBorder="1" applyAlignment="1">
      <alignment horizontal="center" wrapText="1"/>
    </xf>
    <xf numFmtId="0" fontId="18" fillId="13" borderId="3" xfId="0" applyFont="1" applyFill="1" applyBorder="1" applyAlignment="1">
      <alignment horizontal="center" vertical="center" wrapText="1"/>
    </xf>
    <xf numFmtId="170" fontId="18" fillId="5" borderId="2" xfId="0" applyNumberFormat="1" applyFont="1" applyFill="1" applyBorder="1" applyAlignment="1">
      <alignment vertical="center" wrapText="1"/>
    </xf>
    <xf numFmtId="192" fontId="13" fillId="0" borderId="2" xfId="0" applyNumberFormat="1" applyFont="1" applyBorder="1" applyAlignment="1">
      <alignment horizontal="right" vertical="center" wrapText="1"/>
    </xf>
    <xf numFmtId="170" fontId="13" fillId="0" borderId="2" xfId="0" applyNumberFormat="1" applyFont="1" applyBorder="1" applyAlignment="1">
      <alignment vertical="center" wrapText="1"/>
    </xf>
    <xf numFmtId="170" fontId="18" fillId="5" borderId="0" xfId="0" applyNumberFormat="1" applyFont="1" applyFill="1" applyAlignment="1">
      <alignment vertical="center" wrapText="1"/>
    </xf>
    <xf numFmtId="192" fontId="13" fillId="0" borderId="0" xfId="0" applyNumberFormat="1" applyFont="1" applyAlignment="1">
      <alignment horizontal="right" vertical="center" wrapText="1"/>
    </xf>
    <xf numFmtId="170" fontId="18" fillId="5" borderId="1" xfId="0" applyNumberFormat="1" applyFont="1" applyFill="1" applyBorder="1" applyAlignment="1">
      <alignment vertical="center" wrapText="1"/>
    </xf>
    <xf numFmtId="192" fontId="13" fillId="0" borderId="1" xfId="0" applyNumberFormat="1" applyFont="1" applyBorder="1" applyAlignment="1">
      <alignment horizontal="right" vertical="center" wrapText="1"/>
    </xf>
    <xf numFmtId="170" fontId="13" fillId="0" borderId="1" xfId="0" applyNumberFormat="1" applyFont="1" applyBorder="1" applyAlignment="1">
      <alignment vertical="center" wrapText="1"/>
    </xf>
    <xf numFmtId="170" fontId="18" fillId="5" borderId="3" xfId="0" applyNumberFormat="1" applyFont="1" applyFill="1" applyBorder="1" applyAlignment="1">
      <alignment vertical="center" wrapText="1"/>
    </xf>
    <xf numFmtId="192" fontId="13" fillId="0" borderId="3" xfId="0" applyNumberFormat="1" applyFont="1" applyBorder="1" applyAlignment="1">
      <alignment horizontal="right" vertical="center" wrapText="1"/>
    </xf>
    <xf numFmtId="170" fontId="13" fillId="0" borderId="3" xfId="0" applyNumberFormat="1" applyFont="1" applyBorder="1" applyAlignment="1">
      <alignment vertical="center" wrapText="1"/>
    </xf>
    <xf numFmtId="192" fontId="18" fillId="5" borderId="1" xfId="0" applyNumberFormat="1" applyFont="1" applyFill="1" applyBorder="1" applyAlignment="1">
      <alignment horizontal="right" vertical="center" wrapText="1"/>
    </xf>
    <xf numFmtId="166" fontId="13" fillId="0" borderId="16" xfId="0" applyNumberFormat="1" applyFont="1" applyBorder="1" applyAlignment="1">
      <alignment vertical="center" wrapText="1"/>
    </xf>
    <xf numFmtId="166" fontId="13" fillId="0" borderId="18" xfId="0" applyNumberFormat="1" applyFont="1" applyBorder="1" applyAlignment="1">
      <alignment vertical="center" wrapText="1"/>
    </xf>
    <xf numFmtId="166" fontId="13" fillId="0" borderId="20" xfId="0" applyNumberFormat="1" applyFont="1" applyBorder="1" applyAlignment="1">
      <alignment vertical="center" wrapText="1"/>
    </xf>
    <xf numFmtId="0" fontId="13" fillId="0" borderId="2" xfId="0" applyFont="1" applyBorder="1" applyAlignment="1">
      <alignment horizontal="right" vertical="center" wrapText="1" indent="2"/>
    </xf>
    <xf numFmtId="0" fontId="18" fillId="13" borderId="3" xfId="0" applyFont="1" applyFill="1" applyBorder="1" applyAlignment="1">
      <alignment horizontal="center" wrapText="1"/>
    </xf>
    <xf numFmtId="166" fontId="18" fillId="5" borderId="16" xfId="0" applyNumberFormat="1" applyFont="1" applyFill="1" applyBorder="1" applyAlignment="1">
      <alignment vertical="center" wrapText="1" indent="1"/>
    </xf>
    <xf numFmtId="166" fontId="18" fillId="5" borderId="2" xfId="0" applyNumberFormat="1" applyFont="1" applyFill="1" applyBorder="1" applyAlignment="1">
      <alignment vertical="center" wrapText="1" indent="2"/>
    </xf>
    <xf numFmtId="170" fontId="18" fillId="5" borderId="2" xfId="0" applyNumberFormat="1" applyFont="1" applyFill="1" applyBorder="1" applyAlignment="1">
      <alignment vertical="center" wrapText="1" indent="2"/>
    </xf>
    <xf numFmtId="166" fontId="11" fillId="0" borderId="2" xfId="0" applyNumberFormat="1" applyFont="1" applyBorder="1" applyAlignment="1">
      <alignment vertical="center" wrapText="1" indent="2"/>
    </xf>
    <xf numFmtId="170" fontId="13" fillId="0" borderId="2" xfId="0" applyNumberFormat="1" applyFont="1" applyBorder="1" applyAlignment="1">
      <alignment vertical="center" wrapText="1" indent="2"/>
    </xf>
    <xf numFmtId="166" fontId="13" fillId="0" borderId="2" xfId="0" applyNumberFormat="1" applyFont="1" applyBorder="1" applyAlignment="1">
      <alignment vertical="center" wrapText="1" indent="2"/>
    </xf>
    <xf numFmtId="166" fontId="18" fillId="5" borderId="18" xfId="0" applyNumberFormat="1" applyFont="1" applyFill="1" applyBorder="1" applyAlignment="1">
      <alignment vertical="center" wrapText="1" indent="1"/>
    </xf>
    <xf numFmtId="166" fontId="18" fillId="5" borderId="0" xfId="0" applyNumberFormat="1" applyFont="1" applyFill="1" applyAlignment="1">
      <alignment vertical="center" wrapText="1" indent="2"/>
    </xf>
    <xf numFmtId="170" fontId="18" fillId="5" borderId="0" xfId="0" applyNumberFormat="1" applyFont="1" applyFill="1" applyAlignment="1">
      <alignment vertical="center" wrapText="1" indent="2"/>
    </xf>
    <xf numFmtId="166" fontId="11" fillId="0" borderId="0" xfId="0" applyNumberFormat="1" applyFont="1" applyAlignment="1">
      <alignment vertical="center" wrapText="1" indent="2"/>
    </xf>
    <xf numFmtId="170" fontId="13" fillId="0" borderId="0" xfId="0" applyNumberFormat="1" applyFont="1" applyAlignment="1">
      <alignment vertical="center" wrapText="1" indent="2"/>
    </xf>
    <xf numFmtId="166" fontId="13" fillId="0" borderId="0" xfId="0" applyNumberFormat="1" applyFont="1" applyAlignment="1">
      <alignment vertical="center" wrapText="1" indent="2"/>
    </xf>
    <xf numFmtId="166" fontId="18" fillId="5" borderId="20" xfId="0" applyNumberFormat="1" applyFont="1" applyFill="1" applyBorder="1" applyAlignment="1">
      <alignment vertical="center" wrapText="1" indent="1"/>
    </xf>
    <xf numFmtId="166" fontId="18" fillId="5" borderId="1" xfId="0" applyNumberFormat="1" applyFont="1" applyFill="1" applyBorder="1" applyAlignment="1">
      <alignment vertical="center" wrapText="1" indent="2"/>
    </xf>
    <xf numFmtId="170" fontId="18" fillId="5" borderId="1" xfId="0" applyNumberFormat="1" applyFont="1" applyFill="1" applyBorder="1" applyAlignment="1">
      <alignment vertical="center" wrapText="1" indent="2"/>
    </xf>
    <xf numFmtId="166" fontId="11" fillId="0" borderId="1" xfId="0" applyNumberFormat="1" applyFont="1" applyBorder="1" applyAlignment="1">
      <alignment vertical="center" wrapText="1" indent="2"/>
    </xf>
    <xf numFmtId="170" fontId="13" fillId="0" borderId="1" xfId="0" applyNumberFormat="1" applyFont="1" applyBorder="1" applyAlignment="1">
      <alignment vertical="center" wrapText="1" indent="2"/>
    </xf>
    <xf numFmtId="166" fontId="13" fillId="0" borderId="1" xfId="0" applyNumberFormat="1" applyFont="1" applyBorder="1" applyAlignment="1">
      <alignment vertical="center" wrapText="1" indent="2"/>
    </xf>
    <xf numFmtId="166" fontId="18" fillId="5" borderId="3" xfId="0" applyNumberFormat="1" applyFont="1" applyFill="1" applyBorder="1" applyAlignment="1">
      <alignment vertical="center" wrapText="1" indent="2"/>
    </xf>
    <xf numFmtId="170" fontId="18" fillId="5" borderId="3" xfId="0" applyNumberFormat="1" applyFont="1" applyFill="1" applyBorder="1" applyAlignment="1">
      <alignment vertical="center" wrapText="1" indent="2"/>
    </xf>
    <xf numFmtId="166" fontId="11" fillId="0" borderId="3" xfId="0" applyNumberFormat="1" applyFont="1" applyBorder="1" applyAlignment="1">
      <alignment vertical="center" wrapText="1" indent="2"/>
    </xf>
    <xf numFmtId="170" fontId="13" fillId="0" borderId="3" xfId="0" applyNumberFormat="1" applyFont="1" applyBorder="1" applyAlignment="1">
      <alignment vertical="center" wrapText="1" indent="2"/>
    </xf>
    <xf numFmtId="166" fontId="13" fillId="0" borderId="3" xfId="0" applyNumberFormat="1" applyFont="1" applyBorder="1" applyAlignment="1">
      <alignment vertical="center" wrapText="1" indent="2"/>
    </xf>
    <xf numFmtId="170" fontId="28" fillId="0" borderId="0" xfId="0" applyNumberFormat="1" applyFont="1" applyAlignment="1">
      <alignment wrapText="1"/>
    </xf>
    <xf numFmtId="166" fontId="13" fillId="0" borderId="16" xfId="0" applyNumberFormat="1" applyFont="1" applyBorder="1" applyAlignment="1">
      <alignment vertical="center" wrapText="1" indent="1"/>
    </xf>
    <xf numFmtId="166" fontId="13" fillId="0" borderId="18" xfId="0" applyNumberFormat="1" applyFont="1" applyBorder="1" applyAlignment="1">
      <alignment vertical="center" wrapText="1" indent="1"/>
    </xf>
    <xf numFmtId="166" fontId="13" fillId="0" borderId="20" xfId="0" applyNumberFormat="1" applyFont="1" applyBorder="1" applyAlignment="1">
      <alignment vertical="center" wrapText="1" indent="1"/>
    </xf>
    <xf numFmtId="0" fontId="18" fillId="0" borderId="2" xfId="0" applyFont="1" applyBorder="1" applyAlignment="1">
      <alignment horizontal="right" wrapText="1" indent="1"/>
    </xf>
    <xf numFmtId="0" fontId="18" fillId="0" borderId="2" xfId="0" applyFont="1" applyBorder="1" applyAlignment="1">
      <alignment horizontal="right" wrapText="1" indent="2"/>
    </xf>
    <xf numFmtId="0" fontId="13" fillId="0" borderId="2" xfId="0" applyFont="1" applyBorder="1" applyAlignment="1">
      <alignment horizontal="right" wrapText="1" indent="1"/>
    </xf>
    <xf numFmtId="0" fontId="11" fillId="0" borderId="2" xfId="0" applyFont="1" applyBorder="1" applyAlignment="1">
      <alignment horizontal="right" wrapText="1" indent="2"/>
    </xf>
    <xf numFmtId="0" fontId="13" fillId="0" borderId="2" xfId="0" applyFont="1" applyBorder="1" applyAlignment="1">
      <alignment horizontal="right" wrapText="1" indent="2"/>
    </xf>
    <xf numFmtId="0" fontId="15" fillId="0" borderId="1" xfId="0" applyFont="1" applyBorder="1" applyAlignment="1">
      <alignment vertical="center" wrapText="1"/>
    </xf>
    <xf numFmtId="166" fontId="10" fillId="5" borderId="2" xfId="0" applyNumberFormat="1" applyFont="1" applyFill="1" applyBorder="1" applyAlignment="1">
      <alignment vertical="center" wrapText="1" indent="2"/>
    </xf>
    <xf numFmtId="166" fontId="10" fillId="5" borderId="2" xfId="0" applyNumberFormat="1" applyFont="1" applyFill="1" applyBorder="1" applyAlignment="1">
      <alignment vertical="center" wrapText="1" indent="1"/>
    </xf>
    <xf numFmtId="166" fontId="10" fillId="5" borderId="0" xfId="0" applyNumberFormat="1" applyFont="1" applyFill="1" applyAlignment="1">
      <alignment vertical="center" wrapText="1" indent="2"/>
    </xf>
    <xf numFmtId="166" fontId="10" fillId="5" borderId="1" xfId="0" applyNumberFormat="1" applyFont="1" applyFill="1" applyBorder="1" applyAlignment="1">
      <alignment vertical="center" wrapText="1" indent="2"/>
    </xf>
    <xf numFmtId="166" fontId="10" fillId="5" borderId="3" xfId="0" applyNumberFormat="1" applyFont="1" applyFill="1" applyBorder="1" applyAlignment="1">
      <alignment vertical="center" wrapText="1" indent="2"/>
    </xf>
    <xf numFmtId="0" fontId="11" fillId="0" borderId="2" xfId="0" applyFont="1" applyBorder="1" applyAlignment="1">
      <alignment vertical="center" wrapText="1" indent="1"/>
    </xf>
    <xf numFmtId="0" fontId="11" fillId="5" borderId="2" xfId="0" applyFont="1" applyFill="1" applyBorder="1" applyAlignment="1">
      <alignment horizontal="left" vertical="center" wrapText="1"/>
    </xf>
    <xf numFmtId="0" fontId="15" fillId="0" borderId="0" xfId="0" applyFont="1" applyAlignment="1">
      <alignment horizontal="left" vertical="center" wrapText="1" indent="1"/>
    </xf>
    <xf numFmtId="0" fontId="11" fillId="0" borderId="2" xfId="0" applyFont="1" applyBorder="1" applyAlignment="1">
      <alignment vertical="center" wrapText="1" indent="2"/>
    </xf>
    <xf numFmtId="180" fontId="14" fillId="0" borderId="0" xfId="0" applyNumberFormat="1" applyFont="1" applyAlignment="1">
      <alignment vertical="center" wrapText="1"/>
    </xf>
    <xf numFmtId="0" fontId="17" fillId="14" borderId="1" xfId="0" applyFont="1" applyFill="1" applyBorder="1" applyAlignment="1">
      <alignment horizontal="center" wrapText="1"/>
    </xf>
    <xf numFmtId="0" fontId="10" fillId="8" borderId="23" xfId="0" applyFont="1" applyFill="1" applyBorder="1" applyAlignment="1">
      <alignment horizontal="center" wrapText="1"/>
    </xf>
    <xf numFmtId="0" fontId="11" fillId="0" borderId="23" xfId="0" applyFont="1" applyBorder="1" applyAlignment="1">
      <alignment horizontal="center" wrapText="1"/>
    </xf>
    <xf numFmtId="165" fontId="11" fillId="0" borderId="2" xfId="0" applyNumberFormat="1" applyFont="1" applyBorder="1" applyAlignment="1">
      <alignment horizontal="center" vertical="center" wrapText="1"/>
    </xf>
    <xf numFmtId="166" fontId="10" fillId="5" borderId="24" xfId="0" applyNumberFormat="1" applyFont="1" applyFill="1" applyBorder="1" applyAlignment="1">
      <alignment vertical="center" wrapText="1"/>
    </xf>
    <xf numFmtId="166" fontId="11" fillId="0" borderId="24" xfId="0" applyNumberFormat="1" applyFont="1" applyBorder="1" applyAlignment="1">
      <alignment vertical="center" wrapText="1"/>
    </xf>
    <xf numFmtId="165" fontId="14" fillId="0" borderId="0" xfId="0" applyNumberFormat="1" applyFont="1" applyAlignment="1">
      <alignment vertical="center" wrapText="1"/>
    </xf>
    <xf numFmtId="0" fontId="11" fillId="0" borderId="0" xfId="0" applyFont="1" applyAlignment="1">
      <alignment horizontal="left" vertical="top" wrapText="1"/>
    </xf>
    <xf numFmtId="0" fontId="17" fillId="7" borderId="1" xfId="0" applyFont="1" applyFill="1" applyBorder="1" applyAlignment="1">
      <alignment horizontal="center" vertical="center" wrapText="1"/>
    </xf>
    <xf numFmtId="193" fontId="10" fillId="5" borderId="2" xfId="0" applyNumberFormat="1" applyFont="1" applyFill="1" applyBorder="1" applyAlignment="1">
      <alignment vertical="center" wrapText="1"/>
    </xf>
    <xf numFmtId="193" fontId="11" fillId="0" borderId="2" xfId="0" applyNumberFormat="1" applyFont="1" applyBorder="1" applyAlignment="1">
      <alignment vertical="center" wrapText="1"/>
    </xf>
    <xf numFmtId="193" fontId="10" fillId="5" borderId="0" xfId="0" applyNumberFormat="1" applyFont="1" applyFill="1" applyAlignment="1">
      <alignment vertical="center" wrapText="1"/>
    </xf>
    <xf numFmtId="193" fontId="11" fillId="0" borderId="0" xfId="0" applyNumberFormat="1" applyFont="1" applyAlignment="1">
      <alignment vertical="center" wrapText="1"/>
    </xf>
    <xf numFmtId="0" fontId="10" fillId="0" borderId="1" xfId="0" applyFont="1" applyBorder="1" applyAlignment="1">
      <alignment horizontal="left" vertical="center" wrapText="1"/>
    </xf>
    <xf numFmtId="193" fontId="10" fillId="5" borderId="1" xfId="0" applyNumberFormat="1" applyFont="1" applyFill="1" applyBorder="1" applyAlignment="1">
      <alignment vertical="center" wrapText="1"/>
    </xf>
    <xf numFmtId="193" fontId="11" fillId="0" borderId="1" xfId="0" applyNumberFormat="1" applyFont="1" applyBorder="1" applyAlignment="1">
      <alignment vertical="center" wrapText="1"/>
    </xf>
    <xf numFmtId="166" fontId="22" fillId="0" borderId="0" xfId="0" applyNumberFormat="1" applyFont="1" applyAlignment="1">
      <alignment vertical="center" wrapText="1"/>
    </xf>
    <xf numFmtId="0" fontId="18" fillId="0" borderId="2" xfId="0" applyFont="1" applyBorder="1" applyAlignment="1">
      <alignment vertical="top" wrapText="1"/>
    </xf>
    <xf numFmtId="0" fontId="13" fillId="0" borderId="2" xfId="0" applyFont="1" applyBorder="1" applyAlignment="1">
      <alignment horizontal="right" vertical="top" wrapText="1" indent="3"/>
    </xf>
    <xf numFmtId="189" fontId="28" fillId="0" borderId="0" xfId="0" applyNumberFormat="1" applyFont="1" applyAlignment="1">
      <alignment horizontal="left" vertical="top" wrapText="1"/>
    </xf>
    <xf numFmtId="194" fontId="17" fillId="0" borderId="0" xfId="0" applyNumberFormat="1" applyFont="1" applyAlignment="1">
      <alignment horizontal="left" vertical="center" wrapText="1"/>
    </xf>
    <xf numFmtId="0" fontId="11" fillId="3" borderId="0" xfId="0" applyFont="1" applyFill="1" applyAlignment="1">
      <alignment horizontal="center" wrapText="1"/>
    </xf>
    <xf numFmtId="165" fontId="29" fillId="0" borderId="0" xfId="0" applyNumberFormat="1" applyFont="1" applyAlignment="1">
      <alignment wrapText="1"/>
    </xf>
    <xf numFmtId="0" fontId="22" fillId="5" borderId="3" xfId="0" applyFont="1" applyFill="1" applyBorder="1" applyAlignment="1">
      <alignment vertical="center" wrapText="1"/>
    </xf>
    <xf numFmtId="0" fontId="11" fillId="0" borderId="1" xfId="0" applyFont="1" applyBorder="1" applyAlignment="1">
      <alignment vertical="center" wrapText="1" indent="2"/>
    </xf>
    <xf numFmtId="0" fontId="22" fillId="0" borderId="3" xfId="0" applyFont="1" applyBorder="1" applyAlignment="1">
      <alignment vertical="center" wrapText="1"/>
    </xf>
    <xf numFmtId="0" fontId="30" fillId="0" borderId="1" xfId="0" applyFont="1" applyBorder="1" applyAlignment="1">
      <alignment vertical="top" wrapText="1"/>
    </xf>
    <xf numFmtId="0" fontId="11" fillId="12" borderId="2" xfId="0" applyFont="1" applyFill="1" applyBorder="1" applyAlignment="1">
      <alignment horizontal="center" vertical="center" wrapText="1"/>
    </xf>
    <xf numFmtId="0" fontId="11" fillId="0" borderId="26"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27" xfId="0" applyFont="1" applyBorder="1" applyAlignment="1">
      <alignment horizontal="center" vertical="center" wrapText="1"/>
    </xf>
    <xf numFmtId="0" fontId="11" fillId="0" borderId="27" xfId="0" applyFont="1" applyBorder="1" applyAlignment="1">
      <alignment horizontal="left" vertical="center" wrapText="1"/>
    </xf>
    <xf numFmtId="0" fontId="11" fillId="0" borderId="25" xfId="0" applyFont="1" applyBorder="1" applyAlignment="1">
      <alignment horizontal="center" vertical="center" wrapText="1"/>
    </xf>
    <xf numFmtId="0" fontId="11" fillId="0" borderId="25" xfId="0" applyFont="1" applyBorder="1" applyAlignment="1">
      <alignment horizontal="left" vertical="center" wrapText="1"/>
    </xf>
    <xf numFmtId="0" fontId="11" fillId="0" borderId="25" xfId="0" applyFont="1" applyBorder="1" applyAlignment="1">
      <alignment horizontal="center" vertical="top" wrapText="1"/>
    </xf>
    <xf numFmtId="0" fontId="11" fillId="0" borderId="28" xfId="0" applyFont="1" applyBorder="1" applyAlignment="1">
      <alignment horizontal="center" vertical="center" wrapText="1"/>
    </xf>
    <xf numFmtId="0" fontId="11" fillId="0" borderId="28" xfId="0" applyFont="1" applyBorder="1" applyAlignment="1">
      <alignment horizontal="left" vertical="center" wrapText="1"/>
    </xf>
    <xf numFmtId="0" fontId="11" fillId="0" borderId="29" xfId="0" applyFont="1" applyBorder="1" applyAlignment="1">
      <alignment horizontal="center" vertical="center" wrapText="1"/>
    </xf>
    <xf numFmtId="0" fontId="11" fillId="0" borderId="29" xfId="0" applyFont="1" applyBorder="1" applyAlignment="1">
      <alignment horizontal="left" vertical="center" wrapText="1"/>
    </xf>
    <xf numFmtId="0" fontId="11" fillId="0" borderId="10" xfId="0" applyFont="1" applyBorder="1" applyAlignment="1">
      <alignment horizontal="left" vertical="center" wrapText="1"/>
    </xf>
    <xf numFmtId="0" fontId="11" fillId="3" borderId="26" xfId="0" applyFont="1" applyFill="1" applyBorder="1" applyAlignment="1">
      <alignment horizontal="left" vertical="center" wrapText="1"/>
    </xf>
    <xf numFmtId="0" fontId="11" fillId="3" borderId="26" xfId="0" applyFont="1" applyFill="1" applyBorder="1" applyAlignment="1">
      <alignment horizontal="center" vertical="center" wrapText="1"/>
    </xf>
    <xf numFmtId="0" fontId="11" fillId="3" borderId="28" xfId="0" applyFont="1" applyFill="1" applyBorder="1" applyAlignment="1">
      <alignment horizontal="left" vertical="center" wrapText="1"/>
    </xf>
    <xf numFmtId="0" fontId="11" fillId="3" borderId="28" xfId="0" applyFont="1" applyFill="1" applyBorder="1" applyAlignment="1">
      <alignment horizontal="center" vertical="center" wrapText="1"/>
    </xf>
    <xf numFmtId="0" fontId="11" fillId="3" borderId="27"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0" borderId="26"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31" xfId="0" applyFont="1" applyBorder="1" applyAlignment="1">
      <alignment horizontal="center" vertical="center" wrapText="1"/>
    </xf>
    <xf numFmtId="0" fontId="11" fillId="0" borderId="31" xfId="0" applyFont="1" applyBorder="1" applyAlignment="1">
      <alignment horizontal="left" vertical="center" wrapText="1"/>
    </xf>
    <xf numFmtId="0" fontId="1" fillId="0" borderId="2" xfId="0" applyFont="1" applyBorder="1" applyAlignment="1">
      <alignment horizontal="center" wrapText="1"/>
    </xf>
    <xf numFmtId="0" fontId="11" fillId="0" borderId="32" xfId="0" applyFont="1" applyBorder="1" applyAlignment="1">
      <alignment horizontal="left" vertical="top" wrapText="1"/>
    </xf>
    <xf numFmtId="0" fontId="11" fillId="0" borderId="32" xfId="0" applyFont="1" applyBorder="1" applyAlignment="1">
      <alignment horizontal="center" vertical="center" wrapText="1"/>
    </xf>
    <xf numFmtId="0" fontId="17" fillId="2" borderId="0" xfId="0" applyFont="1" applyFill="1" applyAlignment="1">
      <alignment horizontal="justify" vertical="center" wrapText="1"/>
    </xf>
    <xf numFmtId="0" fontId="10" fillId="0" borderId="0" xfId="0" applyFont="1" applyAlignment="1">
      <alignment horizontal="justify" vertical="center" wrapText="1"/>
    </xf>
    <xf numFmtId="0" fontId="10" fillId="15" borderId="0" xfId="0" applyFont="1" applyFill="1" applyAlignment="1">
      <alignment horizontal="justify" vertical="center" wrapText="1"/>
    </xf>
    <xf numFmtId="0" fontId="31" fillId="15" borderId="0" xfId="0" applyFont="1" applyFill="1" applyAlignment="1">
      <alignment horizontal="justify" vertical="center" wrapText="1"/>
    </xf>
    <xf numFmtId="0" fontId="11" fillId="15" borderId="0" xfId="0" applyFont="1" applyFill="1" applyAlignment="1">
      <alignment horizontal="justify" vertical="center" wrapText="1"/>
    </xf>
    <xf numFmtId="0" fontId="10" fillId="3" borderId="0" xfId="0" applyFont="1" applyFill="1" applyAlignment="1">
      <alignment horizontal="justify" vertical="center" wrapText="1"/>
    </xf>
    <xf numFmtId="0" fontId="11" fillId="3" borderId="0" xfId="0" applyFont="1" applyFill="1" applyAlignment="1">
      <alignment horizontal="justify" vertical="center" wrapText="1"/>
    </xf>
    <xf numFmtId="0" fontId="10" fillId="0" borderId="6" xfId="0" applyFont="1" applyBorder="1" applyAlignment="1">
      <alignment horizontal="justify" vertical="center" wrapText="1"/>
    </xf>
    <xf numFmtId="0" fontId="11" fillId="0" borderId="6" xfId="0" applyFont="1" applyBorder="1" applyAlignment="1">
      <alignment horizontal="justify" vertical="center" wrapText="1"/>
    </xf>
    <xf numFmtId="0" fontId="1" fillId="0" borderId="9" xfId="0" applyFont="1" applyBorder="1" applyAlignment="1">
      <alignment wrapText="1"/>
    </xf>
    <xf numFmtId="0" fontId="32" fillId="3" borderId="7" xfId="0" applyFont="1" applyFill="1" applyBorder="1" applyAlignment="1">
      <alignment horizontal="justify" vertical="center" wrapText="1"/>
    </xf>
    <xf numFmtId="0" fontId="15" fillId="3" borderId="7" xfId="0" applyFont="1" applyFill="1" applyBorder="1" applyAlignment="1">
      <alignment horizontal="justify" vertical="center" wrapText="1"/>
    </xf>
    <xf numFmtId="0" fontId="33" fillId="0" borderId="0" xfId="0" applyFont="1" applyAlignment="1">
      <alignment wrapText="1"/>
    </xf>
    <xf numFmtId="0" fontId="11" fillId="0" borderId="0" xfId="0" applyFont="1" applyAlignment="1">
      <alignment vertical="top" wrapText="1" indent="2"/>
    </xf>
    <xf numFmtId="0" fontId="34" fillId="0" borderId="0" xfId="0" applyFont="1" applyAlignment="1">
      <alignment wrapText="1"/>
    </xf>
    <xf numFmtId="0" fontId="13" fillId="3" borderId="0" xfId="0" applyFont="1" applyFill="1" applyAlignment="1">
      <alignment horizontal="left" wrapText="1" indent="2"/>
    </xf>
    <xf numFmtId="0" fontId="33" fillId="0" borderId="0" xfId="0" applyFont="1" applyAlignment="1">
      <alignment horizontal="justify" wrapText="1"/>
    </xf>
    <xf numFmtId="0" fontId="11" fillId="0" borderId="0" xfId="0" applyFont="1" applyAlignment="1">
      <alignment horizontal="left" vertical="top" wrapText="1" indent="2"/>
    </xf>
    <xf numFmtId="0" fontId="11" fillId="0" borderId="0" xfId="0" applyFont="1" applyAlignment="1">
      <alignment horizontal="left" wrapText="1" indent="2"/>
    </xf>
    <xf numFmtId="0" fontId="11" fillId="0" borderId="0" xfId="0" applyFont="1" applyAlignment="1">
      <alignment wrapText="1" indent="2"/>
    </xf>
    <xf numFmtId="0" fontId="11" fillId="0" borderId="0" xfId="0" applyFont="1" applyAlignment="1">
      <alignment horizontal="justify" vertical="top" wrapText="1" indent="1"/>
    </xf>
    <xf numFmtId="0" fontId="35" fillId="0" borderId="0" xfId="0" applyFont="1" applyAlignment="1">
      <alignment wrapText="1"/>
    </xf>
    <xf numFmtId="0" fontId="11" fillId="0" borderId="0" xfId="0" applyFont="1" applyAlignment="1">
      <alignment vertical="top" wrapText="1" indent="1"/>
    </xf>
    <xf numFmtId="0" fontId="45" fillId="0" borderId="0" xfId="0" applyFont="1" applyAlignment="1">
      <alignment horizontal="right" vertical="top" wrapText="1"/>
    </xf>
    <xf numFmtId="195" fontId="18" fillId="5" borderId="3" xfId="0" applyNumberFormat="1" applyFont="1" applyFill="1" applyBorder="1" applyAlignment="1">
      <alignment horizontal="center" vertical="center" wrapText="1"/>
    </xf>
    <xf numFmtId="195" fontId="18" fillId="5" borderId="1" xfId="0" applyNumberFormat="1" applyFont="1" applyFill="1" applyBorder="1" applyAlignment="1">
      <alignment horizontal="center" vertical="center" wrapText="1"/>
    </xf>
    <xf numFmtId="195" fontId="18" fillId="5" borderId="33" xfId="0" applyNumberFormat="1" applyFont="1" applyFill="1" applyBorder="1" applyAlignment="1">
      <alignment horizontal="center" vertical="center" wrapText="1"/>
    </xf>
    <xf numFmtId="196" fontId="18" fillId="5" borderId="3" xfId="0" applyNumberFormat="1" applyFont="1" applyFill="1" applyBorder="1" applyAlignment="1">
      <alignment horizontal="center" vertical="center" wrapText="1"/>
    </xf>
    <xf numFmtId="196" fontId="10" fillId="5" borderId="3" xfId="0" applyNumberFormat="1" applyFont="1" applyFill="1" applyBorder="1" applyAlignment="1">
      <alignment horizontal="center" vertical="center" wrapText="1"/>
    </xf>
    <xf numFmtId="0" fontId="16" fillId="0" borderId="0" xfId="0" applyFont="1" applyAlignment="1">
      <alignment horizontal="right" vertical="center" wrapText="1"/>
    </xf>
    <xf numFmtId="0" fontId="22" fillId="0" borderId="0" xfId="0" applyFont="1" applyAlignment="1">
      <alignment horizontal="left" wrapText="1"/>
    </xf>
    <xf numFmtId="197" fontId="11" fillId="0" borderId="11" xfId="0" applyNumberFormat="1" applyFont="1" applyBorder="1" applyAlignment="1">
      <alignment horizontal="center" vertical="center" wrapText="1"/>
    </xf>
    <xf numFmtId="198" fontId="11" fillId="0" borderId="11" xfId="0" applyNumberFormat="1" applyFont="1" applyBorder="1" applyAlignment="1">
      <alignment horizontal="center" vertical="center" wrapText="1"/>
    </xf>
    <xf numFmtId="0" fontId="11" fillId="17" borderId="1" xfId="0" applyFont="1" applyFill="1" applyBorder="1" applyAlignment="1">
      <alignment horizontal="center" wrapText="1"/>
    </xf>
    <xf numFmtId="199" fontId="18" fillId="5" borderId="1" xfId="0" applyNumberFormat="1" applyFont="1" applyFill="1" applyBorder="1" applyAlignment="1">
      <alignment horizontal="right" vertical="center" wrapText="1"/>
    </xf>
    <xf numFmtId="199" fontId="13" fillId="0" borderId="0" xfId="0" applyNumberFormat="1" applyFont="1" applyAlignment="1">
      <alignment horizontal="right" vertical="center" wrapText="1"/>
    </xf>
    <xf numFmtId="199" fontId="13" fillId="0" borderId="1" xfId="0" applyNumberFormat="1" applyFont="1" applyBorder="1" applyAlignment="1">
      <alignment horizontal="right" vertical="center" wrapText="1"/>
    </xf>
    <xf numFmtId="200" fontId="13" fillId="0" borderId="3" xfId="0" applyNumberFormat="1" applyFont="1" applyBorder="1" applyAlignment="1">
      <alignment horizontal="center" wrapText="1"/>
    </xf>
    <xf numFmtId="200" fontId="11" fillId="0" borderId="3" xfId="0" applyNumberFormat="1" applyFont="1" applyBorder="1" applyAlignment="1">
      <alignment horizontal="center" wrapText="1"/>
    </xf>
    <xf numFmtId="201" fontId="13" fillId="0" borderId="3" xfId="0" applyNumberFormat="1" applyFont="1" applyBorder="1" applyAlignment="1">
      <alignment horizontal="center" wrapText="1"/>
    </xf>
    <xf numFmtId="201" fontId="18" fillId="8" borderId="3" xfId="0" applyNumberFormat="1" applyFont="1" applyFill="1" applyBorder="1" applyAlignment="1">
      <alignment horizontal="center" wrapText="1"/>
    </xf>
    <xf numFmtId="201" fontId="10" fillId="8" borderId="3" xfId="0" applyNumberFormat="1" applyFont="1" applyFill="1" applyBorder="1" applyAlignment="1">
      <alignment horizontal="center" wrapText="1"/>
    </xf>
    <xf numFmtId="0" fontId="15" fillId="0" borderId="0" xfId="0" applyFont="1" applyAlignment="1">
      <alignment horizontal="right" vertical="center" wrapText="1"/>
    </xf>
    <xf numFmtId="0" fontId="11" fillId="0" borderId="0" xfId="0" applyFont="1" applyAlignment="1">
      <alignment horizontal="left" vertical="center" wrapText="1"/>
    </xf>
    <xf numFmtId="0" fontId="0" fillId="0" borderId="0" xfId="0"/>
    <xf numFmtId="0" fontId="10" fillId="0" borderId="0" xfId="0" applyFont="1" applyAlignment="1">
      <alignment horizontal="left" vertical="center" wrapText="1"/>
    </xf>
    <xf numFmtId="0" fontId="11" fillId="0" borderId="0" xfId="0" applyFont="1" applyAlignment="1">
      <alignment vertical="center" wrapText="1"/>
    </xf>
    <xf numFmtId="0" fontId="6" fillId="0" borderId="0" xfId="0" applyFont="1" applyAlignment="1">
      <alignment wrapText="1" indent="1"/>
    </xf>
    <xf numFmtId="0" fontId="8" fillId="0" borderId="0" xfId="0" applyFont="1" applyAlignment="1">
      <alignment horizontal="right" wrapText="1"/>
    </xf>
    <xf numFmtId="0" fontId="9" fillId="0" borderId="1" xfId="0" applyFont="1" applyBorder="1" applyAlignment="1">
      <alignment horizontal="left" vertical="center" wrapText="1"/>
    </xf>
    <xf numFmtId="0" fontId="11" fillId="0" borderId="0" xfId="0" applyFont="1" applyAlignment="1">
      <alignment horizontal="justify" vertical="top" wrapText="1"/>
    </xf>
    <xf numFmtId="0" fontId="6" fillId="0" borderId="1" xfId="0" applyFont="1" applyBorder="1" applyAlignment="1">
      <alignment vertical="top" wrapText="1"/>
    </xf>
    <xf numFmtId="0" fontId="12" fillId="2" borderId="0" xfId="0" applyFont="1" applyFill="1" applyAlignment="1">
      <alignment horizontal="justify" vertical="center" wrapText="1"/>
    </xf>
    <xf numFmtId="0" fontId="13" fillId="0" borderId="0" xfId="0" applyFont="1" applyAlignment="1">
      <alignment horizontal="justify" vertical="top" wrapText="1"/>
    </xf>
    <xf numFmtId="0" fontId="18" fillId="0" borderId="2" xfId="0" applyFont="1" applyBorder="1" applyAlignment="1">
      <alignment horizontal="left" wrapText="1"/>
    </xf>
    <xf numFmtId="0" fontId="10" fillId="0" borderId="0" xfId="0" applyFont="1" applyAlignment="1">
      <alignment wrapText="1"/>
    </xf>
    <xf numFmtId="0" fontId="16" fillId="0" borderId="1" xfId="0" applyFont="1" applyBorder="1" applyAlignment="1">
      <alignment wrapText="1"/>
    </xf>
    <xf numFmtId="0" fontId="15" fillId="0" borderId="0" xfId="0" applyFont="1" applyAlignment="1">
      <alignment horizontal="justify" vertical="center" wrapText="1"/>
    </xf>
    <xf numFmtId="0" fontId="13" fillId="3" borderId="0" xfId="0" applyFont="1" applyFill="1" applyAlignment="1">
      <alignment horizontal="left" vertical="center" wrapText="1"/>
    </xf>
    <xf numFmtId="0" fontId="11" fillId="3" borderId="0" xfId="0" applyFont="1" applyFill="1" applyAlignment="1">
      <alignment vertical="center" wrapText="1"/>
    </xf>
    <xf numFmtId="0" fontId="11" fillId="0" borderId="0" xfId="0" applyFont="1" applyAlignment="1">
      <alignment wrapText="1"/>
    </xf>
    <xf numFmtId="0" fontId="11" fillId="3" borderId="2" xfId="0" applyFont="1" applyFill="1" applyBorder="1" applyAlignment="1">
      <alignment vertical="center" wrapText="1"/>
    </xf>
    <xf numFmtId="0" fontId="11" fillId="0" borderId="1" xfId="0" applyFont="1" applyBorder="1" applyAlignment="1">
      <alignment horizontal="left" vertical="center" wrapText="1"/>
    </xf>
    <xf numFmtId="0" fontId="13" fillId="0" borderId="0" xfId="0" applyFont="1" applyAlignment="1">
      <alignment horizontal="left" vertical="center" wrapText="1"/>
    </xf>
    <xf numFmtId="0" fontId="16" fillId="0" borderId="0" xfId="0" applyFont="1" applyAlignment="1">
      <alignment horizontal="justify" vertical="top" wrapText="1"/>
    </xf>
    <xf numFmtId="0" fontId="13" fillId="0" borderId="1" xfId="0" applyFont="1" applyBorder="1" applyAlignment="1">
      <alignment horizontal="left" vertical="center" wrapText="1"/>
    </xf>
    <xf numFmtId="0" fontId="18" fillId="0" borderId="3" xfId="0" applyFont="1" applyBorder="1" applyAlignment="1">
      <alignment horizontal="left" vertical="center" wrapText="1"/>
    </xf>
    <xf numFmtId="0" fontId="13" fillId="0" borderId="1" xfId="0" applyFont="1" applyBorder="1" applyAlignment="1">
      <alignment wrapText="1"/>
    </xf>
    <xf numFmtId="0" fontId="13" fillId="0" borderId="2" xfId="0" applyFont="1" applyBorder="1" applyAlignment="1">
      <alignment horizontal="left" vertical="center" wrapText="1"/>
    </xf>
    <xf numFmtId="0" fontId="17"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18" fillId="0" borderId="0" xfId="0" applyFont="1" applyAlignment="1">
      <alignment wrapText="1"/>
    </xf>
    <xf numFmtId="0" fontId="15" fillId="0" borderId="0" xfId="0" applyFont="1" applyAlignment="1">
      <alignment horizontal="justify" vertical="top" wrapText="1"/>
    </xf>
    <xf numFmtId="0" fontId="18" fillId="0" borderId="3" xfId="0" applyFont="1" applyBorder="1" applyAlignment="1">
      <alignment vertical="center" wrapText="1"/>
    </xf>
    <xf numFmtId="0" fontId="11" fillId="0" borderId="3" xfId="0" applyFont="1" applyBorder="1" applyAlignment="1">
      <alignment vertical="center" wrapText="1"/>
    </xf>
    <xf numFmtId="0" fontId="18" fillId="0" borderId="2" xfId="0" applyFont="1" applyBorder="1" applyAlignment="1">
      <alignment vertical="center" wrapText="1"/>
    </xf>
    <xf numFmtId="0" fontId="11" fillId="0" borderId="1" xfId="0" applyFont="1" applyBorder="1" applyAlignment="1">
      <alignment horizontal="center" wrapText="1"/>
    </xf>
    <xf numFmtId="0" fontId="10" fillId="0" borderId="3" xfId="0" applyFont="1" applyBorder="1" applyAlignment="1">
      <alignment vertical="center" wrapText="1"/>
    </xf>
    <xf numFmtId="0" fontId="13" fillId="0" borderId="0" xfId="0" applyFont="1" applyAlignment="1">
      <alignment horizontal="left" wrapText="1"/>
    </xf>
    <xf numFmtId="0" fontId="10" fillId="0" borderId="2" xfId="0" applyFont="1" applyBorder="1" applyAlignment="1">
      <alignment vertical="center" wrapText="1"/>
    </xf>
    <xf numFmtId="0" fontId="17" fillId="9" borderId="1" xfId="0" applyFont="1" applyFill="1" applyBorder="1" applyAlignment="1">
      <alignment horizontal="center" wrapText="1"/>
    </xf>
    <xf numFmtId="0" fontId="15" fillId="0" borderId="1" xfId="0" applyFont="1" applyBorder="1" applyAlignment="1">
      <alignment wrapText="1"/>
    </xf>
    <xf numFmtId="0" fontId="11" fillId="0" borderId="2" xfId="0" applyFont="1" applyBorder="1" applyAlignment="1">
      <alignment horizontal="left" vertical="center" wrapText="1"/>
    </xf>
    <xf numFmtId="0" fontId="11" fillId="0" borderId="1" xfId="0" applyFont="1" applyBorder="1" applyAlignment="1">
      <alignment vertical="center" wrapText="1"/>
    </xf>
    <xf numFmtId="0" fontId="10" fillId="0" borderId="4" xfId="0" applyFont="1" applyBorder="1" applyAlignment="1">
      <alignment horizontal="left" vertical="center" wrapText="1"/>
    </xf>
    <xf numFmtId="0" fontId="18" fillId="5" borderId="2" xfId="0" applyFont="1" applyFill="1" applyBorder="1" applyAlignment="1">
      <alignment horizontal="right" wrapText="1"/>
    </xf>
    <xf numFmtId="0" fontId="16" fillId="0" borderId="0" xfId="0" applyFont="1" applyAlignment="1">
      <alignment horizontal="justify" vertical="center" wrapText="1"/>
    </xf>
    <xf numFmtId="0" fontId="13" fillId="0" borderId="2" xfId="0" applyFont="1" applyBorder="1" applyAlignment="1">
      <alignment horizontal="right" wrapText="1"/>
    </xf>
    <xf numFmtId="166" fontId="13" fillId="0" borderId="0" xfId="0" applyNumberFormat="1" applyFont="1" applyAlignment="1">
      <alignment vertical="center" wrapText="1"/>
    </xf>
    <xf numFmtId="166" fontId="13" fillId="0" borderId="1" xfId="0" applyNumberFormat="1" applyFont="1" applyBorder="1" applyAlignment="1">
      <alignment vertical="center" wrapText="1"/>
    </xf>
    <xf numFmtId="166" fontId="13" fillId="0" borderId="3" xfId="0" applyNumberFormat="1" applyFont="1" applyBorder="1" applyAlignment="1">
      <alignment vertical="center" wrapText="1"/>
    </xf>
    <xf numFmtId="0" fontId="13" fillId="0" borderId="3" xfId="0" applyFont="1" applyBorder="1" applyAlignment="1">
      <alignment horizontal="right" vertical="center" wrapText="1"/>
    </xf>
    <xf numFmtId="166" fontId="18" fillId="5" borderId="3" xfId="0" applyNumberFormat="1" applyFont="1" applyFill="1" applyBorder="1" applyAlignment="1">
      <alignment vertical="center" wrapText="1"/>
    </xf>
    <xf numFmtId="0" fontId="18" fillId="5" borderId="3" xfId="0" applyFont="1" applyFill="1" applyBorder="1" applyAlignment="1">
      <alignment horizontal="right" vertical="center" wrapText="1"/>
    </xf>
    <xf numFmtId="166" fontId="18" fillId="5" borderId="1" xfId="0" applyNumberFormat="1" applyFont="1" applyFill="1" applyBorder="1" applyAlignment="1">
      <alignment vertical="center" wrapText="1"/>
    </xf>
    <xf numFmtId="0" fontId="18" fillId="5" borderId="1" xfId="0" applyFont="1" applyFill="1" applyBorder="1" applyAlignment="1">
      <alignment horizontal="right" vertical="center" wrapText="1"/>
    </xf>
    <xf numFmtId="166" fontId="18" fillId="5" borderId="0" xfId="0" applyNumberFormat="1" applyFont="1" applyFill="1" applyAlignment="1">
      <alignment vertical="center" wrapText="1"/>
    </xf>
    <xf numFmtId="0" fontId="18" fillId="5" borderId="0" xfId="0" applyFont="1" applyFill="1" applyAlignment="1">
      <alignment horizontal="right" vertical="center" wrapText="1"/>
    </xf>
    <xf numFmtId="0" fontId="13" fillId="0" borderId="3" xfId="0" applyFont="1" applyBorder="1" applyAlignment="1">
      <alignment vertical="center" wrapText="1"/>
    </xf>
    <xf numFmtId="166" fontId="18" fillId="5" borderId="2" xfId="0" applyNumberFormat="1" applyFont="1" applyFill="1" applyBorder="1" applyAlignment="1">
      <alignment vertical="center" wrapText="1"/>
    </xf>
    <xf numFmtId="0" fontId="18" fillId="5" borderId="2" xfId="0" applyFont="1" applyFill="1" applyBorder="1" applyAlignment="1">
      <alignment horizontal="right" vertical="center" wrapText="1"/>
    </xf>
    <xf numFmtId="0" fontId="13" fillId="0" borderId="1" xfId="0" applyFont="1" applyBorder="1" applyAlignment="1">
      <alignment vertical="center" wrapText="1"/>
    </xf>
    <xf numFmtId="0" fontId="18" fillId="0" borderId="0" xfId="0" applyFont="1" applyAlignment="1">
      <alignment vertical="center" wrapText="1"/>
    </xf>
    <xf numFmtId="0" fontId="18" fillId="0" borderId="2" xfId="0" applyFont="1" applyBorder="1" applyAlignment="1">
      <alignment horizontal="right" vertical="center" wrapText="1"/>
    </xf>
    <xf numFmtId="0" fontId="13" fillId="0" borderId="0" xfId="0" applyFont="1" applyAlignment="1">
      <alignment horizontal="right" vertical="center" wrapText="1"/>
    </xf>
    <xf numFmtId="0" fontId="13" fillId="0" borderId="2" xfId="0" applyFont="1" applyBorder="1" applyAlignment="1">
      <alignment horizontal="right" vertical="center" wrapText="1"/>
    </xf>
    <xf numFmtId="166" fontId="13" fillId="0" borderId="2" xfId="0" applyNumberFormat="1" applyFont="1" applyBorder="1" applyAlignment="1">
      <alignment vertical="center" wrapText="1"/>
    </xf>
    <xf numFmtId="0" fontId="11" fillId="0" borderId="2" xfId="0" applyFont="1" applyBorder="1" applyAlignment="1">
      <alignment horizontal="right" vertical="center" wrapText="1"/>
    </xf>
    <xf numFmtId="0" fontId="13"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3" xfId="0" applyFont="1" applyFill="1" applyBorder="1" applyAlignment="1">
      <alignment horizontal="center" vertical="center" wrapText="1"/>
    </xf>
    <xf numFmtId="0" fontId="10" fillId="5" borderId="2" xfId="0" applyFont="1" applyFill="1" applyBorder="1" applyAlignment="1">
      <alignment horizontal="right" vertical="center" wrapText="1"/>
    </xf>
    <xf numFmtId="0" fontId="11" fillId="0" borderId="0" xfId="0" applyFont="1" applyAlignment="1">
      <alignment vertical="center" wrapText="1" indent="2"/>
    </xf>
    <xf numFmtId="0" fontId="13" fillId="0" borderId="0" xfId="0" applyFont="1" applyAlignment="1">
      <alignment vertical="center" wrapText="1" indent="2"/>
    </xf>
    <xf numFmtId="0" fontId="13" fillId="0" borderId="1" xfId="0" applyFont="1" applyBorder="1" applyAlignment="1">
      <alignment vertical="center" wrapText="1" indent="2"/>
    </xf>
    <xf numFmtId="0" fontId="13" fillId="0" borderId="3" xfId="0" applyFont="1" applyBorder="1" applyAlignment="1">
      <alignment vertical="center" wrapText="1" indent="2"/>
    </xf>
    <xf numFmtId="0" fontId="13" fillId="0" borderId="4" xfId="0" applyFont="1" applyBorder="1" applyAlignment="1">
      <alignment vertical="center" wrapText="1"/>
    </xf>
    <xf numFmtId="0" fontId="16" fillId="0" borderId="1" xfId="0" applyFont="1" applyBorder="1" applyAlignment="1">
      <alignment vertical="center" wrapText="1"/>
    </xf>
    <xf numFmtId="0" fontId="11" fillId="0" borderId="2" xfId="0" applyFont="1" applyBorder="1" applyAlignment="1">
      <alignment vertical="center" wrapText="1"/>
    </xf>
    <xf numFmtId="0" fontId="17" fillId="2" borderId="3" xfId="0" applyFont="1" applyFill="1" applyBorder="1" applyAlignment="1">
      <alignment horizontal="center" wrapText="1"/>
    </xf>
    <xf numFmtId="0" fontId="11" fillId="0" borderId="2" xfId="0" applyFont="1" applyBorder="1" applyAlignment="1">
      <alignment vertical="center" wrapText="1" indent="2"/>
    </xf>
    <xf numFmtId="0" fontId="13" fillId="0" borderId="3" xfId="0" applyFont="1" applyBorder="1" applyAlignment="1">
      <alignment horizontal="center" wrapText="1"/>
    </xf>
    <xf numFmtId="0" fontId="18" fillId="0" borderId="1" xfId="0" applyFont="1" applyBorder="1" applyAlignment="1">
      <alignment horizontal="center" wrapText="1"/>
    </xf>
    <xf numFmtId="0" fontId="10" fillId="0" borderId="3" xfId="0" applyFont="1" applyBorder="1" applyAlignment="1">
      <alignment wrapText="1"/>
    </xf>
    <xf numFmtId="0" fontId="11" fillId="0" borderId="1" xfId="0" applyFont="1" applyBorder="1" applyAlignment="1">
      <alignment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20" fillId="0" borderId="1" xfId="0" applyFont="1" applyBorder="1" applyAlignment="1">
      <alignment wrapText="1"/>
    </xf>
    <xf numFmtId="0" fontId="11" fillId="3" borderId="1" xfId="0" applyFont="1" applyFill="1" applyBorder="1" applyAlignment="1">
      <alignment horizontal="center" wrapText="1"/>
    </xf>
    <xf numFmtId="0" fontId="18" fillId="0" borderId="2" xfId="0" applyFont="1" applyBorder="1" applyAlignment="1">
      <alignment horizontal="left" vertical="center" wrapText="1"/>
    </xf>
    <xf numFmtId="0" fontId="16" fillId="0" borderId="0" xfId="0" applyFont="1" applyAlignment="1">
      <alignment horizontal="left" vertical="top" wrapText="1"/>
    </xf>
    <xf numFmtId="0" fontId="18" fillId="0" borderId="0" xfId="0" applyFont="1" applyAlignment="1">
      <alignment horizontal="left" vertical="center" wrapText="1"/>
    </xf>
    <xf numFmtId="0" fontId="10" fillId="0" borderId="3" xfId="0" applyFont="1" applyBorder="1" applyAlignment="1">
      <alignment horizontal="left" vertical="center" wrapText="1"/>
    </xf>
    <xf numFmtId="0" fontId="11" fillId="0" borderId="2" xfId="0" applyFont="1" applyBorder="1" applyAlignment="1">
      <alignment horizontal="justify" wrapText="1"/>
    </xf>
    <xf numFmtId="0" fontId="15" fillId="0" borderId="1" xfId="0" applyFont="1" applyBorder="1" applyAlignment="1">
      <alignment horizontal="left" wrapText="1"/>
    </xf>
    <xf numFmtId="0" fontId="10" fillId="0" borderId="2" xfId="0" applyFont="1" applyBorder="1" applyAlignment="1">
      <alignment horizontal="left" vertical="center" wrapText="1"/>
    </xf>
    <xf numFmtId="0" fontId="10" fillId="0" borderId="0" xfId="0" applyFont="1" applyAlignment="1">
      <alignment horizontal="left" wrapText="1"/>
    </xf>
    <xf numFmtId="0" fontId="11" fillId="0" borderId="3" xfId="0" applyFont="1" applyBorder="1" applyAlignment="1">
      <alignment wrapText="1"/>
    </xf>
    <xf numFmtId="0" fontId="11" fillId="0" borderId="2" xfId="0" applyFont="1" applyBorder="1" applyAlignment="1">
      <alignment wrapText="1"/>
    </xf>
    <xf numFmtId="0" fontId="10" fillId="0" borderId="2" xfId="0" applyFont="1" applyBorder="1" applyAlignment="1">
      <alignment wrapText="1"/>
    </xf>
    <xf numFmtId="0" fontId="13" fillId="0" borderId="0" xfId="0" applyFont="1" applyAlignment="1">
      <alignment vertical="center" wrapText="1"/>
    </xf>
    <xf numFmtId="0" fontId="11" fillId="0" borderId="2" xfId="0" applyFont="1" applyBorder="1" applyAlignment="1">
      <alignment horizontal="left" wrapText="1"/>
    </xf>
    <xf numFmtId="171" fontId="13" fillId="0" borderId="0" xfId="0" applyNumberFormat="1" applyFont="1" applyAlignment="1">
      <alignment horizontal="left" wrapText="1"/>
    </xf>
    <xf numFmtId="0" fontId="13" fillId="0" borderId="1" xfId="0" applyFont="1" applyBorder="1" applyAlignment="1">
      <alignment horizontal="left" wrapText="1"/>
    </xf>
    <xf numFmtId="0" fontId="15" fillId="0" borderId="0" xfId="0" applyFont="1" applyAlignment="1">
      <alignment vertical="center" wrapText="1"/>
    </xf>
    <xf numFmtId="0" fontId="15" fillId="0" borderId="0" xfId="0" applyFont="1" applyAlignment="1">
      <alignment wrapText="1"/>
    </xf>
    <xf numFmtId="0" fontId="13" fillId="0" borderId="2" xfId="0" applyFont="1" applyBorder="1" applyAlignment="1">
      <alignment vertical="center" wrapText="1"/>
    </xf>
    <xf numFmtId="0" fontId="13" fillId="0" borderId="0" xfId="0" applyFont="1" applyAlignment="1">
      <alignment wrapText="1"/>
    </xf>
    <xf numFmtId="0" fontId="11" fillId="2" borderId="1" xfId="0" applyFont="1" applyFill="1" applyBorder="1" applyAlignment="1">
      <alignment horizontal="center" vertical="center" wrapText="1"/>
    </xf>
    <xf numFmtId="0" fontId="15" fillId="0" borderId="0" xfId="0" applyFont="1" applyAlignment="1">
      <alignment horizontal="right" vertical="center" wrapText="1"/>
    </xf>
    <xf numFmtId="0" fontId="16" fillId="0" borderId="1" xfId="0" applyFont="1" applyBorder="1" applyAlignment="1">
      <alignment horizontal="left" wrapText="1"/>
    </xf>
    <xf numFmtId="0" fontId="15" fillId="0" borderId="0" xfId="0" applyFont="1" applyAlignment="1">
      <alignment horizontal="left" wrapText="1"/>
    </xf>
    <xf numFmtId="0" fontId="13" fillId="0" borderId="2" xfId="0" applyFont="1" applyBorder="1" applyAlignment="1">
      <alignment horizontal="center" wrapText="1"/>
    </xf>
    <xf numFmtId="0" fontId="13" fillId="0" borderId="1" xfId="0" applyFont="1" applyBorder="1" applyAlignment="1">
      <alignment horizontal="center" wrapText="1"/>
    </xf>
    <xf numFmtId="0" fontId="18" fillId="12" borderId="2" xfId="0" applyFont="1" applyFill="1" applyBorder="1" applyAlignment="1">
      <alignment horizontal="center" wrapText="1"/>
    </xf>
    <xf numFmtId="0" fontId="18" fillId="12" borderId="1" xfId="0" applyFont="1" applyFill="1" applyBorder="1" applyAlignment="1">
      <alignment horizontal="center" wrapText="1"/>
    </xf>
    <xf numFmtId="0" fontId="18" fillId="12" borderId="3" xfId="0" applyFont="1" applyFill="1" applyBorder="1" applyAlignment="1">
      <alignment horizontal="center" wrapText="1"/>
    </xf>
    <xf numFmtId="0" fontId="17" fillId="2" borderId="1" xfId="0" applyFont="1" applyFill="1" applyBorder="1" applyAlignment="1">
      <alignment horizontal="center" wrapText="1"/>
    </xf>
    <xf numFmtId="0" fontId="13" fillId="0" borderId="0" xfId="0" applyFont="1" applyAlignment="1">
      <alignment vertical="center" wrapText="1" indent="1"/>
    </xf>
    <xf numFmtId="0" fontId="13" fillId="0" borderId="1" xfId="0" applyFont="1" applyBorder="1" applyAlignment="1">
      <alignment vertical="center" wrapText="1" indent="1"/>
    </xf>
    <xf numFmtId="0" fontId="11" fillId="0" borderId="0" xfId="0" applyFont="1" applyAlignment="1">
      <alignment vertical="center" wrapText="1" indent="1"/>
    </xf>
    <xf numFmtId="0" fontId="17" fillId="2" borderId="0" xfId="0" applyFont="1" applyFill="1" applyAlignment="1">
      <alignment horizontal="center" wrapText="1"/>
    </xf>
    <xf numFmtId="0" fontId="11" fillId="2" borderId="1" xfId="0" applyFont="1" applyFill="1" applyBorder="1" applyAlignment="1">
      <alignment wrapText="1"/>
    </xf>
    <xf numFmtId="0" fontId="11" fillId="2" borderId="1" xfId="0" applyFont="1" applyFill="1" applyBorder="1" applyAlignment="1">
      <alignment horizontal="center" wrapText="1"/>
    </xf>
    <xf numFmtId="0" fontId="18" fillId="0" borderId="3" xfId="0" applyFont="1" applyBorder="1" applyAlignment="1">
      <alignment wrapText="1"/>
    </xf>
    <xf numFmtId="0" fontId="11" fillId="0" borderId="2" xfId="0" applyFont="1" applyBorder="1" applyAlignment="1">
      <alignment horizontal="center" wrapText="1"/>
    </xf>
    <xf numFmtId="0" fontId="13" fillId="0" borderId="2" xfId="0" applyFont="1" applyBorder="1" applyAlignment="1">
      <alignment wrapText="1"/>
    </xf>
    <xf numFmtId="0" fontId="1" fillId="0" borderId="1" xfId="0" applyFont="1" applyBorder="1" applyAlignment="1">
      <alignment wrapText="1"/>
    </xf>
    <xf numFmtId="0" fontId="13" fillId="0" borderId="1" xfId="0" applyFont="1" applyBorder="1" applyAlignment="1">
      <alignment horizontal="center" vertical="center" wrapText="1"/>
    </xf>
    <xf numFmtId="0" fontId="11" fillId="12" borderId="2" xfId="0" applyFont="1" applyFill="1" applyBorder="1" applyAlignment="1">
      <alignment horizontal="center" wrapText="1"/>
    </xf>
    <xf numFmtId="0" fontId="11" fillId="12" borderId="1" xfId="0" applyFont="1" applyFill="1" applyBorder="1" applyAlignment="1">
      <alignment horizontal="center" wrapText="1"/>
    </xf>
    <xf numFmtId="0" fontId="18" fillId="12" borderId="3" xfId="0" applyFont="1" applyFill="1" applyBorder="1" applyAlignment="1">
      <alignment horizontal="center" vertical="center" wrapText="1"/>
    </xf>
    <xf numFmtId="0" fontId="11" fillId="12" borderId="3" xfId="0" applyFont="1" applyFill="1" applyBorder="1" applyAlignment="1">
      <alignment vertical="center" wrapText="1"/>
    </xf>
    <xf numFmtId="0" fontId="16" fillId="0" borderId="0" xfId="0" applyFont="1" applyAlignment="1">
      <alignmen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0" xfId="0" applyFont="1" applyAlignment="1">
      <alignment horizontal="left" wrapText="1"/>
    </xf>
    <xf numFmtId="171" fontId="17" fillId="2" borderId="1" xfId="0" applyNumberFormat="1" applyFont="1" applyFill="1" applyBorder="1" applyAlignment="1">
      <alignment horizontal="center" vertical="center" wrapText="1"/>
    </xf>
    <xf numFmtId="0" fontId="15" fillId="0" borderId="0" xfId="0" applyFont="1" applyAlignment="1">
      <alignment horizontal="right" vertical="top" wrapText="1"/>
    </xf>
    <xf numFmtId="0" fontId="11" fillId="0" borderId="3" xfId="0" applyFont="1" applyBorder="1" applyAlignment="1">
      <alignment horizontal="center" wrapText="1"/>
    </xf>
    <xf numFmtId="0" fontId="11" fillId="0" borderId="1" xfId="0" applyFont="1" applyBorder="1" applyAlignment="1">
      <alignment vertical="center" wrapText="1" indent="1"/>
    </xf>
    <xf numFmtId="0" fontId="10" fillId="12" borderId="3" xfId="0" applyFont="1" applyFill="1" applyBorder="1" applyAlignment="1">
      <alignment horizontal="center" wrapText="1"/>
    </xf>
    <xf numFmtId="0" fontId="10" fillId="12" borderId="3" xfId="0" applyFont="1" applyFill="1" applyBorder="1" applyAlignment="1">
      <alignment wrapText="1"/>
    </xf>
    <xf numFmtId="166" fontId="11" fillId="0" borderId="17" xfId="0" applyNumberFormat="1" applyFont="1" applyBorder="1" applyAlignment="1">
      <alignment wrapText="1"/>
    </xf>
    <xf numFmtId="0" fontId="11" fillId="0" borderId="17" xfId="0" applyFont="1" applyBorder="1" applyAlignment="1">
      <alignment horizontal="right" wrapText="1"/>
    </xf>
    <xf numFmtId="166" fontId="11" fillId="0" borderId="15" xfId="0" applyNumberFormat="1" applyFont="1" applyBorder="1" applyAlignment="1">
      <alignment wrapText="1"/>
    </xf>
    <xf numFmtId="0" fontId="11" fillId="0" borderId="15" xfId="0" applyFont="1" applyBorder="1" applyAlignment="1">
      <alignment horizontal="right" wrapText="1"/>
    </xf>
    <xf numFmtId="0" fontId="11" fillId="0" borderId="0" xfId="0" applyFont="1" applyAlignment="1">
      <alignment horizontal="center" wrapText="1"/>
    </xf>
    <xf numFmtId="168" fontId="11" fillId="0" borderId="18" xfId="0" applyNumberFormat="1" applyFont="1" applyBorder="1" applyAlignment="1">
      <alignment horizontal="right" wrapText="1"/>
    </xf>
    <xf numFmtId="0" fontId="11" fillId="0" borderId="0" xfId="0" applyFont="1" applyAlignment="1">
      <alignment horizontal="right" wrapText="1"/>
    </xf>
    <xf numFmtId="168" fontId="11" fillId="0" borderId="16" xfId="0" applyNumberFormat="1" applyFont="1" applyBorder="1" applyAlignment="1">
      <alignment horizontal="right" wrapText="1"/>
    </xf>
    <xf numFmtId="0" fontId="11" fillId="0" borderId="2" xfId="0" applyFont="1" applyBorder="1" applyAlignment="1">
      <alignment horizontal="right" wrapText="1"/>
    </xf>
    <xf numFmtId="0" fontId="11" fillId="0" borderId="22" xfId="0" applyFont="1" applyBorder="1" applyAlignment="1">
      <alignment horizontal="right" wrapText="1"/>
    </xf>
    <xf numFmtId="166" fontId="11" fillId="0" borderId="19" xfId="0" applyNumberFormat="1" applyFont="1" applyBorder="1" applyAlignment="1">
      <alignment wrapText="1"/>
    </xf>
    <xf numFmtId="0" fontId="11" fillId="0" borderId="19" xfId="0" applyFont="1" applyBorder="1" applyAlignment="1">
      <alignment horizontal="right" wrapText="1"/>
    </xf>
    <xf numFmtId="166" fontId="11" fillId="0" borderId="11" xfId="0" applyNumberFormat="1" applyFont="1" applyBorder="1" applyAlignment="1">
      <alignment wrapText="1"/>
    </xf>
    <xf numFmtId="0" fontId="11" fillId="0" borderId="11" xfId="0" applyFont="1" applyBorder="1" applyAlignment="1">
      <alignment horizontal="right" wrapText="1"/>
    </xf>
    <xf numFmtId="168" fontId="11" fillId="0" borderId="20" xfId="0" applyNumberFormat="1" applyFont="1" applyBorder="1" applyAlignment="1">
      <alignment horizontal="right" wrapText="1"/>
    </xf>
    <xf numFmtId="0" fontId="11" fillId="0" borderId="1" xfId="0" applyFont="1" applyBorder="1" applyAlignment="1">
      <alignment horizontal="right" wrapText="1"/>
    </xf>
    <xf numFmtId="168" fontId="11" fillId="0" borderId="12" xfId="0" applyNumberFormat="1" applyFont="1" applyBorder="1" applyAlignment="1">
      <alignment horizontal="right" wrapText="1"/>
    </xf>
    <xf numFmtId="0" fontId="11" fillId="0" borderId="3" xfId="0" applyFont="1" applyBorder="1" applyAlignment="1">
      <alignment horizontal="right" wrapText="1"/>
    </xf>
    <xf numFmtId="0" fontId="11" fillId="0" borderId="21" xfId="0" applyFont="1" applyBorder="1" applyAlignment="1">
      <alignment horizontal="right" wrapText="1"/>
    </xf>
    <xf numFmtId="0" fontId="10" fillId="0" borderId="1" xfId="0" applyFont="1" applyBorder="1" applyAlignment="1">
      <alignment horizontal="left" wrapText="1" indent="1"/>
    </xf>
    <xf numFmtId="0" fontId="10" fillId="0" borderId="3" xfId="0" applyFont="1" applyBorder="1" applyAlignment="1">
      <alignment horizontal="left" wrapText="1" indent="1"/>
    </xf>
    <xf numFmtId="0" fontId="11" fillId="0" borderId="21" xfId="0" applyFont="1" applyBorder="1" applyAlignment="1">
      <alignment vertical="center" wrapText="1"/>
    </xf>
    <xf numFmtId="0" fontId="10" fillId="0" borderId="21" xfId="0" applyFont="1" applyBorder="1" applyAlignment="1">
      <alignment vertical="center" wrapText="1"/>
    </xf>
    <xf numFmtId="0" fontId="10" fillId="0" borderId="0" xfId="0" applyFont="1" applyAlignment="1">
      <alignment vertical="top" wrapText="1"/>
    </xf>
    <xf numFmtId="0" fontId="11" fillId="0" borderId="22" xfId="0" applyFont="1" applyBorder="1" applyAlignment="1">
      <alignment vertical="center" wrapText="1"/>
    </xf>
    <xf numFmtId="0" fontId="10" fillId="0" borderId="0" xfId="0" applyFont="1" applyAlignment="1">
      <alignment horizontal="left" vertical="top" wrapText="1"/>
    </xf>
    <xf numFmtId="0" fontId="11" fillId="0" borderId="0" xfId="0" applyFont="1" applyAlignment="1">
      <alignment horizontal="center" vertical="center" wrapText="1"/>
    </xf>
    <xf numFmtId="166" fontId="10" fillId="5" borderId="17" xfId="0" applyNumberFormat="1" applyFont="1" applyFill="1" applyBorder="1" applyAlignment="1">
      <alignment wrapText="1"/>
    </xf>
    <xf numFmtId="0" fontId="10" fillId="5" borderId="17" xfId="0" applyFont="1" applyFill="1" applyBorder="1" applyAlignment="1">
      <alignment horizontal="right" wrapText="1"/>
    </xf>
    <xf numFmtId="166" fontId="10" fillId="5" borderId="15" xfId="0" applyNumberFormat="1" applyFont="1" applyFill="1" applyBorder="1" applyAlignment="1">
      <alignment wrapText="1"/>
    </xf>
    <xf numFmtId="0" fontId="10" fillId="5" borderId="15" xfId="0" applyFont="1" applyFill="1" applyBorder="1" applyAlignment="1">
      <alignment horizontal="right" wrapText="1"/>
    </xf>
    <xf numFmtId="0" fontId="10" fillId="0" borderId="1" xfId="0" applyFont="1" applyBorder="1" applyAlignment="1">
      <alignment horizontal="left" wrapText="1"/>
    </xf>
    <xf numFmtId="0" fontId="10" fillId="0" borderId="3" xfId="0" applyFont="1" applyBorder="1" applyAlignment="1">
      <alignment horizontal="left" wrapText="1"/>
    </xf>
    <xf numFmtId="166" fontId="10" fillId="5" borderId="11" xfId="0" applyNumberFormat="1" applyFont="1" applyFill="1" applyBorder="1" applyAlignment="1">
      <alignment wrapText="1"/>
    </xf>
    <xf numFmtId="0" fontId="10" fillId="5" borderId="11" xfId="0" applyFont="1" applyFill="1" applyBorder="1" applyAlignment="1">
      <alignment horizontal="right" wrapText="1"/>
    </xf>
    <xf numFmtId="166" fontId="10" fillId="5" borderId="19" xfId="0" applyNumberFormat="1" applyFont="1" applyFill="1" applyBorder="1" applyAlignment="1">
      <alignment wrapText="1"/>
    </xf>
    <xf numFmtId="0" fontId="10" fillId="5" borderId="19" xfId="0" applyFont="1" applyFill="1" applyBorder="1" applyAlignment="1">
      <alignment horizontal="right" wrapText="1"/>
    </xf>
    <xf numFmtId="168" fontId="10" fillId="5" borderId="18" xfId="0" applyNumberFormat="1" applyFont="1" applyFill="1" applyBorder="1" applyAlignment="1">
      <alignment horizontal="right" wrapText="1"/>
    </xf>
    <xf numFmtId="0" fontId="10" fillId="5" borderId="0" xfId="0" applyFont="1" applyFill="1" applyAlignment="1">
      <alignment horizontal="right" wrapText="1"/>
    </xf>
    <xf numFmtId="0" fontId="10" fillId="5" borderId="14" xfId="0" applyFont="1" applyFill="1" applyBorder="1" applyAlignment="1">
      <alignment horizontal="right" wrapText="1"/>
    </xf>
    <xf numFmtId="168" fontId="10" fillId="5" borderId="20" xfId="0" applyNumberFormat="1" applyFont="1" applyFill="1" applyBorder="1" applyAlignment="1">
      <alignment horizontal="right" wrapText="1"/>
    </xf>
    <xf numFmtId="0" fontId="10" fillId="5" borderId="1" xfId="0" applyFont="1" applyFill="1" applyBorder="1" applyAlignment="1">
      <alignment horizontal="right" wrapText="1"/>
    </xf>
    <xf numFmtId="0" fontId="10" fillId="5" borderId="13" xfId="0" applyFont="1" applyFill="1" applyBorder="1" applyAlignment="1">
      <alignment horizontal="right" wrapText="1"/>
    </xf>
    <xf numFmtId="168" fontId="10" fillId="5" borderId="12" xfId="0" applyNumberFormat="1" applyFont="1" applyFill="1" applyBorder="1" applyAlignment="1">
      <alignment horizontal="right" wrapText="1"/>
    </xf>
    <xf numFmtId="0" fontId="10" fillId="5" borderId="3" xfId="0" applyFont="1" applyFill="1" applyBorder="1" applyAlignment="1">
      <alignment horizontal="right" wrapText="1"/>
    </xf>
    <xf numFmtId="0" fontId="10" fillId="5" borderId="21" xfId="0" applyFont="1" applyFill="1" applyBorder="1" applyAlignment="1">
      <alignment horizontal="right" wrapText="1"/>
    </xf>
    <xf numFmtId="168" fontId="10" fillId="5" borderId="16" xfId="0" applyNumberFormat="1" applyFont="1" applyFill="1" applyBorder="1" applyAlignment="1">
      <alignment horizontal="right" wrapText="1"/>
    </xf>
    <xf numFmtId="0" fontId="10" fillId="5" borderId="2" xfId="0" applyFont="1" applyFill="1" applyBorder="1" applyAlignment="1">
      <alignment horizontal="right" wrapText="1"/>
    </xf>
    <xf numFmtId="0" fontId="10" fillId="5" borderId="22" xfId="0" applyFont="1" applyFill="1" applyBorder="1" applyAlignment="1">
      <alignment horizontal="right" wrapText="1"/>
    </xf>
    <xf numFmtId="0" fontId="10" fillId="0" borderId="21" xfId="0" applyFont="1" applyBorder="1" applyAlignment="1">
      <alignment horizontal="left" vertical="center" wrapText="1"/>
    </xf>
    <xf numFmtId="0" fontId="10" fillId="0" borderId="0" xfId="0" applyFont="1" applyAlignment="1">
      <alignment vertical="center" wrapText="1"/>
    </xf>
    <xf numFmtId="0" fontId="10" fillId="8" borderId="3"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1" fillId="0" borderId="0" xfId="0" applyFont="1" applyAlignment="1">
      <alignment vertical="top" wrapText="1"/>
    </xf>
    <xf numFmtId="0" fontId="15" fillId="0" borderId="0" xfId="0" applyFont="1" applyAlignment="1">
      <alignment vertical="top" wrapText="1"/>
    </xf>
    <xf numFmtId="0" fontId="13"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8" fillId="0" borderId="0" xfId="0" applyFont="1" applyAlignment="1">
      <alignment horizontal="left" wrapText="1"/>
    </xf>
    <xf numFmtId="0" fontId="17" fillId="7" borderId="0" xfId="0" applyFont="1" applyFill="1" applyAlignment="1">
      <alignment horizontal="center" wrapText="1"/>
    </xf>
    <xf numFmtId="0" fontId="18" fillId="0" borderId="3" xfId="0" applyFont="1" applyBorder="1" applyAlignment="1">
      <alignment horizontal="justify" vertical="center" wrapText="1"/>
    </xf>
    <xf numFmtId="0" fontId="11" fillId="0" borderId="0" xfId="0" applyFont="1" applyAlignment="1">
      <alignment horizontal="left" vertical="center" wrapText="1" indent="1"/>
    </xf>
    <xf numFmtId="0" fontId="13" fillId="0" borderId="0" xfId="0" applyFont="1" applyAlignment="1">
      <alignment horizontal="left" vertical="center" wrapText="1" indent="1"/>
    </xf>
    <xf numFmtId="0" fontId="13" fillId="0" borderId="1" xfId="0" applyFont="1" applyBorder="1" applyAlignment="1">
      <alignment horizontal="left" vertical="center" wrapText="1" indent="1"/>
    </xf>
    <xf numFmtId="0" fontId="11" fillId="0" borderId="8" xfId="0" applyFont="1" applyBorder="1" applyAlignment="1">
      <alignment horizontal="center" vertical="center" wrapText="1"/>
    </xf>
    <xf numFmtId="0" fontId="11" fillId="12" borderId="3" xfId="0" applyFont="1" applyFill="1" applyBorder="1" applyAlignment="1">
      <alignment horizontal="center" vertical="center" wrapText="1"/>
    </xf>
    <xf numFmtId="165" fontId="22" fillId="0" borderId="0" xfId="0" applyNumberFormat="1" applyFont="1" applyAlignment="1">
      <alignment vertical="center" wrapText="1"/>
    </xf>
    <xf numFmtId="0" fontId="13" fillId="0" borderId="0" xfId="0" applyFont="1" applyAlignment="1">
      <alignment horizontal="left" wrapText="1" indent="1"/>
    </xf>
    <xf numFmtId="0" fontId="13" fillId="0" borderId="1" xfId="0" applyFont="1" applyBorder="1" applyAlignment="1">
      <alignment horizontal="left" wrapText="1" indent="1"/>
    </xf>
    <xf numFmtId="0" fontId="18" fillId="0" borderId="2" xfId="0" applyFont="1" applyBorder="1" applyAlignment="1">
      <alignment wrapText="1"/>
    </xf>
    <xf numFmtId="0" fontId="13" fillId="0" borderId="0" xfId="0" applyFont="1" applyAlignment="1">
      <alignment wrapText="1" indent="1"/>
    </xf>
    <xf numFmtId="0" fontId="13" fillId="0" borderId="1" xfId="0" applyFont="1" applyBorder="1" applyAlignment="1">
      <alignment wrapText="1" indent="1"/>
    </xf>
    <xf numFmtId="0" fontId="11" fillId="0" borderId="22" xfId="0" applyFont="1" applyBorder="1" applyAlignment="1">
      <alignment horizontal="center" vertical="center" wrapText="1"/>
    </xf>
    <xf numFmtId="0" fontId="16" fillId="0" borderId="0" xfId="0" applyFont="1" applyAlignment="1">
      <alignment wrapText="1"/>
    </xf>
    <xf numFmtId="0" fontId="13" fillId="0" borderId="2" xfId="0" applyFont="1" applyBorder="1" applyAlignment="1">
      <alignment vertical="top" wrapText="1"/>
    </xf>
    <xf numFmtId="0" fontId="10" fillId="8" borderId="3" xfId="0" applyFont="1" applyFill="1" applyBorder="1" applyAlignment="1">
      <alignment horizontal="center" wrapText="1"/>
    </xf>
    <xf numFmtId="0" fontId="10" fillId="12" borderId="3" xfId="0" applyFont="1" applyFill="1" applyBorder="1" applyAlignment="1">
      <alignment horizontal="center" vertical="center" wrapText="1"/>
    </xf>
    <xf numFmtId="0" fontId="10" fillId="8" borderId="2" xfId="0" applyFont="1" applyFill="1" applyBorder="1" applyAlignment="1">
      <alignment horizontal="center" wrapText="1"/>
    </xf>
    <xf numFmtId="0" fontId="10" fillId="8" borderId="1" xfId="0" applyFont="1" applyFill="1" applyBorder="1" applyAlignment="1">
      <alignment horizontal="center" wrapText="1"/>
    </xf>
    <xf numFmtId="0" fontId="15" fillId="0" borderId="0" xfId="0" applyFont="1" applyAlignment="1">
      <alignment horizontal="left" vertical="center" wrapText="1"/>
    </xf>
    <xf numFmtId="0" fontId="18" fillId="0" borderId="0" xfId="0" applyFont="1" applyAlignment="1">
      <alignment vertical="top" wrapText="1"/>
    </xf>
    <xf numFmtId="0" fontId="11" fillId="16" borderId="0" xfId="0" applyFont="1" applyFill="1" applyAlignment="1">
      <alignment horizontal="left" wrapText="1"/>
    </xf>
    <xf numFmtId="0" fontId="11" fillId="0" borderId="1" xfId="0" applyFont="1" applyBorder="1" applyAlignment="1">
      <alignment horizontal="left" vertical="center" wrapText="1" indent="1"/>
    </xf>
    <xf numFmtId="0" fontId="11" fillId="0" borderId="3" xfId="0" applyFont="1" applyBorder="1" applyAlignment="1">
      <alignment horizontal="left" vertical="center" wrapText="1" indent="1"/>
    </xf>
    <xf numFmtId="0" fontId="10" fillId="0" borderId="3" xfId="0" applyFont="1" applyBorder="1" applyAlignment="1">
      <alignment horizontal="left" vertical="center" wrapText="1" indent="1"/>
    </xf>
    <xf numFmtId="171" fontId="17" fillId="4" borderId="1" xfId="0" applyNumberFormat="1" applyFont="1" applyFill="1" applyBorder="1" applyAlignment="1">
      <alignment horizontal="center" vertical="center" wrapText="1"/>
    </xf>
    <xf numFmtId="0" fontId="11" fillId="0" borderId="29" xfId="0" applyFont="1" applyBorder="1" applyAlignment="1">
      <alignment horizontal="center" vertical="center" wrapText="1"/>
    </xf>
    <xf numFmtId="0" fontId="31" fillId="8" borderId="25" xfId="0" applyFont="1" applyFill="1" applyBorder="1" applyAlignment="1">
      <alignment horizontal="center" vertical="center" wrapText="1"/>
    </xf>
    <xf numFmtId="0" fontId="31" fillId="8" borderId="30" xfId="0" applyFont="1" applyFill="1" applyBorder="1" applyAlignment="1">
      <alignment horizontal="center" vertical="center" wrapText="1"/>
    </xf>
    <xf numFmtId="0" fontId="30" fillId="0" borderId="1" xfId="0" applyFont="1" applyBorder="1" applyAlignment="1">
      <alignment vertical="top" wrapText="1"/>
    </xf>
    <xf numFmtId="0" fontId="17" fillId="2" borderId="0" xfId="0" applyFont="1" applyFill="1" applyAlignment="1">
      <alignment horizontal="center"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50000</xdr:colOff>
      <xdr:row>6</xdr:row>
      <xdr:rowOff>-1005465</xdr:rowOff>
    </xdr:from>
    <xdr:ext cx="3131059" cy="955465"/>
    <xdr:pic>
      <xdr:nvPicPr>
        <xdr:cNvPr id="2" name="d15-desjardins-logo-couleur.png" descr="d15-desjardins-logo-couleu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131059" cy="955465"/>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O44"/>
  <sheetViews>
    <sheetView showRuler="0" topLeftCell="B1" workbookViewId="0">
      <selection activeCell="A11" sqref="A11:O11"/>
    </sheetView>
  </sheetViews>
  <sheetFormatPr baseColWidth="10" defaultColWidth="13.33203125" defaultRowHeight="13.2" x14ac:dyDescent="0.25"/>
  <cols>
    <col min="1" max="1" width="0" hidden="1" customWidth="1"/>
    <col min="2" max="2" width="2.33203125" customWidth="1"/>
    <col min="3" max="3" width="40" customWidth="1"/>
    <col min="4" max="4" width="2.33203125" hidden="1" customWidth="1"/>
    <col min="5" max="6" width="2.33203125" customWidth="1"/>
    <col min="7" max="7" width="40" customWidth="1"/>
    <col min="8" max="8" width="2.33203125" hidden="1" customWidth="1"/>
    <col min="9" max="10" width="2.33203125" customWidth="1"/>
    <col min="11" max="11" width="40" customWidth="1"/>
    <col min="12" max="12" width="2" hidden="1" customWidth="1"/>
    <col min="13" max="14" width="2.33203125" customWidth="1"/>
    <col min="15" max="15" width="40" customWidth="1"/>
  </cols>
  <sheetData>
    <row r="1" spans="1:15" ht="15" customHeight="1" x14ac:dyDescent="0.25"/>
    <row r="2" spans="1:15" ht="15.75" customHeight="1" x14ac:dyDescent="0.25">
      <c r="B2" s="689"/>
      <c r="C2" s="686"/>
      <c r="D2" s="686"/>
      <c r="E2" s="686"/>
      <c r="F2" s="686"/>
      <c r="G2" s="686"/>
    </row>
    <row r="3" spans="1:15" ht="15" customHeight="1" x14ac:dyDescent="0.25">
      <c r="B3" s="686"/>
      <c r="C3" s="686"/>
      <c r="D3" s="686"/>
      <c r="E3" s="686"/>
      <c r="F3" s="686"/>
      <c r="G3" s="686"/>
    </row>
    <row r="4" spans="1:15" ht="15" customHeight="1" x14ac:dyDescent="0.25">
      <c r="B4" s="686"/>
      <c r="C4" s="686"/>
      <c r="D4" s="686"/>
      <c r="E4" s="686"/>
      <c r="F4" s="686"/>
      <c r="G4" s="686"/>
    </row>
    <row r="5" spans="1:15" ht="15" customHeight="1" x14ac:dyDescent="0.25">
      <c r="B5" s="686"/>
      <c r="C5" s="686"/>
      <c r="D5" s="686"/>
      <c r="E5" s="686"/>
      <c r="F5" s="686"/>
      <c r="G5" s="686"/>
    </row>
    <row r="6" spans="1:15" ht="22.5" customHeight="1" x14ac:dyDescent="0.25">
      <c r="B6" s="686"/>
      <c r="C6" s="686"/>
      <c r="D6" s="686"/>
      <c r="E6" s="686"/>
      <c r="F6" s="686"/>
      <c r="G6" s="686"/>
      <c r="O6" s="2" t="s">
        <v>0</v>
      </c>
    </row>
    <row r="7" spans="1:15" ht="22.5" customHeight="1" x14ac:dyDescent="0.25">
      <c r="O7" s="2" t="s">
        <v>1</v>
      </c>
    </row>
    <row r="8" spans="1:15" ht="15" customHeight="1" x14ac:dyDescent="0.25"/>
    <row r="9" spans="1:15" ht="19.95" customHeight="1" x14ac:dyDescent="0.3">
      <c r="G9" s="690" t="s">
        <v>2</v>
      </c>
      <c r="H9" s="686"/>
      <c r="I9" s="686"/>
      <c r="J9" s="686"/>
      <c r="K9" s="686"/>
      <c r="L9" s="686"/>
      <c r="M9" s="686"/>
      <c r="N9" s="686"/>
      <c r="O9" s="686"/>
    </row>
    <row r="10" spans="1:15" ht="15" customHeight="1" x14ac:dyDescent="0.25"/>
    <row r="11" spans="1:15" ht="15.75" customHeight="1" x14ac:dyDescent="0.25">
      <c r="A11" s="691" t="s">
        <v>3</v>
      </c>
      <c r="B11" s="686"/>
      <c r="C11" s="686"/>
      <c r="D11" s="686"/>
      <c r="E11" s="686"/>
      <c r="F11" s="686"/>
      <c r="G11" s="686"/>
      <c r="H11" s="686"/>
      <c r="I11" s="686"/>
      <c r="J11" s="686"/>
      <c r="K11" s="686"/>
      <c r="L11" s="686"/>
      <c r="M11" s="686"/>
      <c r="N11" s="686"/>
      <c r="O11" s="686"/>
    </row>
    <row r="12" spans="1:15" ht="15" customHeight="1" x14ac:dyDescent="0.25">
      <c r="A12" s="5"/>
      <c r="B12" s="5"/>
      <c r="C12" s="5"/>
      <c r="D12" s="5"/>
      <c r="E12" s="5"/>
      <c r="F12" s="5"/>
      <c r="G12" s="5"/>
      <c r="H12" s="5"/>
      <c r="I12" s="5"/>
      <c r="J12" s="5"/>
      <c r="K12" s="5"/>
      <c r="L12" s="5"/>
      <c r="M12" s="5"/>
      <c r="N12" s="5"/>
      <c r="O12" s="5"/>
    </row>
    <row r="13" spans="1:15" ht="13.35" customHeight="1" x14ac:dyDescent="0.25">
      <c r="B13" s="687" t="s">
        <v>4</v>
      </c>
      <c r="C13" s="686"/>
      <c r="F13" s="687" t="s">
        <v>5</v>
      </c>
      <c r="G13" s="686"/>
      <c r="J13" s="687" t="s">
        <v>6</v>
      </c>
      <c r="K13" s="686"/>
      <c r="N13" s="687" t="s">
        <v>7</v>
      </c>
      <c r="O13" s="686"/>
    </row>
    <row r="14" spans="1:15" ht="13.35" customHeight="1" x14ac:dyDescent="0.25">
      <c r="C14" s="3" t="s">
        <v>8</v>
      </c>
      <c r="F14" s="687" t="s">
        <v>9</v>
      </c>
      <c r="G14" s="686"/>
      <c r="K14" s="3" t="s">
        <v>10</v>
      </c>
      <c r="O14" s="3" t="s">
        <v>11</v>
      </c>
    </row>
    <row r="15" spans="1:15" ht="13.35" customHeight="1" x14ac:dyDescent="0.25">
      <c r="C15" s="3" t="s">
        <v>12</v>
      </c>
      <c r="G15" s="3" t="s">
        <v>13</v>
      </c>
      <c r="K15" s="4" t="s">
        <v>14</v>
      </c>
      <c r="O15" s="4" t="s">
        <v>15</v>
      </c>
    </row>
    <row r="16" spans="1:15" ht="13.35" customHeight="1" x14ac:dyDescent="0.25">
      <c r="C16" s="3" t="s">
        <v>16</v>
      </c>
      <c r="G16" s="4" t="s">
        <v>17</v>
      </c>
      <c r="K16" s="3" t="s">
        <v>18</v>
      </c>
    </row>
    <row r="17" spans="2:15" ht="13.35" customHeight="1" x14ac:dyDescent="0.25">
      <c r="C17" s="3" t="s">
        <v>19</v>
      </c>
      <c r="G17" s="3" t="s">
        <v>20</v>
      </c>
      <c r="K17" s="3" t="s">
        <v>21</v>
      </c>
      <c r="N17" s="685" t="s">
        <v>22</v>
      </c>
      <c r="O17" s="686"/>
    </row>
    <row r="18" spans="2:15" ht="13.35" customHeight="1" x14ac:dyDescent="0.25">
      <c r="C18" s="3" t="s">
        <v>23</v>
      </c>
      <c r="G18" s="4" t="s">
        <v>24</v>
      </c>
      <c r="K18" s="4" t="s">
        <v>25</v>
      </c>
      <c r="O18" s="4" t="s">
        <v>26</v>
      </c>
    </row>
    <row r="19" spans="2:15" ht="13.35" customHeight="1" x14ac:dyDescent="0.25">
      <c r="B19" s="1"/>
      <c r="G19" s="4" t="s">
        <v>27</v>
      </c>
      <c r="K19" s="3" t="s">
        <v>28</v>
      </c>
      <c r="O19" s="4" t="s">
        <v>29</v>
      </c>
    </row>
    <row r="20" spans="2:15" ht="13.35" customHeight="1" x14ac:dyDescent="0.25">
      <c r="B20" s="687" t="s">
        <v>30</v>
      </c>
      <c r="C20" s="686"/>
      <c r="G20" s="4" t="s">
        <v>31</v>
      </c>
      <c r="K20" s="4" t="s">
        <v>32</v>
      </c>
      <c r="O20" s="3" t="s">
        <v>33</v>
      </c>
    </row>
    <row r="21" spans="2:15" ht="13.35" customHeight="1" x14ac:dyDescent="0.25">
      <c r="B21" s="687" t="s">
        <v>34</v>
      </c>
      <c r="C21" s="687"/>
      <c r="G21" s="3" t="s">
        <v>35</v>
      </c>
      <c r="K21" s="4" t="s">
        <v>36</v>
      </c>
    </row>
    <row r="22" spans="2:15" ht="13.35" customHeight="1" x14ac:dyDescent="0.25">
      <c r="C22" s="3" t="s">
        <v>37</v>
      </c>
      <c r="K22" s="4" t="s">
        <v>38</v>
      </c>
      <c r="N22" s="687" t="s">
        <v>39</v>
      </c>
      <c r="O22" s="686"/>
    </row>
    <row r="23" spans="2:15" ht="13.35" customHeight="1" x14ac:dyDescent="0.25">
      <c r="C23" s="3" t="s">
        <v>40</v>
      </c>
      <c r="F23" s="687" t="s">
        <v>41</v>
      </c>
      <c r="G23" s="686"/>
      <c r="K23" s="4" t="s">
        <v>42</v>
      </c>
      <c r="O23" s="3" t="s">
        <v>43</v>
      </c>
    </row>
    <row r="24" spans="2:15" ht="13.35" customHeight="1" x14ac:dyDescent="0.25">
      <c r="C24" s="4" t="s">
        <v>44</v>
      </c>
      <c r="G24" s="4" t="s">
        <v>45</v>
      </c>
      <c r="K24" s="4" t="s">
        <v>46</v>
      </c>
      <c r="O24" s="4" t="s">
        <v>47</v>
      </c>
    </row>
    <row r="25" spans="2:15" ht="13.35" customHeight="1" x14ac:dyDescent="0.25">
      <c r="C25" s="3" t="s">
        <v>48</v>
      </c>
      <c r="G25" s="3" t="s">
        <v>49</v>
      </c>
      <c r="K25" s="4" t="s">
        <v>50</v>
      </c>
    </row>
    <row r="26" spans="2:15" ht="13.35" customHeight="1" x14ac:dyDescent="0.25">
      <c r="C26" s="4" t="s">
        <v>51</v>
      </c>
      <c r="G26" s="3" t="s">
        <v>52</v>
      </c>
      <c r="K26" s="3" t="s">
        <v>53</v>
      </c>
      <c r="N26" s="687" t="s">
        <v>54</v>
      </c>
      <c r="O26" s="686"/>
    </row>
    <row r="27" spans="2:15" ht="13.35" customHeight="1" x14ac:dyDescent="0.25">
      <c r="C27" s="3" t="s">
        <v>55</v>
      </c>
      <c r="G27" s="3" t="s">
        <v>56</v>
      </c>
      <c r="O27" s="3" t="s">
        <v>57</v>
      </c>
    </row>
    <row r="28" spans="2:15" ht="13.35" customHeight="1" x14ac:dyDescent="0.25">
      <c r="C28" s="3" t="s">
        <v>58</v>
      </c>
      <c r="G28" s="3" t="s">
        <v>59</v>
      </c>
      <c r="J28" s="687" t="s">
        <v>60</v>
      </c>
      <c r="K28" s="686"/>
      <c r="O28" s="3" t="s">
        <v>61</v>
      </c>
    </row>
    <row r="29" spans="2:15" ht="13.35" customHeight="1" x14ac:dyDescent="0.25">
      <c r="C29" s="3" t="s">
        <v>62</v>
      </c>
      <c r="G29" s="3" t="s">
        <v>63</v>
      </c>
      <c r="K29" s="4" t="s">
        <v>64</v>
      </c>
      <c r="O29" s="3" t="s">
        <v>65</v>
      </c>
    </row>
    <row r="30" spans="2:15" ht="13.35" customHeight="1" x14ac:dyDescent="0.25">
      <c r="C30" s="3" t="s">
        <v>66</v>
      </c>
      <c r="G30" s="4" t="s">
        <v>67</v>
      </c>
      <c r="K30" s="3" t="s">
        <v>68</v>
      </c>
    </row>
    <row r="31" spans="2:15" ht="13.35" customHeight="1" x14ac:dyDescent="0.25">
      <c r="C31" s="4" t="s">
        <v>62</v>
      </c>
      <c r="G31" s="3" t="s">
        <v>69</v>
      </c>
      <c r="K31" s="4" t="s">
        <v>64</v>
      </c>
    </row>
    <row r="32" spans="2:15" ht="13.35" customHeight="1" x14ac:dyDescent="0.25">
      <c r="C32" s="4" t="s">
        <v>70</v>
      </c>
      <c r="G32" s="4" t="s">
        <v>71</v>
      </c>
      <c r="K32" s="3" t="s">
        <v>72</v>
      </c>
    </row>
    <row r="33" spans="2:11" ht="13.35" customHeight="1" x14ac:dyDescent="0.25">
      <c r="B33" s="1"/>
      <c r="G33" s="3" t="s">
        <v>73</v>
      </c>
      <c r="K33" s="4" t="s">
        <v>74</v>
      </c>
    </row>
    <row r="34" spans="2:11" ht="13.35" customHeight="1" x14ac:dyDescent="0.25">
      <c r="B34" s="688" t="s">
        <v>75</v>
      </c>
      <c r="C34" s="688"/>
      <c r="G34" s="3" t="s">
        <v>76</v>
      </c>
    </row>
    <row r="35" spans="2:11" ht="13.35" customHeight="1" x14ac:dyDescent="0.25">
      <c r="C35" s="4" t="s">
        <v>77</v>
      </c>
      <c r="G35" s="3" t="s">
        <v>78</v>
      </c>
      <c r="J35" s="687" t="s">
        <v>79</v>
      </c>
      <c r="K35" s="686"/>
    </row>
    <row r="36" spans="2:11" ht="13.35" customHeight="1" x14ac:dyDescent="0.25">
      <c r="C36" s="3" t="s">
        <v>80</v>
      </c>
      <c r="G36" s="4" t="s">
        <v>81</v>
      </c>
      <c r="K36" s="3" t="s">
        <v>82</v>
      </c>
    </row>
    <row r="37" spans="2:11" ht="13.35" customHeight="1" x14ac:dyDescent="0.25">
      <c r="C37" s="3" t="s">
        <v>83</v>
      </c>
      <c r="G37" s="3" t="s">
        <v>84</v>
      </c>
      <c r="K37" s="3" t="s">
        <v>85</v>
      </c>
    </row>
    <row r="38" spans="2:11" ht="13.35" customHeight="1" x14ac:dyDescent="0.25">
      <c r="C38" s="3" t="s">
        <v>86</v>
      </c>
      <c r="G38" s="4" t="s">
        <v>87</v>
      </c>
    </row>
    <row r="39" spans="2:11" ht="13.35" customHeight="1" x14ac:dyDescent="0.25">
      <c r="C39" s="3" t="s">
        <v>88</v>
      </c>
      <c r="G39" s="4" t="s">
        <v>89</v>
      </c>
      <c r="J39" s="687" t="s">
        <v>90</v>
      </c>
      <c r="K39" s="686"/>
    </row>
    <row r="40" spans="2:11" ht="13.35" customHeight="1" x14ac:dyDescent="0.25">
      <c r="C40" s="4" t="s">
        <v>91</v>
      </c>
      <c r="G40" s="3" t="s">
        <v>92</v>
      </c>
      <c r="K40" s="3" t="s">
        <v>93</v>
      </c>
    </row>
    <row r="41" spans="2:11" ht="13.35" customHeight="1" x14ac:dyDescent="0.25">
      <c r="C41" s="3" t="s">
        <v>94</v>
      </c>
      <c r="G41" s="4" t="s">
        <v>95</v>
      </c>
      <c r="K41" s="3" t="s">
        <v>96</v>
      </c>
    </row>
    <row r="42" spans="2:11" ht="13.35" customHeight="1" x14ac:dyDescent="0.25">
      <c r="C42" s="4" t="s">
        <v>97</v>
      </c>
      <c r="G42" s="4" t="s">
        <v>98</v>
      </c>
    </row>
    <row r="43" spans="2:11" ht="13.35" customHeight="1" x14ac:dyDescent="0.25">
      <c r="C43" s="3" t="s">
        <v>99</v>
      </c>
      <c r="G43" s="3" t="s">
        <v>100</v>
      </c>
    </row>
    <row r="44" spans="2:11" ht="13.35" customHeight="1" x14ac:dyDescent="0.25">
      <c r="C44" s="4" t="s">
        <v>101</v>
      </c>
    </row>
  </sheetData>
  <mergeCells count="18">
    <mergeCell ref="B2:G6"/>
    <mergeCell ref="G9:O9"/>
    <mergeCell ref="N13:O13"/>
    <mergeCell ref="J13:K13"/>
    <mergeCell ref="F14:G14"/>
    <mergeCell ref="F13:G13"/>
    <mergeCell ref="A11:O11"/>
    <mergeCell ref="B13:C13"/>
    <mergeCell ref="N17:O17"/>
    <mergeCell ref="J35:K35"/>
    <mergeCell ref="J39:K39"/>
    <mergeCell ref="B34:C34"/>
    <mergeCell ref="B20:C20"/>
    <mergeCell ref="F23:G23"/>
    <mergeCell ref="B21:C21"/>
    <mergeCell ref="J28:K28"/>
    <mergeCell ref="N26:O26"/>
    <mergeCell ref="N22:O22"/>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dimension ref="A1:J64"/>
  <sheetViews>
    <sheetView showRuler="0" workbookViewId="0">
      <selection sqref="A1:J1"/>
    </sheetView>
  </sheetViews>
  <sheetFormatPr baseColWidth="10" defaultColWidth="13.33203125" defaultRowHeight="13.2" x14ac:dyDescent="0.25"/>
  <cols>
    <col min="1" max="1" width="2.5546875" customWidth="1"/>
    <col min="2" max="2" width="37.44140625" customWidth="1"/>
    <col min="3" max="8" width="11.33203125" customWidth="1"/>
    <col min="9" max="9" width="11.6640625" customWidth="1"/>
    <col min="10" max="10" width="11.33203125" customWidth="1"/>
  </cols>
  <sheetData>
    <row r="1" spans="1:10" ht="13.35" customHeight="1" x14ac:dyDescent="0.25">
      <c r="A1" s="697" t="s">
        <v>240</v>
      </c>
      <c r="B1" s="686"/>
      <c r="C1" s="686"/>
      <c r="D1" s="686"/>
      <c r="E1" s="686"/>
      <c r="F1" s="686"/>
      <c r="G1" s="686"/>
      <c r="H1" s="686"/>
      <c r="I1" s="686"/>
      <c r="J1" s="686"/>
    </row>
    <row r="2" spans="1:10" ht="13.35" customHeight="1" x14ac:dyDescent="0.25">
      <c r="A2" s="720" t="s">
        <v>241</v>
      </c>
      <c r="B2" s="686"/>
      <c r="C2" s="686"/>
      <c r="D2" s="686"/>
      <c r="E2" s="686"/>
      <c r="F2" s="686"/>
      <c r="G2" s="686"/>
      <c r="H2" s="686"/>
      <c r="I2" s="686"/>
      <c r="J2" s="686"/>
    </row>
    <row r="3" spans="1:10" ht="16.649999999999999" customHeight="1" x14ac:dyDescent="0.25"/>
    <row r="4" spans="1:10" ht="22.5" customHeight="1" x14ac:dyDescent="0.25">
      <c r="A4" s="79">
        <f>SUM(C6:J31)</f>
        <v>4911418.7219999991</v>
      </c>
      <c r="C4" s="722" t="s">
        <v>242</v>
      </c>
      <c r="D4" s="722"/>
      <c r="E4" s="722" t="s">
        <v>243</v>
      </c>
      <c r="F4" s="722"/>
      <c r="G4" s="722" t="s">
        <v>244</v>
      </c>
      <c r="H4" s="722"/>
      <c r="I4" s="722"/>
      <c r="J4" s="722"/>
    </row>
    <row r="5" spans="1:10" ht="36.6" customHeight="1" x14ac:dyDescent="0.25">
      <c r="A5" s="723" t="s">
        <v>118</v>
      </c>
      <c r="B5" s="686"/>
      <c r="C5" s="81" t="s">
        <v>245</v>
      </c>
      <c r="D5" s="81" t="s">
        <v>246</v>
      </c>
      <c r="E5" s="81" t="s">
        <v>245</v>
      </c>
      <c r="F5" s="82" t="s">
        <v>180</v>
      </c>
      <c r="G5" s="81" t="s">
        <v>245</v>
      </c>
      <c r="H5" s="82" t="s">
        <v>180</v>
      </c>
      <c r="I5" s="81" t="s">
        <v>247</v>
      </c>
      <c r="J5" s="82" t="s">
        <v>248</v>
      </c>
    </row>
    <row r="6" spans="1:10" ht="13.35" customHeight="1" x14ac:dyDescent="0.25">
      <c r="A6" s="721" t="s">
        <v>249</v>
      </c>
      <c r="B6" s="721"/>
      <c r="C6" s="113"/>
      <c r="D6" s="113"/>
      <c r="E6" s="113"/>
      <c r="F6" s="113"/>
      <c r="G6" s="113"/>
      <c r="H6" s="113"/>
      <c r="I6" s="113"/>
      <c r="J6" s="113"/>
    </row>
    <row r="7" spans="1:10" ht="13.35" customHeight="1" x14ac:dyDescent="0.25">
      <c r="B7" s="4" t="s">
        <v>250</v>
      </c>
      <c r="C7" s="83">
        <v>115629</v>
      </c>
      <c r="D7" s="83">
        <v>7353</v>
      </c>
      <c r="E7" s="83">
        <v>7853</v>
      </c>
      <c r="F7" s="83">
        <v>0</v>
      </c>
      <c r="G7" s="83">
        <v>123482</v>
      </c>
      <c r="H7" s="83">
        <v>7353</v>
      </c>
      <c r="I7" s="83">
        <v>588</v>
      </c>
      <c r="J7" s="84">
        <v>0.06</v>
      </c>
    </row>
    <row r="8" spans="1:10" ht="13.35" customHeight="1" x14ac:dyDescent="0.25">
      <c r="B8" s="4" t="s">
        <v>251</v>
      </c>
      <c r="C8" s="83">
        <v>0</v>
      </c>
      <c r="D8" s="83">
        <v>0</v>
      </c>
      <c r="E8" s="83">
        <v>9301</v>
      </c>
      <c r="F8" s="83">
        <v>1861</v>
      </c>
      <c r="G8" s="83">
        <v>9301</v>
      </c>
      <c r="H8" s="83">
        <v>1861</v>
      </c>
      <c r="I8" s="83">
        <v>149</v>
      </c>
      <c r="J8" s="84">
        <v>0.2</v>
      </c>
    </row>
    <row r="9" spans="1:10" ht="13.35" customHeight="1" x14ac:dyDescent="0.25">
      <c r="B9" s="4" t="s">
        <v>252</v>
      </c>
      <c r="C9" s="83">
        <v>5818</v>
      </c>
      <c r="D9" s="83">
        <v>1205</v>
      </c>
      <c r="E9" s="83">
        <v>3034</v>
      </c>
      <c r="F9" s="83">
        <v>1283</v>
      </c>
      <c r="G9" s="83">
        <v>8852</v>
      </c>
      <c r="H9" s="83">
        <v>2488</v>
      </c>
      <c r="I9" s="83">
        <v>199</v>
      </c>
      <c r="J9" s="84">
        <v>0.28100000000000003</v>
      </c>
    </row>
    <row r="10" spans="1:10" ht="13.35" customHeight="1" x14ac:dyDescent="0.25">
      <c r="B10" s="4" t="s">
        <v>253</v>
      </c>
      <c r="C10" s="83">
        <v>48831</v>
      </c>
      <c r="D10" s="83">
        <v>25223</v>
      </c>
      <c r="E10" s="83">
        <v>13646</v>
      </c>
      <c r="F10" s="83">
        <v>11993</v>
      </c>
      <c r="G10" s="83">
        <v>62477</v>
      </c>
      <c r="H10" s="83">
        <v>37216</v>
      </c>
      <c r="I10" s="83">
        <v>2977</v>
      </c>
      <c r="J10" s="84">
        <v>0.59599999999999997</v>
      </c>
    </row>
    <row r="11" spans="1:10" ht="13.35" customHeight="1" x14ac:dyDescent="0.25">
      <c r="B11" s="4" t="s">
        <v>254</v>
      </c>
      <c r="C11" s="83">
        <v>0</v>
      </c>
      <c r="D11" s="83">
        <v>0</v>
      </c>
      <c r="E11" s="83">
        <v>412</v>
      </c>
      <c r="F11" s="83">
        <v>243</v>
      </c>
      <c r="G11" s="83">
        <v>412</v>
      </c>
      <c r="H11" s="83">
        <v>243</v>
      </c>
      <c r="I11" s="83">
        <v>19</v>
      </c>
      <c r="J11" s="85">
        <v>0.58799999999999997</v>
      </c>
    </row>
    <row r="12" spans="1:10" ht="13.35" customHeight="1" x14ac:dyDescent="0.25">
      <c r="B12" s="4" t="s">
        <v>255</v>
      </c>
      <c r="C12" s="83">
        <v>0</v>
      </c>
      <c r="D12" s="83">
        <v>0</v>
      </c>
      <c r="E12" s="83">
        <v>1040</v>
      </c>
      <c r="F12" s="83">
        <v>1742</v>
      </c>
      <c r="G12" s="83">
        <v>1040</v>
      </c>
      <c r="H12" s="83">
        <v>1742</v>
      </c>
      <c r="I12" s="83">
        <v>139</v>
      </c>
      <c r="J12" s="84">
        <v>1.6739999999999999</v>
      </c>
    </row>
    <row r="13" spans="1:10" ht="13.35" customHeight="1" x14ac:dyDescent="0.25">
      <c r="B13" s="4" t="s">
        <v>256</v>
      </c>
      <c r="C13" s="83">
        <v>10837</v>
      </c>
      <c r="D13" s="83">
        <v>5770</v>
      </c>
      <c r="E13" s="83">
        <v>344</v>
      </c>
      <c r="F13" s="83">
        <v>266</v>
      </c>
      <c r="G13" s="83">
        <v>11181</v>
      </c>
      <c r="H13" s="83">
        <v>6036</v>
      </c>
      <c r="I13" s="83">
        <v>483</v>
      </c>
      <c r="J13" s="84">
        <v>0.54</v>
      </c>
    </row>
    <row r="14" spans="1:10" ht="13.35" customHeight="1" x14ac:dyDescent="0.25">
      <c r="B14" s="4" t="s">
        <v>257</v>
      </c>
      <c r="C14" s="83">
        <v>191175</v>
      </c>
      <c r="D14" s="83">
        <v>28658</v>
      </c>
      <c r="E14" s="83">
        <v>5906</v>
      </c>
      <c r="F14" s="83">
        <v>4101</v>
      </c>
      <c r="G14" s="83">
        <v>197081</v>
      </c>
      <c r="H14" s="83">
        <v>32759</v>
      </c>
      <c r="I14" s="83">
        <v>2621</v>
      </c>
      <c r="J14" s="84">
        <v>0.16600000000000001</v>
      </c>
    </row>
    <row r="15" spans="1:10" ht="13.35" customHeight="1" x14ac:dyDescent="0.25">
      <c r="B15" s="4" t="s">
        <v>258</v>
      </c>
      <c r="C15" s="83">
        <v>23309</v>
      </c>
      <c r="D15" s="83">
        <v>6733</v>
      </c>
      <c r="E15" s="83">
        <v>937</v>
      </c>
      <c r="F15" s="83">
        <v>228</v>
      </c>
      <c r="G15" s="83">
        <v>24246</v>
      </c>
      <c r="H15" s="83">
        <v>6961</v>
      </c>
      <c r="I15" s="83">
        <v>557</v>
      </c>
      <c r="J15" s="84">
        <v>0.28699999999999998</v>
      </c>
    </row>
    <row r="16" spans="1:10" ht="13.35" customHeight="1" x14ac:dyDescent="0.25">
      <c r="B16" s="86" t="s">
        <v>259</v>
      </c>
      <c r="C16" s="87">
        <v>14529</v>
      </c>
      <c r="D16" s="87">
        <v>3936</v>
      </c>
      <c r="E16" s="87">
        <v>1546</v>
      </c>
      <c r="F16" s="87">
        <v>1165</v>
      </c>
      <c r="G16" s="87">
        <v>16075</v>
      </c>
      <c r="H16" s="87">
        <v>5101</v>
      </c>
      <c r="I16" s="87">
        <v>409</v>
      </c>
      <c r="J16" s="88">
        <v>0.317</v>
      </c>
    </row>
    <row r="17" spans="1:10" ht="13.35" customHeight="1" x14ac:dyDescent="0.25">
      <c r="A17" s="719" t="s">
        <v>260</v>
      </c>
      <c r="B17" s="719"/>
      <c r="C17" s="90">
        <v>410128</v>
      </c>
      <c r="D17" s="90">
        <v>78878</v>
      </c>
      <c r="E17" s="90">
        <v>44019</v>
      </c>
      <c r="F17" s="90">
        <v>22882</v>
      </c>
      <c r="G17" s="90">
        <v>454147</v>
      </c>
      <c r="H17" s="90">
        <v>101760</v>
      </c>
      <c r="I17" s="90">
        <v>8141</v>
      </c>
      <c r="J17" s="91">
        <v>0.224</v>
      </c>
    </row>
    <row r="18" spans="1:10" ht="13.35" customHeight="1" x14ac:dyDescent="0.25">
      <c r="A18" s="721" t="s">
        <v>261</v>
      </c>
      <c r="B18" s="721"/>
      <c r="C18" s="113"/>
      <c r="D18" s="113"/>
      <c r="E18" s="113"/>
      <c r="F18" s="113"/>
      <c r="G18" s="113"/>
      <c r="H18" s="113"/>
      <c r="I18" s="113"/>
      <c r="J18" s="113"/>
    </row>
    <row r="19" spans="1:10" ht="13.35" customHeight="1" x14ac:dyDescent="0.25">
      <c r="B19" s="4" t="s">
        <v>250</v>
      </c>
      <c r="C19" s="83">
        <v>11</v>
      </c>
      <c r="D19" s="83">
        <v>0</v>
      </c>
      <c r="E19" s="83">
        <v>0</v>
      </c>
      <c r="F19" s="83">
        <v>0</v>
      </c>
      <c r="G19" s="83">
        <v>11</v>
      </c>
      <c r="H19" s="83">
        <v>0</v>
      </c>
      <c r="I19" s="83">
        <v>0</v>
      </c>
      <c r="J19" s="84">
        <v>3.5999999999999997E-2</v>
      </c>
    </row>
    <row r="20" spans="1:10" ht="13.35" customHeight="1" x14ac:dyDescent="0.25">
      <c r="B20" s="4" t="s">
        <v>251</v>
      </c>
      <c r="C20" s="83">
        <v>0</v>
      </c>
      <c r="D20" s="83">
        <v>0</v>
      </c>
      <c r="E20" s="83">
        <v>0</v>
      </c>
      <c r="F20" s="83">
        <v>0</v>
      </c>
      <c r="G20" s="83">
        <v>0</v>
      </c>
      <c r="H20" s="83">
        <v>0</v>
      </c>
      <c r="I20" s="83">
        <v>0</v>
      </c>
      <c r="J20" s="84">
        <v>0</v>
      </c>
    </row>
    <row r="21" spans="1:10" ht="13.35" customHeight="1" x14ac:dyDescent="0.25">
      <c r="B21" s="4" t="s">
        <v>252</v>
      </c>
      <c r="C21" s="83">
        <v>7887</v>
      </c>
      <c r="D21" s="83">
        <v>2719</v>
      </c>
      <c r="E21" s="83">
        <v>78</v>
      </c>
      <c r="F21" s="83">
        <v>16</v>
      </c>
      <c r="G21" s="83">
        <v>7965</v>
      </c>
      <c r="H21" s="83">
        <v>2735</v>
      </c>
      <c r="I21" s="83">
        <v>219</v>
      </c>
      <c r="J21" s="84">
        <v>0.34300000000000003</v>
      </c>
    </row>
    <row r="22" spans="1:10" ht="13.35" customHeight="1" x14ac:dyDescent="0.25">
      <c r="B22" s="4" t="s">
        <v>253</v>
      </c>
      <c r="C22" s="83">
        <v>2</v>
      </c>
      <c r="D22" s="83">
        <v>1</v>
      </c>
      <c r="E22" s="83">
        <v>80</v>
      </c>
      <c r="F22" s="83">
        <v>80</v>
      </c>
      <c r="G22" s="83">
        <v>82</v>
      </c>
      <c r="H22" s="83">
        <v>81</v>
      </c>
      <c r="I22" s="83">
        <v>7</v>
      </c>
      <c r="J22" s="84">
        <v>0.997</v>
      </c>
    </row>
    <row r="23" spans="1:10" ht="13.35" customHeight="1" x14ac:dyDescent="0.25">
      <c r="B23" s="4" t="s">
        <v>262</v>
      </c>
      <c r="C23" s="83">
        <v>2141</v>
      </c>
      <c r="D23" s="83">
        <v>1032</v>
      </c>
      <c r="E23" s="83">
        <v>775</v>
      </c>
      <c r="F23" s="83">
        <v>630</v>
      </c>
      <c r="G23" s="83">
        <v>2916</v>
      </c>
      <c r="H23" s="83">
        <v>1662</v>
      </c>
      <c r="I23" s="83">
        <v>133</v>
      </c>
      <c r="J23" s="84">
        <v>0.56999999999999995</v>
      </c>
    </row>
    <row r="24" spans="1:10" ht="13.35" customHeight="1" x14ac:dyDescent="0.25">
      <c r="B24" s="4" t="s">
        <v>263</v>
      </c>
      <c r="C24" s="83">
        <v>0</v>
      </c>
      <c r="D24" s="83">
        <v>0</v>
      </c>
      <c r="E24" s="83">
        <v>0</v>
      </c>
      <c r="F24" s="83">
        <v>3353</v>
      </c>
      <c r="G24" s="83">
        <v>0</v>
      </c>
      <c r="H24" s="83">
        <v>3353</v>
      </c>
      <c r="I24" s="83">
        <v>268</v>
      </c>
      <c r="J24" s="84">
        <v>0</v>
      </c>
    </row>
    <row r="25" spans="1:10" ht="22.5" customHeight="1" x14ac:dyDescent="0.25">
      <c r="B25" s="37" t="s">
        <v>264</v>
      </c>
      <c r="C25" s="23">
        <v>0</v>
      </c>
      <c r="D25" s="23">
        <v>0</v>
      </c>
      <c r="E25" s="23">
        <v>386</v>
      </c>
      <c r="F25" s="23">
        <v>17</v>
      </c>
      <c r="G25" s="23">
        <v>386</v>
      </c>
      <c r="H25" s="23">
        <v>17</v>
      </c>
      <c r="I25" s="23">
        <v>1</v>
      </c>
      <c r="J25" s="29">
        <v>4.2999999999999997E-2</v>
      </c>
    </row>
    <row r="26" spans="1:10" ht="13.35" customHeight="1" x14ac:dyDescent="0.25">
      <c r="A26" s="719" t="s">
        <v>265</v>
      </c>
      <c r="B26" s="719"/>
      <c r="C26" s="90">
        <v>10041</v>
      </c>
      <c r="D26" s="90">
        <v>3752</v>
      </c>
      <c r="E26" s="90">
        <v>1319</v>
      </c>
      <c r="F26" s="90">
        <v>4096</v>
      </c>
      <c r="G26" s="90">
        <v>11360</v>
      </c>
      <c r="H26" s="90">
        <v>7848</v>
      </c>
      <c r="I26" s="90">
        <v>628</v>
      </c>
      <c r="J26" s="91">
        <v>0.69099999999999995</v>
      </c>
    </row>
    <row r="27" spans="1:10" ht="13.35" customHeight="1" x14ac:dyDescent="0.25">
      <c r="A27" s="716" t="s">
        <v>266</v>
      </c>
      <c r="B27" s="716"/>
      <c r="C27" s="90">
        <v>0</v>
      </c>
      <c r="D27" s="90">
        <v>0</v>
      </c>
      <c r="E27" s="90">
        <v>0</v>
      </c>
      <c r="F27" s="90">
        <v>0</v>
      </c>
      <c r="G27" s="90">
        <v>31455</v>
      </c>
      <c r="H27" s="90">
        <v>16910</v>
      </c>
      <c r="I27" s="90">
        <v>1353</v>
      </c>
      <c r="J27" s="91">
        <v>0.53800000000000003</v>
      </c>
    </row>
    <row r="28" spans="1:10" ht="13.35" customHeight="1" x14ac:dyDescent="0.25">
      <c r="A28" s="719" t="s">
        <v>267</v>
      </c>
      <c r="B28" s="719"/>
      <c r="C28" s="90">
        <v>420169</v>
      </c>
      <c r="D28" s="90">
        <v>82630</v>
      </c>
      <c r="E28" s="90">
        <v>45338</v>
      </c>
      <c r="F28" s="90">
        <v>26978</v>
      </c>
      <c r="G28" s="90">
        <v>496962</v>
      </c>
      <c r="H28" s="90">
        <v>126518</v>
      </c>
      <c r="I28" s="90">
        <v>10122</v>
      </c>
      <c r="J28" s="91">
        <v>0.255</v>
      </c>
    </row>
    <row r="29" spans="1:10" ht="13.35" customHeight="1" x14ac:dyDescent="0.25">
      <c r="A29" s="716" t="s">
        <v>79</v>
      </c>
      <c r="B29" s="716"/>
      <c r="C29" s="90">
        <v>0</v>
      </c>
      <c r="D29" s="90">
        <v>0</v>
      </c>
      <c r="E29" s="90">
        <v>0</v>
      </c>
      <c r="F29" s="90">
        <v>5956</v>
      </c>
      <c r="G29" s="90">
        <v>0</v>
      </c>
      <c r="H29" s="90">
        <v>5956</v>
      </c>
      <c r="I29" s="90">
        <v>476</v>
      </c>
      <c r="J29" s="91">
        <v>0</v>
      </c>
    </row>
    <row r="30" spans="1:10" ht="13.35" customHeight="1" x14ac:dyDescent="0.25">
      <c r="A30" s="719" t="s">
        <v>228</v>
      </c>
      <c r="B30" s="719"/>
      <c r="C30" s="90">
        <v>0</v>
      </c>
      <c r="D30" s="90">
        <v>0</v>
      </c>
      <c r="E30" s="90">
        <v>0</v>
      </c>
      <c r="F30" s="90">
        <v>24395</v>
      </c>
      <c r="G30" s="90">
        <v>0</v>
      </c>
      <c r="H30" s="90">
        <v>24395</v>
      </c>
      <c r="I30" s="90">
        <v>1952</v>
      </c>
      <c r="J30" s="91">
        <v>0</v>
      </c>
    </row>
    <row r="31" spans="1:10" ht="13.35" customHeight="1" x14ac:dyDescent="0.25">
      <c r="A31" s="719" t="s">
        <v>268</v>
      </c>
      <c r="B31" s="719"/>
      <c r="C31" s="90">
        <v>420169</v>
      </c>
      <c r="D31" s="90">
        <v>82630</v>
      </c>
      <c r="E31" s="90">
        <v>45338</v>
      </c>
      <c r="F31" s="90">
        <v>57329</v>
      </c>
      <c r="G31" s="90">
        <v>496962</v>
      </c>
      <c r="H31" s="90">
        <v>156869</v>
      </c>
      <c r="I31" s="90">
        <v>12550</v>
      </c>
      <c r="J31" s="91">
        <v>0.316</v>
      </c>
    </row>
    <row r="32" spans="1:10" ht="55.95" customHeight="1" x14ac:dyDescent="0.25">
      <c r="A32" s="114"/>
      <c r="B32" s="114"/>
      <c r="C32" s="39"/>
      <c r="D32" s="39"/>
      <c r="E32" s="39"/>
      <c r="F32" s="39"/>
      <c r="G32" s="39"/>
      <c r="H32" s="39"/>
      <c r="I32" s="39"/>
      <c r="J32" s="39"/>
    </row>
    <row r="33" spans="1:10" ht="13.35" customHeight="1" x14ac:dyDescent="0.25">
      <c r="A33" s="95">
        <f>SUM(G35:J60)</f>
        <v>2144154</v>
      </c>
      <c r="G33" s="718" t="s">
        <v>128</v>
      </c>
      <c r="H33" s="686"/>
      <c r="I33" s="686"/>
      <c r="J33" s="686"/>
    </row>
    <row r="34" spans="1:10" ht="40.200000000000003" customHeight="1" x14ac:dyDescent="0.25">
      <c r="A34" s="698" t="s">
        <v>118</v>
      </c>
      <c r="B34" s="686"/>
      <c r="G34" s="97" t="s">
        <v>120</v>
      </c>
      <c r="H34" s="97" t="s">
        <v>121</v>
      </c>
      <c r="I34" s="97" t="s">
        <v>122</v>
      </c>
      <c r="J34" s="97" t="s">
        <v>123</v>
      </c>
    </row>
    <row r="35" spans="1:10" ht="13.35" customHeight="1" x14ac:dyDescent="0.25">
      <c r="A35" s="717" t="s">
        <v>249</v>
      </c>
      <c r="B35" s="717"/>
      <c r="C35" s="115"/>
      <c r="D35" s="115"/>
      <c r="E35" s="115"/>
      <c r="F35" s="115"/>
      <c r="G35" s="107"/>
      <c r="H35" s="107"/>
      <c r="I35" s="107"/>
      <c r="J35" s="107"/>
    </row>
    <row r="36" spans="1:10" ht="13.35" customHeight="1" x14ac:dyDescent="0.25">
      <c r="B36" s="99" t="s">
        <v>250</v>
      </c>
      <c r="G36" s="69">
        <v>6967</v>
      </c>
      <c r="H36" s="69">
        <v>6708</v>
      </c>
      <c r="I36" s="69">
        <v>6599</v>
      </c>
      <c r="J36" s="100">
        <v>6259</v>
      </c>
    </row>
    <row r="37" spans="1:10" ht="13.35" customHeight="1" x14ac:dyDescent="0.25">
      <c r="B37" s="4" t="s">
        <v>251</v>
      </c>
      <c r="G37" s="69">
        <v>1847</v>
      </c>
      <c r="H37" s="69">
        <v>1868</v>
      </c>
      <c r="I37" s="101">
        <v>1829</v>
      </c>
      <c r="J37" s="102">
        <v>1880</v>
      </c>
    </row>
    <row r="38" spans="1:10" ht="13.35" customHeight="1" x14ac:dyDescent="0.25">
      <c r="B38" s="99" t="s">
        <v>252</v>
      </c>
      <c r="G38" s="69">
        <v>2326</v>
      </c>
      <c r="H38" s="69">
        <v>2289</v>
      </c>
      <c r="I38" s="69">
        <v>2379</v>
      </c>
      <c r="J38" s="100">
        <v>2307</v>
      </c>
    </row>
    <row r="39" spans="1:10" ht="13.35" customHeight="1" x14ac:dyDescent="0.25">
      <c r="B39" s="99" t="s">
        <v>253</v>
      </c>
      <c r="G39" s="69">
        <v>36993</v>
      </c>
      <c r="H39" s="69">
        <v>35342</v>
      </c>
      <c r="I39" s="69">
        <v>34052</v>
      </c>
      <c r="J39" s="100">
        <v>34791</v>
      </c>
    </row>
    <row r="40" spans="1:10" ht="13.35" customHeight="1" x14ac:dyDescent="0.25">
      <c r="B40" s="99" t="s">
        <v>254</v>
      </c>
      <c r="G40" s="69">
        <v>205</v>
      </c>
      <c r="H40" s="69">
        <v>209</v>
      </c>
      <c r="I40" s="69">
        <v>124</v>
      </c>
      <c r="J40" s="100">
        <v>283</v>
      </c>
    </row>
    <row r="41" spans="1:10" ht="13.35" customHeight="1" x14ac:dyDescent="0.25">
      <c r="B41" s="99" t="s">
        <v>255</v>
      </c>
      <c r="G41" s="69">
        <v>1810</v>
      </c>
      <c r="H41" s="69">
        <v>1736</v>
      </c>
      <c r="I41" s="69">
        <v>1840</v>
      </c>
      <c r="J41" s="100">
        <v>1829</v>
      </c>
    </row>
    <row r="42" spans="1:10" ht="13.35" customHeight="1" x14ac:dyDescent="0.25">
      <c r="B42" s="99" t="s">
        <v>256</v>
      </c>
      <c r="G42" s="69">
        <v>6341</v>
      </c>
      <c r="H42" s="69">
        <v>6433</v>
      </c>
      <c r="I42" s="69">
        <v>6394</v>
      </c>
      <c r="J42" s="100">
        <v>6390</v>
      </c>
    </row>
    <row r="43" spans="1:10" ht="13.35" customHeight="1" x14ac:dyDescent="0.25">
      <c r="B43" s="50" t="s">
        <v>269</v>
      </c>
      <c r="G43" s="69">
        <v>32407</v>
      </c>
      <c r="H43" s="69">
        <v>33299</v>
      </c>
      <c r="I43" s="69">
        <v>33718</v>
      </c>
      <c r="J43" s="100">
        <v>33085</v>
      </c>
    </row>
    <row r="44" spans="1:10" ht="13.35" customHeight="1" x14ac:dyDescent="0.25">
      <c r="B44" s="99" t="s">
        <v>258</v>
      </c>
      <c r="G44" s="69">
        <v>6445</v>
      </c>
      <c r="H44" s="69">
        <v>6536</v>
      </c>
      <c r="I44" s="69">
        <v>6390</v>
      </c>
      <c r="J44" s="100">
        <v>6372</v>
      </c>
    </row>
    <row r="45" spans="1:10" ht="13.35" customHeight="1" x14ac:dyDescent="0.25">
      <c r="B45" s="103" t="s">
        <v>259</v>
      </c>
      <c r="G45" s="75">
        <v>5052</v>
      </c>
      <c r="H45" s="75">
        <v>5306</v>
      </c>
      <c r="I45" s="75">
        <v>5177</v>
      </c>
      <c r="J45" s="104">
        <v>5487</v>
      </c>
    </row>
    <row r="46" spans="1:10" ht="13.35" customHeight="1" x14ac:dyDescent="0.25">
      <c r="A46" s="715" t="s">
        <v>260</v>
      </c>
      <c r="B46" s="715"/>
      <c r="C46" s="116"/>
      <c r="D46" s="116"/>
      <c r="E46" s="116"/>
      <c r="F46" s="116"/>
      <c r="G46" s="78">
        <v>100393</v>
      </c>
      <c r="H46" s="78">
        <v>99726</v>
      </c>
      <c r="I46" s="78">
        <v>98502</v>
      </c>
      <c r="J46" s="106">
        <v>98683</v>
      </c>
    </row>
    <row r="47" spans="1:10" ht="13.35" customHeight="1" x14ac:dyDescent="0.25">
      <c r="A47" s="717" t="s">
        <v>261</v>
      </c>
      <c r="B47" s="717"/>
      <c r="C47" s="115"/>
      <c r="D47" s="115"/>
      <c r="E47" s="115"/>
      <c r="F47" s="115"/>
      <c r="G47" s="107"/>
      <c r="H47" s="107"/>
      <c r="I47" s="107"/>
      <c r="J47" s="108"/>
    </row>
    <row r="48" spans="1:10" ht="13.35" customHeight="1" x14ac:dyDescent="0.25">
      <c r="B48" s="99" t="s">
        <v>250</v>
      </c>
      <c r="G48" s="69">
        <v>1</v>
      </c>
      <c r="H48" s="69">
        <v>0</v>
      </c>
      <c r="I48" s="69">
        <v>0</v>
      </c>
      <c r="J48" s="100">
        <v>0</v>
      </c>
    </row>
    <row r="49" spans="1:10" ht="13.35" customHeight="1" x14ac:dyDescent="0.25">
      <c r="B49" s="4" t="s">
        <v>251</v>
      </c>
      <c r="G49" s="69">
        <v>0</v>
      </c>
      <c r="H49" s="109">
        <v>0</v>
      </c>
      <c r="I49" s="69">
        <v>0</v>
      </c>
      <c r="J49" s="100">
        <v>0</v>
      </c>
    </row>
    <row r="50" spans="1:10" ht="13.35" customHeight="1" x14ac:dyDescent="0.25">
      <c r="B50" s="99" t="s">
        <v>252</v>
      </c>
      <c r="G50" s="69">
        <v>2637</v>
      </c>
      <c r="H50" s="69">
        <v>2413</v>
      </c>
      <c r="I50" s="69">
        <v>2213</v>
      </c>
      <c r="J50" s="100">
        <v>1859</v>
      </c>
    </row>
    <row r="51" spans="1:10" ht="13.35" customHeight="1" x14ac:dyDescent="0.25">
      <c r="B51" s="99" t="s">
        <v>253</v>
      </c>
      <c r="G51" s="69">
        <v>79</v>
      </c>
      <c r="H51" s="69">
        <v>164</v>
      </c>
      <c r="I51" s="69">
        <v>139</v>
      </c>
      <c r="J51" s="100">
        <v>373</v>
      </c>
    </row>
    <row r="52" spans="1:10" ht="13.35" customHeight="1" x14ac:dyDescent="0.25">
      <c r="B52" s="99" t="s">
        <v>262</v>
      </c>
      <c r="G52" s="69">
        <v>1670</v>
      </c>
      <c r="H52" s="69">
        <v>1718</v>
      </c>
      <c r="I52" s="69">
        <v>1661</v>
      </c>
      <c r="J52" s="100">
        <v>2475</v>
      </c>
    </row>
    <row r="53" spans="1:10" ht="13.35" customHeight="1" x14ac:dyDescent="0.25">
      <c r="B53" s="99" t="s">
        <v>270</v>
      </c>
      <c r="G53" s="69">
        <v>3771</v>
      </c>
      <c r="H53" s="69">
        <v>3609</v>
      </c>
      <c r="I53" s="69">
        <v>3273</v>
      </c>
      <c r="J53" s="100">
        <v>3208</v>
      </c>
    </row>
    <row r="54" spans="1:10" ht="22.5" customHeight="1" x14ac:dyDescent="0.25">
      <c r="B54" s="103" t="s">
        <v>271</v>
      </c>
      <c r="G54" s="20">
        <v>15</v>
      </c>
      <c r="H54" s="20">
        <v>16</v>
      </c>
      <c r="I54" s="20">
        <v>20</v>
      </c>
      <c r="J54" s="110">
        <v>26</v>
      </c>
    </row>
    <row r="55" spans="1:10" ht="13.35" customHeight="1" x14ac:dyDescent="0.25">
      <c r="A55" s="715" t="s">
        <v>265</v>
      </c>
      <c r="B55" s="715"/>
      <c r="C55" s="116"/>
      <c r="D55" s="116"/>
      <c r="E55" s="116"/>
      <c r="F55" s="116"/>
      <c r="G55" s="78">
        <v>8173</v>
      </c>
      <c r="H55" s="78">
        <v>7920</v>
      </c>
      <c r="I55" s="78">
        <v>7306</v>
      </c>
      <c r="J55" s="106">
        <v>7941</v>
      </c>
    </row>
    <row r="56" spans="1:10" ht="13.35" customHeight="1" x14ac:dyDescent="0.25">
      <c r="A56" s="716" t="s">
        <v>266</v>
      </c>
      <c r="B56" s="716"/>
      <c r="C56" s="117"/>
      <c r="D56" s="117"/>
      <c r="E56" s="117"/>
      <c r="F56" s="117"/>
      <c r="G56" s="66">
        <v>16727</v>
      </c>
      <c r="H56" s="66">
        <v>16882</v>
      </c>
      <c r="I56" s="66">
        <v>16373</v>
      </c>
      <c r="J56" s="111">
        <v>16246</v>
      </c>
    </row>
    <row r="57" spans="1:10" ht="13.35" customHeight="1" x14ac:dyDescent="0.25">
      <c r="A57" s="715" t="s">
        <v>267</v>
      </c>
      <c r="B57" s="715"/>
      <c r="C57" s="116"/>
      <c r="D57" s="116"/>
      <c r="E57" s="116"/>
      <c r="F57" s="116"/>
      <c r="G57" s="78">
        <v>125293</v>
      </c>
      <c r="H57" s="78">
        <v>124528</v>
      </c>
      <c r="I57" s="78">
        <v>122181</v>
      </c>
      <c r="J57" s="106">
        <v>122870</v>
      </c>
    </row>
    <row r="58" spans="1:10" ht="13.35" customHeight="1" x14ac:dyDescent="0.25">
      <c r="A58" s="716" t="s">
        <v>79</v>
      </c>
      <c r="B58" s="716"/>
      <c r="C58" s="117"/>
      <c r="D58" s="117"/>
      <c r="E58" s="117"/>
      <c r="F58" s="117"/>
      <c r="G58" s="78">
        <v>4504</v>
      </c>
      <c r="H58" s="78">
        <v>5985</v>
      </c>
      <c r="I58" s="78">
        <v>5780</v>
      </c>
      <c r="J58" s="106">
        <v>6055</v>
      </c>
    </row>
    <row r="59" spans="1:10" ht="13.35" customHeight="1" x14ac:dyDescent="0.25">
      <c r="A59" s="715" t="s">
        <v>228</v>
      </c>
      <c r="B59" s="715"/>
      <c r="C59" s="116"/>
      <c r="D59" s="116"/>
      <c r="E59" s="116"/>
      <c r="F59" s="116"/>
      <c r="G59" s="78">
        <v>23884</v>
      </c>
      <c r="H59" s="78">
        <v>23355</v>
      </c>
      <c r="I59" s="78">
        <v>22927</v>
      </c>
      <c r="J59" s="106">
        <v>22957</v>
      </c>
    </row>
    <row r="60" spans="1:10" ht="13.35" customHeight="1" x14ac:dyDescent="0.25">
      <c r="A60" s="715" t="s">
        <v>268</v>
      </c>
      <c r="B60" s="715"/>
      <c r="C60" s="117"/>
      <c r="D60" s="117"/>
      <c r="E60" s="117"/>
      <c r="F60" s="117"/>
      <c r="G60" s="78">
        <v>153681</v>
      </c>
      <c r="H60" s="78">
        <v>153868</v>
      </c>
      <c r="I60" s="78">
        <v>150888</v>
      </c>
      <c r="J60" s="106">
        <v>151882</v>
      </c>
    </row>
    <row r="61" spans="1:10" ht="3.45" customHeight="1" x14ac:dyDescent="0.25">
      <c r="A61" s="118"/>
      <c r="B61" s="118"/>
      <c r="C61" s="39"/>
      <c r="D61" s="107"/>
      <c r="E61" s="107"/>
      <c r="F61" s="107"/>
      <c r="G61" s="39"/>
      <c r="H61" s="39"/>
      <c r="I61" s="39"/>
      <c r="J61" s="39"/>
    </row>
    <row r="62" spans="1:10" ht="19.95" customHeight="1" x14ac:dyDescent="0.25">
      <c r="A62" s="665" t="s">
        <v>272</v>
      </c>
      <c r="B62" s="706" t="s">
        <v>273</v>
      </c>
      <c r="C62" s="686"/>
      <c r="D62" s="686"/>
      <c r="E62" s="686"/>
      <c r="F62" s="686"/>
      <c r="G62" s="686"/>
      <c r="H62" s="686"/>
      <c r="I62" s="686"/>
      <c r="J62" s="686"/>
    </row>
    <row r="63" spans="1:10" ht="12.45" customHeight="1" x14ac:dyDescent="0.25">
      <c r="A63" s="665" t="s">
        <v>274</v>
      </c>
      <c r="B63" s="706" t="s">
        <v>239</v>
      </c>
      <c r="C63" s="686"/>
      <c r="D63" s="686"/>
      <c r="E63" s="686"/>
      <c r="F63" s="686"/>
    </row>
    <row r="64" spans="1:10" ht="32.4" customHeight="1" x14ac:dyDescent="0.25">
      <c r="A64" s="665" t="s">
        <v>275</v>
      </c>
      <c r="B64" s="714" t="s">
        <v>276</v>
      </c>
      <c r="C64" s="686"/>
      <c r="D64" s="686"/>
      <c r="E64" s="686"/>
      <c r="F64" s="686"/>
      <c r="G64" s="686"/>
      <c r="H64" s="686"/>
      <c r="I64" s="686"/>
      <c r="J64" s="686"/>
    </row>
  </sheetData>
  <mergeCells count="29">
    <mergeCell ref="A2:J2"/>
    <mergeCell ref="A1:J1"/>
    <mergeCell ref="A17:B17"/>
    <mergeCell ref="A18:B18"/>
    <mergeCell ref="A26:B26"/>
    <mergeCell ref="C4:D4"/>
    <mergeCell ref="A5:B5"/>
    <mergeCell ref="A6:B6"/>
    <mergeCell ref="G4:J4"/>
    <mergeCell ref="E4:F4"/>
    <mergeCell ref="A30:B30"/>
    <mergeCell ref="A31:B31"/>
    <mergeCell ref="A34:B34"/>
    <mergeCell ref="A27:B27"/>
    <mergeCell ref="A28:B28"/>
    <mergeCell ref="A29:B29"/>
    <mergeCell ref="A56:B56"/>
    <mergeCell ref="A57:B57"/>
    <mergeCell ref="A58:B58"/>
    <mergeCell ref="A35:B35"/>
    <mergeCell ref="G33:J33"/>
    <mergeCell ref="A46:B46"/>
    <mergeCell ref="A47:B47"/>
    <mergeCell ref="A55:B55"/>
    <mergeCell ref="B64:J64"/>
    <mergeCell ref="A59:B59"/>
    <mergeCell ref="A60:B60"/>
    <mergeCell ref="B63:F63"/>
    <mergeCell ref="B62:J6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dimension ref="A1:G11"/>
  <sheetViews>
    <sheetView showRuler="0" workbookViewId="0">
      <selection sqref="A1:G1"/>
    </sheetView>
  </sheetViews>
  <sheetFormatPr baseColWidth="10" defaultColWidth="13.33203125" defaultRowHeight="13.2" x14ac:dyDescent="0.25"/>
  <cols>
    <col min="1" max="1" width="2.33203125" customWidth="1"/>
    <col min="2" max="2" width="69.5546875" customWidth="1"/>
    <col min="3" max="7" width="12.5546875" customWidth="1"/>
  </cols>
  <sheetData>
    <row r="1" spans="1:7" ht="13.35" customHeight="1" x14ac:dyDescent="0.25">
      <c r="A1" s="697" t="s">
        <v>277</v>
      </c>
      <c r="B1" s="686"/>
      <c r="C1" s="686"/>
      <c r="D1" s="686"/>
      <c r="E1" s="686"/>
      <c r="F1" s="686"/>
      <c r="G1" s="686"/>
    </row>
    <row r="2" spans="1:7" ht="5.85" customHeight="1" x14ac:dyDescent="0.25">
      <c r="A2" s="119">
        <f>SUM(C4:G10)</f>
        <v>1534376</v>
      </c>
    </row>
    <row r="3" spans="1:7" ht="37.5" customHeight="1" x14ac:dyDescent="0.25">
      <c r="A3" s="698" t="s">
        <v>118</v>
      </c>
      <c r="B3" s="686"/>
      <c r="C3" s="120" t="s">
        <v>119</v>
      </c>
      <c r="D3" s="96" t="s">
        <v>120</v>
      </c>
      <c r="E3" s="96" t="s">
        <v>121</v>
      </c>
      <c r="F3" s="96" t="s">
        <v>122</v>
      </c>
      <c r="G3" s="96" t="s">
        <v>123</v>
      </c>
    </row>
    <row r="4" spans="1:7" ht="15.75" customHeight="1" x14ac:dyDescent="0.25">
      <c r="A4" s="724" t="s">
        <v>278</v>
      </c>
      <c r="B4" s="724"/>
      <c r="C4" s="125"/>
      <c r="D4" s="115"/>
      <c r="E4" s="115"/>
      <c r="F4" s="115"/>
      <c r="G4" s="121"/>
    </row>
    <row r="5" spans="1:7" ht="15.75" customHeight="1" x14ac:dyDescent="0.25">
      <c r="B5" s="3" t="s">
        <v>279</v>
      </c>
      <c r="C5" s="83">
        <v>124878</v>
      </c>
      <c r="D5" s="101">
        <v>123476</v>
      </c>
      <c r="E5" s="101">
        <v>123585</v>
      </c>
      <c r="F5" s="101">
        <v>121991</v>
      </c>
      <c r="G5" s="101">
        <v>122542</v>
      </c>
    </row>
    <row r="6" spans="1:7" ht="15.75" customHeight="1" x14ac:dyDescent="0.25">
      <c r="B6" s="3" t="s">
        <v>280</v>
      </c>
      <c r="C6" s="83">
        <v>7567</v>
      </c>
      <c r="D6" s="101">
        <v>6731</v>
      </c>
      <c r="E6" s="101">
        <v>6858</v>
      </c>
      <c r="F6" s="101">
        <v>6704</v>
      </c>
      <c r="G6" s="101">
        <v>6918</v>
      </c>
    </row>
    <row r="7" spans="1:7" ht="15.75" customHeight="1" x14ac:dyDescent="0.25">
      <c r="B7" s="3" t="s">
        <v>281</v>
      </c>
      <c r="C7" s="83">
        <v>4229</v>
      </c>
      <c r="D7" s="101">
        <v>4552</v>
      </c>
      <c r="E7" s="101">
        <v>4231</v>
      </c>
      <c r="F7" s="101">
        <v>4066</v>
      </c>
      <c r="G7" s="101">
        <v>3794</v>
      </c>
    </row>
    <row r="8" spans="1:7" ht="15.75" customHeight="1" x14ac:dyDescent="0.25">
      <c r="B8" s="3" t="s">
        <v>282</v>
      </c>
      <c r="C8" s="83">
        <v>20195</v>
      </c>
      <c r="D8" s="101">
        <v>18922</v>
      </c>
      <c r="E8" s="101">
        <v>19194</v>
      </c>
      <c r="F8" s="101">
        <v>18127</v>
      </c>
      <c r="G8" s="101">
        <v>18628</v>
      </c>
    </row>
    <row r="9" spans="1:7" ht="15.75" customHeight="1" x14ac:dyDescent="0.25">
      <c r="A9" s="725" t="s">
        <v>283</v>
      </c>
      <c r="B9" s="686"/>
      <c r="C9" s="87">
        <v>0</v>
      </c>
      <c r="D9" s="122">
        <v>0</v>
      </c>
      <c r="E9" s="122">
        <v>0</v>
      </c>
      <c r="F9" s="122">
        <v>0</v>
      </c>
      <c r="G9" s="122">
        <v>0</v>
      </c>
    </row>
    <row r="10" spans="1:7" ht="15.75" customHeight="1" x14ac:dyDescent="0.25">
      <c r="A10" s="726" t="s">
        <v>268</v>
      </c>
      <c r="B10" s="726"/>
      <c r="C10" s="123">
        <v>156869</v>
      </c>
      <c r="D10" s="124">
        <v>153681</v>
      </c>
      <c r="E10" s="124">
        <v>153868</v>
      </c>
      <c r="F10" s="124">
        <v>150888</v>
      </c>
      <c r="G10" s="124">
        <v>151882</v>
      </c>
    </row>
    <row r="11" spans="1:7" ht="3.45" customHeight="1" x14ac:dyDescent="0.25">
      <c r="A11" s="126"/>
      <c r="B11" s="126"/>
      <c r="C11" s="126"/>
      <c r="D11" s="126"/>
      <c r="E11" s="126"/>
      <c r="F11" s="126"/>
      <c r="G11" s="126"/>
    </row>
  </sheetData>
  <mergeCells count="5">
    <mergeCell ref="A1:G1"/>
    <mergeCell ref="A3:B3"/>
    <mergeCell ref="A4:B4"/>
    <mergeCell ref="A9:B9"/>
    <mergeCell ref="A10:B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dimension ref="A1:Q54"/>
  <sheetViews>
    <sheetView showRuler="0" workbookViewId="0">
      <selection sqref="A1:I1"/>
    </sheetView>
  </sheetViews>
  <sheetFormatPr baseColWidth="10" defaultColWidth="13.33203125" defaultRowHeight="13.2" x14ac:dyDescent="0.25"/>
  <cols>
    <col min="1" max="1" width="2.33203125" customWidth="1"/>
    <col min="2" max="2" width="34.33203125" customWidth="1"/>
    <col min="3" max="4" width="11" customWidth="1"/>
    <col min="5" max="5" width="10.109375" customWidth="1"/>
    <col min="6" max="6" width="11" customWidth="1"/>
    <col min="7" max="8" width="10.109375" customWidth="1"/>
    <col min="9" max="10" width="11" customWidth="1"/>
    <col min="11" max="11" width="10.109375" customWidth="1"/>
    <col min="12" max="12" width="11" customWidth="1"/>
    <col min="13" max="14" width="10.109375" customWidth="1"/>
    <col min="15" max="15" width="11" customWidth="1"/>
    <col min="16" max="17" width="10.109375" customWidth="1"/>
  </cols>
  <sheetData>
    <row r="1" spans="1:17" ht="14.1" customHeight="1" x14ac:dyDescent="0.25">
      <c r="A1" s="697" t="s">
        <v>284</v>
      </c>
      <c r="B1" s="686"/>
      <c r="C1" s="686"/>
      <c r="D1" s="686"/>
      <c r="E1" s="686"/>
      <c r="F1" s="686"/>
      <c r="G1" s="686"/>
      <c r="H1" s="686"/>
      <c r="I1" s="686"/>
    </row>
    <row r="2" spans="1:17" ht="14.1" customHeight="1" x14ac:dyDescent="0.25">
      <c r="A2" s="127">
        <f>SUM(C6:Q15)</f>
        <v>2494906</v>
      </c>
      <c r="C2" s="764" t="s">
        <v>285</v>
      </c>
      <c r="D2" s="686"/>
      <c r="E2" s="686"/>
      <c r="F2" s="686"/>
      <c r="G2" s="686"/>
      <c r="H2" s="686"/>
      <c r="I2" s="686"/>
      <c r="J2" s="686"/>
      <c r="K2" s="686"/>
      <c r="L2" s="686"/>
      <c r="M2" s="686"/>
      <c r="N2" s="686"/>
      <c r="O2" s="686"/>
      <c r="P2" s="686"/>
      <c r="Q2" s="686"/>
    </row>
    <row r="3" spans="1:17" ht="15.75" customHeight="1" x14ac:dyDescent="0.25">
      <c r="A3" s="698" t="s">
        <v>118</v>
      </c>
      <c r="B3" s="686"/>
      <c r="C3" s="761" t="s">
        <v>286</v>
      </c>
      <c r="D3" s="761"/>
      <c r="E3" s="761"/>
      <c r="F3" s="763" t="s">
        <v>287</v>
      </c>
      <c r="G3" s="763"/>
      <c r="H3" s="763"/>
      <c r="I3" s="763" t="s">
        <v>288</v>
      </c>
      <c r="J3" s="763"/>
      <c r="K3" s="763"/>
      <c r="L3" s="763" t="s">
        <v>289</v>
      </c>
      <c r="M3" s="763"/>
      <c r="N3" s="763"/>
      <c r="O3" s="763" t="s">
        <v>290</v>
      </c>
      <c r="P3" s="763"/>
      <c r="Q3" s="763"/>
    </row>
    <row r="4" spans="1:17" ht="44.1" customHeight="1" x14ac:dyDescent="0.25">
      <c r="A4" s="137"/>
      <c r="B4" s="137"/>
      <c r="C4" s="61" t="s">
        <v>291</v>
      </c>
      <c r="D4" s="61" t="s">
        <v>292</v>
      </c>
      <c r="E4" s="61" t="s">
        <v>244</v>
      </c>
      <c r="F4" s="62" t="s">
        <v>291</v>
      </c>
      <c r="G4" s="62" t="s">
        <v>292</v>
      </c>
      <c r="H4" s="62" t="s">
        <v>244</v>
      </c>
      <c r="I4" s="62" t="s">
        <v>291</v>
      </c>
      <c r="J4" s="62" t="s">
        <v>292</v>
      </c>
      <c r="K4" s="62" t="s">
        <v>244</v>
      </c>
      <c r="L4" s="62" t="s">
        <v>291</v>
      </c>
      <c r="M4" s="62" t="s">
        <v>292</v>
      </c>
      <c r="N4" s="62" t="s">
        <v>244</v>
      </c>
      <c r="O4" s="62" t="s">
        <v>291</v>
      </c>
      <c r="P4" s="62" t="s">
        <v>292</v>
      </c>
      <c r="Q4" s="62" t="s">
        <v>244</v>
      </c>
    </row>
    <row r="5" spans="1:17" ht="14.1" customHeight="1" x14ac:dyDescent="0.25">
      <c r="A5" s="717" t="s">
        <v>293</v>
      </c>
      <c r="B5" s="717"/>
      <c r="C5" s="138"/>
      <c r="D5" s="138"/>
      <c r="E5" s="138"/>
      <c r="F5" s="118"/>
      <c r="G5" s="118"/>
      <c r="H5" s="118"/>
      <c r="I5" s="118"/>
      <c r="J5" s="118"/>
      <c r="K5" s="118"/>
      <c r="L5" s="118"/>
      <c r="M5" s="118"/>
      <c r="N5" s="118"/>
      <c r="O5" s="118"/>
      <c r="P5" s="118"/>
      <c r="Q5" s="118"/>
    </row>
    <row r="6" spans="1:17" ht="14.1" customHeight="1" x14ac:dyDescent="0.25">
      <c r="A6" s="743" t="s">
        <v>294</v>
      </c>
      <c r="B6" s="686"/>
      <c r="C6" s="128">
        <v>117120</v>
      </c>
      <c r="D6" s="128">
        <v>8173</v>
      </c>
      <c r="E6" s="128">
        <v>125293</v>
      </c>
      <c r="F6" s="75">
        <v>116608</v>
      </c>
      <c r="G6" s="75">
        <v>7920</v>
      </c>
      <c r="H6" s="75">
        <v>124528</v>
      </c>
      <c r="I6" s="75">
        <v>114875</v>
      </c>
      <c r="J6" s="75">
        <v>7306</v>
      </c>
      <c r="K6" s="75">
        <v>122181</v>
      </c>
      <c r="L6" s="75">
        <v>114929</v>
      </c>
      <c r="M6" s="75">
        <v>7941</v>
      </c>
      <c r="N6" s="75">
        <v>122870</v>
      </c>
      <c r="O6" s="75">
        <v>114930</v>
      </c>
      <c r="P6" s="75">
        <v>6915</v>
      </c>
      <c r="Q6" s="75">
        <v>121845</v>
      </c>
    </row>
    <row r="7" spans="1:17" ht="14.1" customHeight="1" x14ac:dyDescent="0.25">
      <c r="A7" s="762" t="s">
        <v>295</v>
      </c>
      <c r="B7" s="762"/>
      <c r="C7" s="129">
        <v>1932</v>
      </c>
      <c r="D7" s="129">
        <v>443</v>
      </c>
      <c r="E7" s="129">
        <v>2375</v>
      </c>
      <c r="F7" s="66">
        <v>152</v>
      </c>
      <c r="G7" s="66">
        <v>62</v>
      </c>
      <c r="H7" s="66">
        <v>214</v>
      </c>
      <c r="I7" s="66">
        <v>2095</v>
      </c>
      <c r="J7" s="66">
        <v>631</v>
      </c>
      <c r="K7" s="66">
        <v>2726</v>
      </c>
      <c r="L7" s="66">
        <v>1899</v>
      </c>
      <c r="M7" s="66">
        <v>-182</v>
      </c>
      <c r="N7" s="66">
        <v>1717</v>
      </c>
      <c r="O7" s="66">
        <v>3683</v>
      </c>
      <c r="P7" s="66">
        <v>1098</v>
      </c>
      <c r="Q7" s="66">
        <v>4781</v>
      </c>
    </row>
    <row r="8" spans="1:17" ht="14.1" customHeight="1" x14ac:dyDescent="0.25">
      <c r="A8" s="754" t="s">
        <v>296</v>
      </c>
      <c r="B8" s="686"/>
      <c r="C8" s="131">
        <v>-242</v>
      </c>
      <c r="D8" s="131">
        <v>431</v>
      </c>
      <c r="E8" s="131">
        <v>189</v>
      </c>
      <c r="F8" s="69">
        <v>161</v>
      </c>
      <c r="G8" s="69">
        <v>185</v>
      </c>
      <c r="H8" s="69">
        <v>346</v>
      </c>
      <c r="I8" s="69">
        <v>-318</v>
      </c>
      <c r="J8" s="69">
        <v>-43</v>
      </c>
      <c r="K8" s="69">
        <v>-361</v>
      </c>
      <c r="L8" s="69">
        <v>-2137</v>
      </c>
      <c r="M8" s="69">
        <v>-447</v>
      </c>
      <c r="N8" s="69">
        <v>-2584</v>
      </c>
      <c r="O8" s="69">
        <v>-239</v>
      </c>
      <c r="P8" s="69">
        <v>15</v>
      </c>
      <c r="Q8" s="69">
        <v>-224</v>
      </c>
    </row>
    <row r="9" spans="1:17" ht="14.1" customHeight="1" x14ac:dyDescent="0.25">
      <c r="A9" s="754" t="s">
        <v>297</v>
      </c>
      <c r="B9" s="686"/>
      <c r="C9" s="131">
        <v>259</v>
      </c>
      <c r="D9" s="131">
        <v>-42</v>
      </c>
      <c r="E9" s="131">
        <v>217</v>
      </c>
      <c r="F9" s="69">
        <v>0</v>
      </c>
      <c r="G9" s="69">
        <v>0</v>
      </c>
      <c r="H9" s="69">
        <v>0</v>
      </c>
      <c r="I9" s="69">
        <v>-70</v>
      </c>
      <c r="J9" s="69">
        <v>1</v>
      </c>
      <c r="K9" s="69">
        <v>-69</v>
      </c>
      <c r="L9" s="69">
        <v>-668</v>
      </c>
      <c r="M9" s="69">
        <v>-15</v>
      </c>
      <c r="N9" s="69">
        <v>-683</v>
      </c>
      <c r="O9" s="69">
        <v>-3327</v>
      </c>
      <c r="P9" s="69">
        <v>-73</v>
      </c>
      <c r="Q9" s="69">
        <v>-3400</v>
      </c>
    </row>
    <row r="10" spans="1:17" ht="14.1" customHeight="1" x14ac:dyDescent="0.25">
      <c r="A10" s="754" t="s">
        <v>298</v>
      </c>
      <c r="B10" s="686"/>
      <c r="C10" s="131">
        <v>-608</v>
      </c>
      <c r="D10" s="131">
        <v>-1169</v>
      </c>
      <c r="E10" s="131">
        <v>-1777</v>
      </c>
      <c r="F10" s="69">
        <v>86</v>
      </c>
      <c r="G10" s="69">
        <v>0</v>
      </c>
      <c r="H10" s="69">
        <v>86</v>
      </c>
      <c r="I10" s="69">
        <v>-289</v>
      </c>
      <c r="J10" s="69">
        <v>0</v>
      </c>
      <c r="K10" s="69">
        <v>-289</v>
      </c>
      <c r="L10" s="69">
        <v>83</v>
      </c>
      <c r="M10" s="69">
        <v>0</v>
      </c>
      <c r="N10" s="69">
        <v>83</v>
      </c>
      <c r="O10" s="69">
        <v>-105</v>
      </c>
      <c r="P10" s="69">
        <v>0</v>
      </c>
      <c r="Q10" s="69">
        <v>-105</v>
      </c>
    </row>
    <row r="11" spans="1:17" ht="14.1" customHeight="1" x14ac:dyDescent="0.25">
      <c r="A11" s="755" t="s">
        <v>299</v>
      </c>
      <c r="B11" s="686"/>
      <c r="C11" s="131">
        <v>0</v>
      </c>
      <c r="D11" s="131">
        <v>0</v>
      </c>
      <c r="E11" s="131">
        <v>0</v>
      </c>
      <c r="F11" s="69">
        <v>0</v>
      </c>
      <c r="G11" s="69">
        <v>0</v>
      </c>
      <c r="H11" s="69">
        <v>0</v>
      </c>
      <c r="I11" s="69">
        <v>0</v>
      </c>
      <c r="J11" s="69">
        <v>0</v>
      </c>
      <c r="K11" s="69">
        <v>0</v>
      </c>
      <c r="L11" s="69">
        <v>0</v>
      </c>
      <c r="M11" s="69">
        <v>0</v>
      </c>
      <c r="N11" s="69">
        <v>0</v>
      </c>
      <c r="O11" s="69">
        <v>0</v>
      </c>
      <c r="P11" s="69">
        <v>0</v>
      </c>
      <c r="Q11" s="69">
        <v>0</v>
      </c>
    </row>
    <row r="12" spans="1:17" ht="14.1" customHeight="1" x14ac:dyDescent="0.25">
      <c r="A12" s="755" t="s">
        <v>300</v>
      </c>
      <c r="B12" s="686"/>
      <c r="C12" s="131">
        <v>209</v>
      </c>
      <c r="D12" s="131">
        <v>12</v>
      </c>
      <c r="E12" s="131">
        <v>221</v>
      </c>
      <c r="F12" s="69">
        <v>113</v>
      </c>
      <c r="G12" s="69">
        <v>6</v>
      </c>
      <c r="H12" s="69">
        <v>119</v>
      </c>
      <c r="I12" s="69">
        <v>315</v>
      </c>
      <c r="J12" s="69">
        <v>25</v>
      </c>
      <c r="K12" s="69">
        <v>340</v>
      </c>
      <c r="L12" s="69">
        <v>769</v>
      </c>
      <c r="M12" s="69">
        <v>9</v>
      </c>
      <c r="N12" s="69">
        <v>778</v>
      </c>
      <c r="O12" s="69">
        <v>-13</v>
      </c>
      <c r="P12" s="69">
        <v>-14</v>
      </c>
      <c r="Q12" s="69">
        <v>-27</v>
      </c>
    </row>
    <row r="13" spans="1:17" ht="14.1" customHeight="1" x14ac:dyDescent="0.25">
      <c r="A13" s="756" t="s">
        <v>282</v>
      </c>
      <c r="B13" s="686"/>
      <c r="C13" s="128">
        <v>0</v>
      </c>
      <c r="D13" s="128">
        <v>0</v>
      </c>
      <c r="E13" s="128">
        <v>0</v>
      </c>
      <c r="F13" s="75">
        <v>0</v>
      </c>
      <c r="G13" s="75">
        <v>0</v>
      </c>
      <c r="H13" s="75">
        <v>0</v>
      </c>
      <c r="I13" s="75">
        <v>0</v>
      </c>
      <c r="J13" s="75">
        <v>0</v>
      </c>
      <c r="K13" s="75">
        <v>0</v>
      </c>
      <c r="L13" s="75">
        <v>0</v>
      </c>
      <c r="M13" s="75">
        <v>0</v>
      </c>
      <c r="N13" s="75">
        <v>0</v>
      </c>
      <c r="O13" s="75">
        <v>0</v>
      </c>
      <c r="P13" s="75">
        <v>0</v>
      </c>
      <c r="Q13" s="75">
        <v>0</v>
      </c>
    </row>
    <row r="14" spans="1:17" ht="14.1" customHeight="1" x14ac:dyDescent="0.25">
      <c r="A14" s="757" t="s">
        <v>301</v>
      </c>
      <c r="B14" s="757"/>
      <c r="C14" s="132">
        <v>1550</v>
      </c>
      <c r="D14" s="132">
        <v>-325</v>
      </c>
      <c r="E14" s="132">
        <v>1225</v>
      </c>
      <c r="F14" s="78">
        <v>512</v>
      </c>
      <c r="G14" s="78">
        <v>253</v>
      </c>
      <c r="H14" s="78">
        <v>765</v>
      </c>
      <c r="I14" s="78">
        <v>1733</v>
      </c>
      <c r="J14" s="78">
        <v>614</v>
      </c>
      <c r="K14" s="78">
        <v>2347</v>
      </c>
      <c r="L14" s="78">
        <v>-54</v>
      </c>
      <c r="M14" s="78">
        <v>-635</v>
      </c>
      <c r="N14" s="78">
        <v>-689</v>
      </c>
      <c r="O14" s="78">
        <v>-1</v>
      </c>
      <c r="P14" s="78">
        <v>1026</v>
      </c>
      <c r="Q14" s="78">
        <v>1025</v>
      </c>
    </row>
    <row r="15" spans="1:17" ht="14.1" customHeight="1" x14ac:dyDescent="0.25">
      <c r="A15" s="758" t="s">
        <v>302</v>
      </c>
      <c r="B15" s="758"/>
      <c r="C15" s="133">
        <v>118670</v>
      </c>
      <c r="D15" s="133">
        <v>7848</v>
      </c>
      <c r="E15" s="133">
        <v>126518</v>
      </c>
      <c r="F15" s="134">
        <v>117120</v>
      </c>
      <c r="G15" s="134">
        <v>8173</v>
      </c>
      <c r="H15" s="134">
        <v>125293</v>
      </c>
      <c r="I15" s="134">
        <v>116608</v>
      </c>
      <c r="J15" s="134">
        <v>7920</v>
      </c>
      <c r="K15" s="134">
        <v>124528</v>
      </c>
      <c r="L15" s="134">
        <v>114875</v>
      </c>
      <c r="M15" s="134">
        <v>7306</v>
      </c>
      <c r="N15" s="134">
        <v>122181</v>
      </c>
      <c r="O15" s="134">
        <v>114929</v>
      </c>
      <c r="P15" s="134">
        <v>7941</v>
      </c>
      <c r="Q15" s="134">
        <v>122870</v>
      </c>
    </row>
    <row r="16" spans="1:17" ht="14.1" customHeight="1" x14ac:dyDescent="0.25">
      <c r="A16" s="139"/>
      <c r="B16" s="139"/>
      <c r="C16" s="139"/>
      <c r="D16" s="139"/>
      <c r="E16" s="139"/>
      <c r="F16" s="139"/>
      <c r="G16" s="139"/>
      <c r="H16" s="139"/>
      <c r="I16" s="139"/>
      <c r="J16" s="140"/>
      <c r="K16" s="140"/>
      <c r="L16" s="140"/>
      <c r="M16" s="140"/>
      <c r="N16" s="140"/>
      <c r="O16" s="140"/>
      <c r="P16" s="140"/>
      <c r="Q16" s="140"/>
    </row>
    <row r="17" spans="1:17" ht="14.1" customHeight="1" x14ac:dyDescent="0.25">
      <c r="A17" s="95">
        <f>SUM(C19:Q48)</f>
        <v>294171</v>
      </c>
      <c r="C17" s="751" t="s">
        <v>285</v>
      </c>
      <c r="D17" s="686"/>
      <c r="E17" s="686"/>
      <c r="F17" s="686"/>
      <c r="G17" s="686"/>
      <c r="H17" s="686"/>
      <c r="I17" s="686"/>
      <c r="J17" s="686"/>
      <c r="K17" s="686"/>
      <c r="L17" s="686"/>
      <c r="M17" s="686"/>
      <c r="N17" s="686"/>
      <c r="O17" s="686"/>
      <c r="P17" s="686"/>
      <c r="Q17" s="686"/>
    </row>
    <row r="18" spans="1:17" ht="14.1" customHeight="1" x14ac:dyDescent="0.25">
      <c r="A18" s="759" t="s">
        <v>118</v>
      </c>
      <c r="B18" s="686"/>
      <c r="C18" s="752" t="s">
        <v>286</v>
      </c>
      <c r="D18" s="752"/>
      <c r="E18" s="752"/>
      <c r="F18" s="750" t="s">
        <v>287</v>
      </c>
      <c r="G18" s="750"/>
      <c r="H18" s="750"/>
      <c r="I18" s="750" t="s">
        <v>288</v>
      </c>
      <c r="J18" s="750"/>
      <c r="K18" s="750"/>
      <c r="L18" s="750" t="s">
        <v>289</v>
      </c>
      <c r="M18" s="750"/>
      <c r="N18" s="750"/>
      <c r="O18" s="750" t="s">
        <v>290</v>
      </c>
      <c r="P18" s="750"/>
      <c r="Q18" s="750"/>
    </row>
    <row r="19" spans="1:17" ht="14.1" customHeight="1" x14ac:dyDescent="0.25">
      <c r="A19" s="717" t="s">
        <v>221</v>
      </c>
      <c r="B19" s="760"/>
      <c r="C19" s="753"/>
      <c r="D19" s="753"/>
      <c r="E19" s="753"/>
      <c r="F19" s="749"/>
      <c r="G19" s="749"/>
      <c r="H19" s="749"/>
      <c r="I19" s="749"/>
      <c r="J19" s="749"/>
      <c r="K19" s="749"/>
      <c r="L19" s="749"/>
      <c r="M19" s="749"/>
      <c r="N19" s="749"/>
      <c r="O19" s="749"/>
      <c r="P19" s="749"/>
      <c r="Q19" s="749"/>
    </row>
    <row r="20" spans="1:17" ht="14.1" customHeight="1" x14ac:dyDescent="0.25">
      <c r="A20" s="743" t="s">
        <v>294</v>
      </c>
      <c r="B20" s="686"/>
      <c r="C20" s="736">
        <v>4504</v>
      </c>
      <c r="D20" s="737"/>
      <c r="E20" s="737"/>
      <c r="F20" s="731">
        <v>5985</v>
      </c>
      <c r="G20" s="686"/>
      <c r="H20" s="686"/>
      <c r="I20" s="731">
        <v>5780</v>
      </c>
      <c r="J20" s="686"/>
      <c r="K20" s="686"/>
      <c r="L20" s="731">
        <v>6055</v>
      </c>
      <c r="M20" s="686"/>
      <c r="N20" s="686"/>
      <c r="O20" s="731">
        <v>4901</v>
      </c>
      <c r="P20" s="686"/>
      <c r="Q20" s="686"/>
    </row>
    <row r="21" spans="1:17" ht="14.1" customHeight="1" x14ac:dyDescent="0.25">
      <c r="A21" s="118"/>
      <c r="B21" s="5" t="s">
        <v>303</v>
      </c>
      <c r="C21" s="741">
        <v>1452</v>
      </c>
      <c r="D21" s="742"/>
      <c r="E21" s="742"/>
      <c r="F21" s="748">
        <v>-1481</v>
      </c>
      <c r="G21" s="747"/>
      <c r="H21" s="747"/>
      <c r="I21" s="748">
        <v>205</v>
      </c>
      <c r="J21" s="747"/>
      <c r="K21" s="747"/>
      <c r="L21" s="748">
        <v>-275</v>
      </c>
      <c r="M21" s="747"/>
      <c r="N21" s="747"/>
      <c r="O21" s="748">
        <v>1154</v>
      </c>
      <c r="P21" s="747"/>
      <c r="Q21" s="747"/>
    </row>
    <row r="22" spans="1:17" ht="14.1" customHeight="1" x14ac:dyDescent="0.25">
      <c r="B22" s="4" t="s">
        <v>297</v>
      </c>
      <c r="C22" s="738">
        <v>0</v>
      </c>
      <c r="D22" s="739"/>
      <c r="E22" s="739"/>
      <c r="F22" s="730">
        <v>0</v>
      </c>
      <c r="G22" s="686"/>
      <c r="H22" s="686"/>
      <c r="I22" s="730">
        <v>0</v>
      </c>
      <c r="J22" s="686"/>
      <c r="K22" s="686"/>
      <c r="L22" s="730">
        <v>0</v>
      </c>
      <c r="M22" s="686"/>
      <c r="N22" s="686"/>
      <c r="O22" s="730">
        <v>0</v>
      </c>
      <c r="P22" s="686"/>
      <c r="Q22" s="686"/>
    </row>
    <row r="23" spans="1:17" ht="14.1" customHeight="1" x14ac:dyDescent="0.25">
      <c r="B23" s="4" t="s">
        <v>298</v>
      </c>
      <c r="C23" s="738">
        <v>0</v>
      </c>
      <c r="D23" s="739"/>
      <c r="E23" s="739"/>
      <c r="F23" s="730">
        <v>0</v>
      </c>
      <c r="G23" s="686"/>
      <c r="H23" s="686"/>
      <c r="I23" s="730">
        <v>0</v>
      </c>
      <c r="J23" s="686"/>
      <c r="K23" s="686"/>
      <c r="L23" s="730">
        <v>0</v>
      </c>
      <c r="M23" s="686"/>
      <c r="N23" s="686"/>
      <c r="O23" s="730">
        <v>0</v>
      </c>
      <c r="P23" s="686"/>
      <c r="Q23" s="686"/>
    </row>
    <row r="24" spans="1:17" ht="14.1" customHeight="1" x14ac:dyDescent="0.25">
      <c r="B24" s="99" t="s">
        <v>299</v>
      </c>
      <c r="C24" s="738">
        <v>0</v>
      </c>
      <c r="D24" s="739"/>
      <c r="E24" s="739"/>
      <c r="F24" s="730">
        <v>0</v>
      </c>
      <c r="G24" s="686"/>
      <c r="H24" s="686"/>
      <c r="I24" s="730">
        <v>0</v>
      </c>
      <c r="J24" s="686"/>
      <c r="K24" s="686"/>
      <c r="L24" s="730">
        <v>0</v>
      </c>
      <c r="M24" s="686"/>
      <c r="N24" s="686"/>
      <c r="O24" s="730">
        <v>0</v>
      </c>
      <c r="P24" s="686"/>
      <c r="Q24" s="686"/>
    </row>
    <row r="25" spans="1:17" ht="14.1" customHeight="1" x14ac:dyDescent="0.25">
      <c r="B25" s="99" t="s">
        <v>300</v>
      </c>
      <c r="C25" s="738">
        <v>0</v>
      </c>
      <c r="D25" s="739"/>
      <c r="E25" s="739"/>
      <c r="F25" s="730">
        <v>0</v>
      </c>
      <c r="G25" s="686"/>
      <c r="H25" s="686"/>
      <c r="I25" s="730">
        <v>0</v>
      </c>
      <c r="J25" s="686"/>
      <c r="K25" s="686"/>
      <c r="L25" s="730">
        <v>0</v>
      </c>
      <c r="M25" s="686"/>
      <c r="N25" s="686"/>
      <c r="O25" s="730">
        <v>0</v>
      </c>
      <c r="P25" s="686"/>
      <c r="Q25" s="686"/>
    </row>
    <row r="26" spans="1:17" ht="14.1" customHeight="1" x14ac:dyDescent="0.25">
      <c r="B26" s="103" t="s">
        <v>282</v>
      </c>
      <c r="C26" s="736">
        <v>0</v>
      </c>
      <c r="D26" s="737"/>
      <c r="E26" s="737"/>
      <c r="F26" s="731">
        <v>0</v>
      </c>
      <c r="G26" s="686"/>
      <c r="H26" s="686"/>
      <c r="I26" s="731">
        <v>0</v>
      </c>
      <c r="J26" s="686"/>
      <c r="K26" s="686"/>
      <c r="L26" s="731">
        <v>0</v>
      </c>
      <c r="M26" s="686"/>
      <c r="N26" s="686"/>
      <c r="O26" s="731">
        <v>0</v>
      </c>
      <c r="P26" s="686"/>
      <c r="Q26" s="686"/>
    </row>
    <row r="27" spans="1:17" ht="14.1" customHeight="1" x14ac:dyDescent="0.25">
      <c r="A27" s="112"/>
      <c r="B27" s="112" t="s">
        <v>301</v>
      </c>
      <c r="C27" s="734">
        <v>1452</v>
      </c>
      <c r="D27" s="735"/>
      <c r="E27" s="735"/>
      <c r="F27" s="732">
        <v>-1481</v>
      </c>
      <c r="G27" s="733"/>
      <c r="H27" s="733"/>
      <c r="I27" s="732">
        <v>205</v>
      </c>
      <c r="J27" s="733"/>
      <c r="K27" s="733"/>
      <c r="L27" s="732">
        <v>-275</v>
      </c>
      <c r="M27" s="733"/>
      <c r="N27" s="733"/>
      <c r="O27" s="732">
        <v>1154</v>
      </c>
      <c r="P27" s="733"/>
      <c r="Q27" s="733"/>
    </row>
    <row r="28" spans="1:17" ht="14.1" customHeight="1" x14ac:dyDescent="0.25">
      <c r="A28" s="740" t="s">
        <v>302</v>
      </c>
      <c r="B28" s="740"/>
      <c r="C28" s="734">
        <v>5956</v>
      </c>
      <c r="D28" s="735"/>
      <c r="E28" s="735"/>
      <c r="F28" s="732">
        <v>4504</v>
      </c>
      <c r="G28" s="733"/>
      <c r="H28" s="733"/>
      <c r="I28" s="732">
        <v>5985</v>
      </c>
      <c r="J28" s="733"/>
      <c r="K28" s="733"/>
      <c r="L28" s="732">
        <v>5780</v>
      </c>
      <c r="M28" s="733"/>
      <c r="N28" s="733"/>
      <c r="O28" s="732">
        <v>6055</v>
      </c>
      <c r="P28" s="733"/>
      <c r="Q28" s="733"/>
    </row>
    <row r="29" spans="1:17" ht="14.1" customHeight="1" x14ac:dyDescent="0.25">
      <c r="A29" s="118"/>
      <c r="B29" s="118"/>
      <c r="C29" s="745"/>
      <c r="D29" s="745"/>
      <c r="E29" s="745"/>
      <c r="F29" s="747"/>
      <c r="G29" s="747"/>
      <c r="H29" s="747"/>
      <c r="I29" s="747"/>
      <c r="J29" s="747"/>
      <c r="K29" s="747"/>
      <c r="L29" s="747"/>
      <c r="M29" s="747"/>
      <c r="N29" s="747"/>
      <c r="O29" s="747"/>
      <c r="P29" s="747"/>
      <c r="Q29" s="747"/>
    </row>
    <row r="30" spans="1:17" ht="14.1" customHeight="1" x14ac:dyDescent="0.25">
      <c r="A30" s="744" t="s">
        <v>228</v>
      </c>
      <c r="B30" s="686"/>
      <c r="C30" s="739"/>
      <c r="D30" s="739"/>
      <c r="E30" s="739"/>
      <c r="F30" s="746"/>
      <c r="G30" s="686"/>
      <c r="H30" s="686"/>
      <c r="I30" s="746"/>
      <c r="J30" s="686"/>
      <c r="K30" s="686"/>
      <c r="L30" s="746"/>
      <c r="M30" s="686"/>
      <c r="N30" s="686"/>
      <c r="O30" s="686"/>
      <c r="P30" s="686"/>
      <c r="Q30" s="686"/>
    </row>
    <row r="31" spans="1:17" ht="14.1" customHeight="1" x14ac:dyDescent="0.25">
      <c r="A31" s="743" t="s">
        <v>294</v>
      </c>
      <c r="B31" s="686"/>
      <c r="C31" s="736">
        <v>23884</v>
      </c>
      <c r="D31" s="737"/>
      <c r="E31" s="737"/>
      <c r="F31" s="731">
        <v>23355</v>
      </c>
      <c r="G31" s="686"/>
      <c r="H31" s="686"/>
      <c r="I31" s="731">
        <v>22927</v>
      </c>
      <c r="J31" s="686"/>
      <c r="K31" s="686"/>
      <c r="L31" s="731">
        <v>22957</v>
      </c>
      <c r="M31" s="686"/>
      <c r="N31" s="686"/>
      <c r="O31" s="731">
        <v>22875</v>
      </c>
      <c r="P31" s="686"/>
      <c r="Q31" s="686"/>
    </row>
    <row r="32" spans="1:17" ht="14.1" customHeight="1" x14ac:dyDescent="0.25">
      <c r="A32" s="118"/>
      <c r="B32" s="118" t="s">
        <v>304</v>
      </c>
      <c r="C32" s="741">
        <v>511</v>
      </c>
      <c r="D32" s="742"/>
      <c r="E32" s="742"/>
      <c r="F32" s="748">
        <v>529</v>
      </c>
      <c r="G32" s="747"/>
      <c r="H32" s="747"/>
      <c r="I32" s="748">
        <v>428</v>
      </c>
      <c r="J32" s="747"/>
      <c r="K32" s="747"/>
      <c r="L32" s="748">
        <v>-30</v>
      </c>
      <c r="M32" s="747"/>
      <c r="N32" s="747"/>
      <c r="O32" s="748">
        <v>266</v>
      </c>
      <c r="P32" s="747"/>
      <c r="Q32" s="747"/>
    </row>
    <row r="33" spans="1:17" ht="14.1" customHeight="1" x14ac:dyDescent="0.25">
      <c r="B33" s="4" t="s">
        <v>298</v>
      </c>
      <c r="C33" s="738">
        <v>0</v>
      </c>
      <c r="D33" s="739"/>
      <c r="E33" s="739"/>
      <c r="F33" s="730">
        <v>0</v>
      </c>
      <c r="G33" s="686"/>
      <c r="H33" s="686"/>
      <c r="I33" s="730">
        <v>0</v>
      </c>
      <c r="J33" s="686"/>
      <c r="K33" s="686"/>
      <c r="L33" s="730">
        <v>0</v>
      </c>
      <c r="M33" s="686"/>
      <c r="N33" s="686"/>
      <c r="O33" s="730">
        <v>-184</v>
      </c>
      <c r="P33" s="686"/>
      <c r="Q33" s="686"/>
    </row>
    <row r="34" spans="1:17" ht="14.1" customHeight="1" x14ac:dyDescent="0.25">
      <c r="B34" s="103" t="s">
        <v>299</v>
      </c>
      <c r="C34" s="736">
        <v>0</v>
      </c>
      <c r="D34" s="737"/>
      <c r="E34" s="737"/>
      <c r="F34" s="731">
        <v>0</v>
      </c>
      <c r="G34" s="686"/>
      <c r="H34" s="686"/>
      <c r="I34" s="731">
        <v>0</v>
      </c>
      <c r="J34" s="686"/>
      <c r="K34" s="686"/>
      <c r="L34" s="731">
        <v>0</v>
      </c>
      <c r="M34" s="686"/>
      <c r="N34" s="686"/>
      <c r="O34" s="731">
        <v>0</v>
      </c>
      <c r="P34" s="686"/>
      <c r="Q34" s="686"/>
    </row>
    <row r="35" spans="1:17" ht="14.1" customHeight="1" x14ac:dyDescent="0.25">
      <c r="A35" s="112"/>
      <c r="B35" s="112" t="s">
        <v>301</v>
      </c>
      <c r="C35" s="734">
        <v>511</v>
      </c>
      <c r="D35" s="735"/>
      <c r="E35" s="735"/>
      <c r="F35" s="732">
        <v>529</v>
      </c>
      <c r="G35" s="733"/>
      <c r="H35" s="733"/>
      <c r="I35" s="732">
        <v>428</v>
      </c>
      <c r="J35" s="733"/>
      <c r="K35" s="733"/>
      <c r="L35" s="732">
        <v>-30</v>
      </c>
      <c r="M35" s="733"/>
      <c r="N35" s="733"/>
      <c r="O35" s="732">
        <v>82</v>
      </c>
      <c r="P35" s="733"/>
      <c r="Q35" s="733"/>
    </row>
    <row r="36" spans="1:17" ht="14.1" customHeight="1" x14ac:dyDescent="0.25">
      <c r="A36" s="740" t="s">
        <v>302</v>
      </c>
      <c r="B36" s="740"/>
      <c r="C36" s="734">
        <v>24395</v>
      </c>
      <c r="D36" s="735"/>
      <c r="E36" s="735"/>
      <c r="F36" s="732">
        <v>23884</v>
      </c>
      <c r="G36" s="733"/>
      <c r="H36" s="733"/>
      <c r="I36" s="732">
        <v>23355</v>
      </c>
      <c r="J36" s="733"/>
      <c r="K36" s="733"/>
      <c r="L36" s="732">
        <v>22927</v>
      </c>
      <c r="M36" s="733"/>
      <c r="N36" s="733"/>
      <c r="O36" s="732">
        <v>22957</v>
      </c>
      <c r="P36" s="733"/>
      <c r="Q36" s="733"/>
    </row>
    <row r="37" spans="1:17" ht="14.1" customHeight="1" x14ac:dyDescent="0.25">
      <c r="A37" s="118"/>
      <c r="B37" s="118"/>
      <c r="C37" s="745"/>
      <c r="D37" s="745"/>
      <c r="E37" s="745"/>
      <c r="F37" s="747"/>
      <c r="G37" s="747"/>
      <c r="H37" s="747"/>
      <c r="I37" s="747"/>
      <c r="J37" s="747"/>
      <c r="K37" s="747"/>
      <c r="L37" s="747"/>
      <c r="M37" s="747"/>
      <c r="N37" s="747"/>
      <c r="O37" s="747"/>
      <c r="P37" s="747"/>
      <c r="Q37" s="747"/>
    </row>
    <row r="38" spans="1:17" ht="14.1" customHeight="1" x14ac:dyDescent="0.25">
      <c r="A38" s="744" t="s">
        <v>305</v>
      </c>
      <c r="B38" s="686"/>
      <c r="C38" s="739"/>
      <c r="D38" s="739"/>
      <c r="E38" s="739"/>
      <c r="F38" s="746"/>
      <c r="G38" s="686"/>
      <c r="H38" s="686"/>
      <c r="I38" s="746"/>
      <c r="J38" s="686"/>
      <c r="K38" s="686"/>
      <c r="L38" s="746"/>
      <c r="M38" s="686"/>
      <c r="N38" s="686"/>
      <c r="O38" s="686"/>
      <c r="P38" s="686"/>
      <c r="Q38" s="686"/>
    </row>
    <row r="39" spans="1:17" ht="14.1" customHeight="1" x14ac:dyDescent="0.25">
      <c r="A39" s="743" t="s">
        <v>294</v>
      </c>
      <c r="B39" s="686"/>
      <c r="C39" s="736">
        <v>0</v>
      </c>
      <c r="D39" s="737"/>
      <c r="E39" s="737"/>
      <c r="F39" s="731">
        <v>0</v>
      </c>
      <c r="G39" s="686"/>
      <c r="H39" s="686"/>
      <c r="I39" s="731">
        <v>0</v>
      </c>
      <c r="J39" s="686"/>
      <c r="K39" s="686"/>
      <c r="L39" s="731">
        <v>0</v>
      </c>
      <c r="M39" s="686"/>
      <c r="N39" s="686"/>
      <c r="O39" s="731">
        <v>0</v>
      </c>
      <c r="P39" s="686"/>
      <c r="Q39" s="686"/>
    </row>
    <row r="40" spans="1:17" ht="14.1" customHeight="1" x14ac:dyDescent="0.25">
      <c r="A40" s="118"/>
      <c r="B40" s="5" t="s">
        <v>295</v>
      </c>
      <c r="C40" s="741">
        <v>0</v>
      </c>
      <c r="D40" s="742"/>
      <c r="E40" s="742"/>
      <c r="F40" s="748">
        <v>0</v>
      </c>
      <c r="G40" s="747"/>
      <c r="H40" s="747"/>
      <c r="I40" s="748">
        <v>0</v>
      </c>
      <c r="J40" s="747"/>
      <c r="K40" s="747"/>
      <c r="L40" s="748">
        <v>0</v>
      </c>
      <c r="M40" s="747"/>
      <c r="N40" s="747"/>
      <c r="O40" s="748">
        <v>0</v>
      </c>
      <c r="P40" s="747"/>
      <c r="Q40" s="747"/>
    </row>
    <row r="41" spans="1:17" ht="14.1" customHeight="1" x14ac:dyDescent="0.25">
      <c r="B41" s="4" t="s">
        <v>296</v>
      </c>
      <c r="C41" s="738">
        <v>0</v>
      </c>
      <c r="D41" s="739"/>
      <c r="E41" s="739"/>
      <c r="F41" s="730">
        <v>0</v>
      </c>
      <c r="G41" s="686"/>
      <c r="H41" s="686"/>
      <c r="I41" s="730">
        <v>0</v>
      </c>
      <c r="J41" s="686"/>
      <c r="K41" s="686"/>
      <c r="L41" s="730">
        <v>0</v>
      </c>
      <c r="M41" s="686"/>
      <c r="N41" s="686"/>
      <c r="O41" s="730">
        <v>0</v>
      </c>
      <c r="P41" s="686"/>
      <c r="Q41" s="686"/>
    </row>
    <row r="42" spans="1:17" ht="14.1" customHeight="1" x14ac:dyDescent="0.25">
      <c r="B42" s="4" t="s">
        <v>297</v>
      </c>
      <c r="C42" s="738">
        <v>0</v>
      </c>
      <c r="D42" s="739"/>
      <c r="E42" s="739"/>
      <c r="F42" s="730">
        <v>0</v>
      </c>
      <c r="G42" s="686"/>
      <c r="H42" s="686"/>
      <c r="I42" s="730">
        <v>0</v>
      </c>
      <c r="J42" s="686"/>
      <c r="K42" s="686"/>
      <c r="L42" s="730">
        <v>0</v>
      </c>
      <c r="M42" s="686"/>
      <c r="N42" s="686"/>
      <c r="O42" s="730">
        <v>0</v>
      </c>
      <c r="P42" s="686"/>
      <c r="Q42" s="686"/>
    </row>
    <row r="43" spans="1:17" ht="14.1" customHeight="1" x14ac:dyDescent="0.25">
      <c r="B43" s="4" t="s">
        <v>298</v>
      </c>
      <c r="C43" s="738">
        <v>0</v>
      </c>
      <c r="D43" s="739"/>
      <c r="E43" s="739"/>
      <c r="F43" s="730">
        <v>0</v>
      </c>
      <c r="G43" s="686"/>
      <c r="H43" s="686"/>
      <c r="I43" s="730">
        <v>0</v>
      </c>
      <c r="J43" s="686"/>
      <c r="K43" s="686"/>
      <c r="L43" s="730">
        <v>0</v>
      </c>
      <c r="M43" s="686"/>
      <c r="N43" s="686"/>
      <c r="O43" s="730">
        <v>0</v>
      </c>
      <c r="P43" s="686"/>
      <c r="Q43" s="686"/>
    </row>
    <row r="44" spans="1:17" ht="14.1" customHeight="1" x14ac:dyDescent="0.25">
      <c r="B44" s="99" t="s">
        <v>299</v>
      </c>
      <c r="C44" s="738">
        <v>0</v>
      </c>
      <c r="D44" s="739"/>
      <c r="E44" s="739"/>
      <c r="F44" s="730">
        <v>0</v>
      </c>
      <c r="G44" s="686"/>
      <c r="H44" s="686"/>
      <c r="I44" s="730">
        <v>0</v>
      </c>
      <c r="J44" s="686"/>
      <c r="K44" s="686"/>
      <c r="L44" s="730">
        <v>0</v>
      </c>
      <c r="M44" s="686"/>
      <c r="N44" s="686"/>
      <c r="O44" s="730">
        <v>0</v>
      </c>
      <c r="P44" s="686"/>
      <c r="Q44" s="686"/>
    </row>
    <row r="45" spans="1:17" ht="14.1" customHeight="1" x14ac:dyDescent="0.25">
      <c r="B45" s="99" t="s">
        <v>300</v>
      </c>
      <c r="C45" s="738">
        <v>0</v>
      </c>
      <c r="D45" s="739"/>
      <c r="E45" s="739"/>
      <c r="F45" s="730">
        <v>0</v>
      </c>
      <c r="G45" s="686"/>
      <c r="H45" s="686"/>
      <c r="I45" s="730">
        <v>0</v>
      </c>
      <c r="J45" s="686"/>
      <c r="K45" s="686"/>
      <c r="L45" s="730">
        <v>0</v>
      </c>
      <c r="M45" s="686"/>
      <c r="N45" s="686"/>
      <c r="O45" s="730">
        <v>0</v>
      </c>
      <c r="P45" s="686"/>
      <c r="Q45" s="686"/>
    </row>
    <row r="46" spans="1:17" ht="14.1" customHeight="1" x14ac:dyDescent="0.25">
      <c r="B46" s="103" t="s">
        <v>282</v>
      </c>
      <c r="C46" s="736">
        <v>0</v>
      </c>
      <c r="D46" s="737"/>
      <c r="E46" s="737"/>
      <c r="F46" s="731">
        <v>0</v>
      </c>
      <c r="G46" s="686"/>
      <c r="H46" s="686"/>
      <c r="I46" s="731">
        <v>0</v>
      </c>
      <c r="J46" s="686"/>
      <c r="K46" s="686"/>
      <c r="L46" s="731">
        <v>0</v>
      </c>
      <c r="M46" s="686"/>
      <c r="N46" s="686"/>
      <c r="O46" s="731">
        <v>0</v>
      </c>
      <c r="P46" s="686"/>
      <c r="Q46" s="686"/>
    </row>
    <row r="47" spans="1:17" ht="14.1" customHeight="1" x14ac:dyDescent="0.25">
      <c r="A47" s="112"/>
      <c r="B47" s="112" t="s">
        <v>301</v>
      </c>
      <c r="C47" s="734">
        <v>0</v>
      </c>
      <c r="D47" s="735"/>
      <c r="E47" s="735"/>
      <c r="F47" s="732">
        <v>0</v>
      </c>
      <c r="G47" s="733"/>
      <c r="H47" s="733"/>
      <c r="I47" s="732">
        <v>0</v>
      </c>
      <c r="J47" s="733"/>
      <c r="K47" s="733"/>
      <c r="L47" s="732">
        <v>0</v>
      </c>
      <c r="M47" s="733"/>
      <c r="N47" s="733"/>
      <c r="O47" s="732">
        <v>0</v>
      </c>
      <c r="P47" s="733"/>
      <c r="Q47" s="733"/>
    </row>
    <row r="48" spans="1:17" ht="14.1" customHeight="1" x14ac:dyDescent="0.25">
      <c r="A48" s="740" t="s">
        <v>302</v>
      </c>
      <c r="B48" s="740"/>
      <c r="C48" s="734">
        <v>0</v>
      </c>
      <c r="D48" s="735"/>
      <c r="E48" s="735"/>
      <c r="F48" s="732">
        <v>0</v>
      </c>
      <c r="G48" s="733"/>
      <c r="H48" s="733"/>
      <c r="I48" s="732">
        <v>0</v>
      </c>
      <c r="J48" s="733"/>
      <c r="K48" s="733"/>
      <c r="L48" s="732">
        <v>0</v>
      </c>
      <c r="M48" s="733"/>
      <c r="N48" s="733"/>
      <c r="O48" s="732">
        <v>0</v>
      </c>
      <c r="P48" s="733"/>
      <c r="Q48" s="733"/>
    </row>
    <row r="49" spans="1:17" ht="3.45" customHeight="1" x14ac:dyDescent="0.25">
      <c r="A49" s="142"/>
      <c r="B49" s="142"/>
      <c r="C49" s="727"/>
      <c r="D49" s="727"/>
      <c r="E49" s="727"/>
      <c r="F49" s="729"/>
      <c r="G49" s="729"/>
      <c r="H49" s="729"/>
      <c r="I49" s="729"/>
      <c r="J49" s="729"/>
      <c r="K49" s="729"/>
      <c r="L49" s="729"/>
      <c r="M49" s="729"/>
      <c r="N49" s="729"/>
      <c r="O49" s="729"/>
      <c r="P49" s="729"/>
      <c r="Q49" s="729"/>
    </row>
    <row r="50" spans="1:17" ht="10.95" customHeight="1" x14ac:dyDescent="0.25">
      <c r="A50" s="45" t="s">
        <v>175</v>
      </c>
      <c r="B50" s="728" t="s">
        <v>306</v>
      </c>
      <c r="C50" s="686"/>
      <c r="D50" s="686"/>
      <c r="E50" s="686"/>
      <c r="F50" s="686"/>
      <c r="G50" s="686"/>
      <c r="H50" s="686"/>
      <c r="I50" s="686"/>
    </row>
    <row r="51" spans="1:17" ht="10.95" customHeight="1" x14ac:dyDescent="0.25">
      <c r="A51" s="45" t="s">
        <v>177</v>
      </c>
      <c r="B51" s="728" t="s">
        <v>307</v>
      </c>
      <c r="C51" s="686"/>
      <c r="D51" s="686"/>
      <c r="E51" s="686"/>
      <c r="F51" s="686"/>
      <c r="G51" s="686"/>
      <c r="H51" s="686"/>
      <c r="I51" s="686"/>
    </row>
    <row r="52" spans="1:17" ht="10.95" customHeight="1" x14ac:dyDescent="0.25">
      <c r="A52" s="45" t="s">
        <v>308</v>
      </c>
      <c r="B52" s="728" t="s">
        <v>309</v>
      </c>
      <c r="C52" s="686"/>
      <c r="D52" s="686"/>
      <c r="E52" s="686"/>
      <c r="F52" s="686"/>
      <c r="G52" s="686"/>
      <c r="H52" s="686"/>
      <c r="I52" s="686"/>
    </row>
    <row r="53" spans="1:17" ht="10.95" customHeight="1" x14ac:dyDescent="0.25">
      <c r="A53" s="45" t="s">
        <v>310</v>
      </c>
      <c r="B53" s="699" t="s">
        <v>311</v>
      </c>
      <c r="C53" s="686"/>
      <c r="D53" s="686"/>
      <c r="E53" s="686"/>
      <c r="F53" s="686"/>
      <c r="G53" s="686"/>
      <c r="H53" s="686"/>
      <c r="I53" s="686"/>
      <c r="J53" s="686"/>
      <c r="K53" s="686"/>
      <c r="L53" s="686"/>
      <c r="M53" s="686"/>
      <c r="N53" s="686"/>
      <c r="O53" s="686"/>
      <c r="P53" s="686"/>
      <c r="Q53" s="686"/>
    </row>
    <row r="54" spans="1:17" ht="10.95" customHeight="1" x14ac:dyDescent="0.25">
      <c r="A54" s="45" t="s">
        <v>312</v>
      </c>
      <c r="B54" s="728" t="s">
        <v>313</v>
      </c>
      <c r="C54" s="686"/>
      <c r="D54" s="686"/>
      <c r="E54" s="686"/>
      <c r="F54" s="686"/>
      <c r="G54" s="686"/>
      <c r="H54" s="686"/>
      <c r="I54" s="686"/>
    </row>
  </sheetData>
  <mergeCells count="195">
    <mergeCell ref="C3:E3"/>
    <mergeCell ref="A3:B3"/>
    <mergeCell ref="A5:B5"/>
    <mergeCell ref="A6:B6"/>
    <mergeCell ref="A7:B7"/>
    <mergeCell ref="A8:B8"/>
    <mergeCell ref="F3:H3"/>
    <mergeCell ref="A1:I1"/>
    <mergeCell ref="C2:Q2"/>
    <mergeCell ref="I3:K3"/>
    <mergeCell ref="O3:Q3"/>
    <mergeCell ref="L3:N3"/>
    <mergeCell ref="A9:B9"/>
    <mergeCell ref="A10:B10"/>
    <mergeCell ref="A11:B11"/>
    <mergeCell ref="A12:B12"/>
    <mergeCell ref="A13:B13"/>
    <mergeCell ref="A14:B14"/>
    <mergeCell ref="A15:B15"/>
    <mergeCell ref="A18:B18"/>
    <mergeCell ref="A19:B19"/>
    <mergeCell ref="C25:E25"/>
    <mergeCell ref="C26:E26"/>
    <mergeCell ref="C27:E27"/>
    <mergeCell ref="F27:H27"/>
    <mergeCell ref="F25:H25"/>
    <mergeCell ref="F26:H26"/>
    <mergeCell ref="A20:B20"/>
    <mergeCell ref="C20:E20"/>
    <mergeCell ref="C19:E19"/>
    <mergeCell ref="F19:H19"/>
    <mergeCell ref="F20:H20"/>
    <mergeCell ref="F21:H21"/>
    <mergeCell ref="F22:H22"/>
    <mergeCell ref="C28:E28"/>
    <mergeCell ref="A28:B28"/>
    <mergeCell ref="A30:B30"/>
    <mergeCell ref="A31:B31"/>
    <mergeCell ref="C32:E32"/>
    <mergeCell ref="C31:E31"/>
    <mergeCell ref="C30:E30"/>
    <mergeCell ref="C29:E29"/>
    <mergeCell ref="F31:H31"/>
    <mergeCell ref="F32:H32"/>
    <mergeCell ref="F30:H30"/>
    <mergeCell ref="F29:H29"/>
    <mergeCell ref="F28:H28"/>
    <mergeCell ref="I26:K26"/>
    <mergeCell ref="I25:K25"/>
    <mergeCell ref="I28:K28"/>
    <mergeCell ref="I27:K27"/>
    <mergeCell ref="I29:K29"/>
    <mergeCell ref="I30:K30"/>
    <mergeCell ref="I32:K32"/>
    <mergeCell ref="I31:K31"/>
    <mergeCell ref="L29:N29"/>
    <mergeCell ref="L30:N30"/>
    <mergeCell ref="L31:N31"/>
    <mergeCell ref="L32:N32"/>
    <mergeCell ref="L25:N25"/>
    <mergeCell ref="O32:Q32"/>
    <mergeCell ref="O31:Q31"/>
    <mergeCell ref="O30:Q30"/>
    <mergeCell ref="O29:Q29"/>
    <mergeCell ref="O28:Q28"/>
    <mergeCell ref="O27:Q27"/>
    <mergeCell ref="L28:N28"/>
    <mergeCell ref="L27:N27"/>
    <mergeCell ref="L26:N26"/>
    <mergeCell ref="O26:Q26"/>
    <mergeCell ref="O25:Q25"/>
    <mergeCell ref="O24:Q24"/>
    <mergeCell ref="O23:Q23"/>
    <mergeCell ref="O22:Q22"/>
    <mergeCell ref="O21:Q21"/>
    <mergeCell ref="L21:N21"/>
    <mergeCell ref="L22:N22"/>
    <mergeCell ref="L23:N23"/>
    <mergeCell ref="L24:N24"/>
    <mergeCell ref="I24:K24"/>
    <mergeCell ref="I23:K23"/>
    <mergeCell ref="I22:K22"/>
    <mergeCell ref="I21:K21"/>
    <mergeCell ref="I20:K20"/>
    <mergeCell ref="I19:K19"/>
    <mergeCell ref="I18:K18"/>
    <mergeCell ref="C17:Q17"/>
    <mergeCell ref="L18:N18"/>
    <mergeCell ref="L19:N19"/>
    <mergeCell ref="L20:N20"/>
    <mergeCell ref="O20:Q20"/>
    <mergeCell ref="O19:Q19"/>
    <mergeCell ref="O18:Q18"/>
    <mergeCell ref="F23:H23"/>
    <mergeCell ref="F24:H24"/>
    <mergeCell ref="C24:E24"/>
    <mergeCell ref="C23:E23"/>
    <mergeCell ref="C22:E22"/>
    <mergeCell ref="C21:E21"/>
    <mergeCell ref="C18:E18"/>
    <mergeCell ref="F18:H18"/>
    <mergeCell ref="O48:Q48"/>
    <mergeCell ref="O47:Q47"/>
    <mergeCell ref="O46:Q46"/>
    <mergeCell ref="O45:Q45"/>
    <mergeCell ref="L45:N45"/>
    <mergeCell ref="L46:N46"/>
    <mergeCell ref="L47:N47"/>
    <mergeCell ref="L48:N48"/>
    <mergeCell ref="I48:K48"/>
    <mergeCell ref="I47:K47"/>
    <mergeCell ref="I46:K46"/>
    <mergeCell ref="I45:K45"/>
    <mergeCell ref="I44:K44"/>
    <mergeCell ref="I43:K43"/>
    <mergeCell ref="I42:K42"/>
    <mergeCell ref="I41:K41"/>
    <mergeCell ref="L41:N41"/>
    <mergeCell ref="L42:N42"/>
    <mergeCell ref="L43:N43"/>
    <mergeCell ref="L44:N44"/>
    <mergeCell ref="O44:Q44"/>
    <mergeCell ref="O43:Q43"/>
    <mergeCell ref="O42:Q42"/>
    <mergeCell ref="O41:Q41"/>
    <mergeCell ref="O40:Q40"/>
    <mergeCell ref="O39:Q39"/>
    <mergeCell ref="L40:N40"/>
    <mergeCell ref="L39:N39"/>
    <mergeCell ref="L38:N38"/>
    <mergeCell ref="L37:N37"/>
    <mergeCell ref="O38:Q38"/>
    <mergeCell ref="O37:Q37"/>
    <mergeCell ref="O36:Q36"/>
    <mergeCell ref="O35:Q35"/>
    <mergeCell ref="O34:Q34"/>
    <mergeCell ref="O33:Q33"/>
    <mergeCell ref="L33:N33"/>
    <mergeCell ref="L34:N34"/>
    <mergeCell ref="L35:N35"/>
    <mergeCell ref="L36:N36"/>
    <mergeCell ref="I34:K34"/>
    <mergeCell ref="I33:K33"/>
    <mergeCell ref="I35:K35"/>
    <mergeCell ref="I36:K36"/>
    <mergeCell ref="I38:K38"/>
    <mergeCell ref="I37:K37"/>
    <mergeCell ref="I40:K40"/>
    <mergeCell ref="I39:K39"/>
    <mergeCell ref="F39:H39"/>
    <mergeCell ref="F40:H40"/>
    <mergeCell ref="F37:H37"/>
    <mergeCell ref="F38:H38"/>
    <mergeCell ref="F36:H36"/>
    <mergeCell ref="F35:H35"/>
    <mergeCell ref="F33:H33"/>
    <mergeCell ref="F34:H34"/>
    <mergeCell ref="C36:E36"/>
    <mergeCell ref="C35:E35"/>
    <mergeCell ref="C34:E34"/>
    <mergeCell ref="C33:E33"/>
    <mergeCell ref="A36:B36"/>
    <mergeCell ref="A38:B38"/>
    <mergeCell ref="C37:E37"/>
    <mergeCell ref="C38:E38"/>
    <mergeCell ref="C39:E39"/>
    <mergeCell ref="C40:E40"/>
    <mergeCell ref="A39:B39"/>
    <mergeCell ref="C44:E44"/>
    <mergeCell ref="C43:E43"/>
    <mergeCell ref="C42:E42"/>
    <mergeCell ref="C41:E41"/>
    <mergeCell ref="F41:H41"/>
    <mergeCell ref="F42:H42"/>
    <mergeCell ref="F43:H43"/>
    <mergeCell ref="F44:H44"/>
    <mergeCell ref="F45:H45"/>
    <mergeCell ref="F46:H46"/>
    <mergeCell ref="F47:H47"/>
    <mergeCell ref="F48:H48"/>
    <mergeCell ref="C48:E48"/>
    <mergeCell ref="C47:E47"/>
    <mergeCell ref="C46:E46"/>
    <mergeCell ref="C45:E45"/>
    <mergeCell ref="A48:B48"/>
    <mergeCell ref="C49:E49"/>
    <mergeCell ref="B54:I54"/>
    <mergeCell ref="B52:I52"/>
    <mergeCell ref="B51:I51"/>
    <mergeCell ref="B50:I50"/>
    <mergeCell ref="F49:H49"/>
    <mergeCell ref="I49:K49"/>
    <mergeCell ref="L49:N49"/>
    <mergeCell ref="O49:Q49"/>
    <mergeCell ref="B53:Q5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dimension ref="A1:K44"/>
  <sheetViews>
    <sheetView showRuler="0" workbookViewId="0">
      <selection sqref="A1:G1"/>
    </sheetView>
  </sheetViews>
  <sheetFormatPr baseColWidth="10" defaultColWidth="13.33203125" defaultRowHeight="13.2" x14ac:dyDescent="0.25"/>
  <cols>
    <col min="1" max="1" width="1.88671875" customWidth="1"/>
    <col min="2" max="2" width="0" hidden="1" customWidth="1"/>
    <col min="3" max="3" width="36.33203125" customWidth="1"/>
    <col min="4" max="11" width="14.6640625" customWidth="1"/>
  </cols>
  <sheetData>
    <row r="1" spans="1:11" ht="13.35" customHeight="1" x14ac:dyDescent="0.25">
      <c r="A1" s="713" t="s">
        <v>314</v>
      </c>
      <c r="B1" s="686"/>
      <c r="C1" s="686"/>
      <c r="D1" s="686"/>
      <c r="E1" s="686"/>
      <c r="F1" s="686"/>
      <c r="G1" s="686"/>
    </row>
    <row r="2" spans="1:11" ht="15" customHeight="1" x14ac:dyDescent="0.25"/>
    <row r="3" spans="1:11" ht="13.35" customHeight="1" x14ac:dyDescent="0.25">
      <c r="A3" s="143">
        <f>SUM(D7:K15)</f>
        <v>2129006</v>
      </c>
      <c r="D3" s="144" t="s">
        <v>113</v>
      </c>
      <c r="E3" s="144" t="s">
        <v>114</v>
      </c>
      <c r="F3" s="144" t="s">
        <v>115</v>
      </c>
      <c r="G3" s="144" t="s">
        <v>116</v>
      </c>
      <c r="H3" s="144" t="s">
        <v>113</v>
      </c>
      <c r="I3" s="144" t="s">
        <v>114</v>
      </c>
      <c r="J3" s="144" t="s">
        <v>115</v>
      </c>
      <c r="K3" s="145" t="s">
        <v>116</v>
      </c>
    </row>
    <row r="4" spans="1:11" ht="3.45" customHeight="1" x14ac:dyDescent="0.25"/>
    <row r="5" spans="1:11" ht="15.75" customHeight="1" x14ac:dyDescent="0.25">
      <c r="D5" s="711" t="s">
        <v>241</v>
      </c>
      <c r="E5" s="711"/>
      <c r="F5" s="711"/>
      <c r="G5" s="711"/>
      <c r="H5" s="767" t="s">
        <v>315</v>
      </c>
      <c r="I5" s="686"/>
      <c r="J5" s="686"/>
      <c r="K5" s="686"/>
    </row>
    <row r="6" spans="1:11" ht="79.2" customHeight="1" x14ac:dyDescent="0.25">
      <c r="B6" s="769" t="s">
        <v>118</v>
      </c>
      <c r="C6" s="686"/>
      <c r="D6" s="82" t="s">
        <v>316</v>
      </c>
      <c r="E6" s="82" t="s">
        <v>317</v>
      </c>
      <c r="F6" s="81" t="s">
        <v>318</v>
      </c>
      <c r="G6" s="81" t="s">
        <v>319</v>
      </c>
      <c r="H6" s="97" t="s">
        <v>320</v>
      </c>
      <c r="I6" s="97" t="s">
        <v>321</v>
      </c>
      <c r="J6" s="97" t="s">
        <v>322</v>
      </c>
      <c r="K6" s="97" t="s">
        <v>323</v>
      </c>
    </row>
    <row r="7" spans="1:11" ht="14.1" customHeight="1" x14ac:dyDescent="0.25">
      <c r="B7" s="721" t="s">
        <v>324</v>
      </c>
      <c r="C7" s="721"/>
      <c r="D7" s="147"/>
      <c r="E7" s="147"/>
      <c r="F7" s="147"/>
      <c r="G7" s="147"/>
      <c r="H7" s="148"/>
      <c r="I7" s="148"/>
      <c r="J7" s="148"/>
      <c r="K7" s="148"/>
    </row>
    <row r="8" spans="1:11" ht="14.1" customHeight="1" x14ac:dyDescent="0.25">
      <c r="A8" s="149" t="s">
        <v>182</v>
      </c>
      <c r="B8" s="688" t="s">
        <v>183</v>
      </c>
      <c r="C8" s="686"/>
      <c r="D8" s="150">
        <v>78878</v>
      </c>
      <c r="E8" s="150">
        <v>27265</v>
      </c>
      <c r="F8" s="150">
        <v>106143</v>
      </c>
      <c r="G8" s="150">
        <v>173624</v>
      </c>
      <c r="H8" s="151">
        <v>77860</v>
      </c>
      <c r="I8" s="151">
        <v>26594</v>
      </c>
      <c r="J8" s="151">
        <v>104454</v>
      </c>
      <c r="K8" s="151">
        <v>170703</v>
      </c>
    </row>
    <row r="9" spans="1:11" ht="14.1" customHeight="1" x14ac:dyDescent="0.25">
      <c r="A9" s="149" t="s">
        <v>184</v>
      </c>
      <c r="B9" s="688" t="s">
        <v>325</v>
      </c>
      <c r="C9" s="686"/>
      <c r="D9" s="150">
        <v>3752</v>
      </c>
      <c r="E9" s="150">
        <v>743</v>
      </c>
      <c r="F9" s="150">
        <v>4495</v>
      </c>
      <c r="G9" s="150">
        <v>4106</v>
      </c>
      <c r="H9" s="151">
        <v>3653</v>
      </c>
      <c r="I9" s="151">
        <v>749</v>
      </c>
      <c r="J9" s="151">
        <v>4402</v>
      </c>
      <c r="K9" s="151">
        <v>3785</v>
      </c>
    </row>
    <row r="10" spans="1:11" ht="14.1" customHeight="1" x14ac:dyDescent="0.25">
      <c r="A10" s="149" t="s">
        <v>186</v>
      </c>
      <c r="B10" s="688" t="s">
        <v>263</v>
      </c>
      <c r="C10" s="686"/>
      <c r="D10" s="152"/>
      <c r="E10" s="150">
        <v>3353</v>
      </c>
      <c r="F10" s="150">
        <v>3353</v>
      </c>
      <c r="G10" s="150">
        <v>3353</v>
      </c>
      <c r="H10" s="152"/>
      <c r="I10" s="151">
        <v>3771</v>
      </c>
      <c r="J10" s="151">
        <v>3771</v>
      </c>
      <c r="K10" s="151">
        <v>3771</v>
      </c>
    </row>
    <row r="11" spans="1:11" ht="14.1" customHeight="1" x14ac:dyDescent="0.25">
      <c r="A11" s="149" t="s">
        <v>188</v>
      </c>
      <c r="B11" s="688" t="s">
        <v>213</v>
      </c>
      <c r="C11" s="686"/>
      <c r="D11" s="150">
        <v>0</v>
      </c>
      <c r="E11" s="150">
        <v>243</v>
      </c>
      <c r="F11" s="150">
        <v>243</v>
      </c>
      <c r="G11" s="150">
        <v>243</v>
      </c>
      <c r="H11" s="151">
        <v>0</v>
      </c>
      <c r="I11" s="151">
        <v>205</v>
      </c>
      <c r="J11" s="151">
        <v>205</v>
      </c>
      <c r="K11" s="151">
        <v>205</v>
      </c>
    </row>
    <row r="12" spans="1:11" ht="14.1" customHeight="1" x14ac:dyDescent="0.25">
      <c r="A12" s="149" t="s">
        <v>190</v>
      </c>
      <c r="B12" s="688" t="s">
        <v>326</v>
      </c>
      <c r="C12" s="686"/>
      <c r="D12" s="150">
        <v>0</v>
      </c>
      <c r="E12" s="150">
        <v>5956</v>
      </c>
      <c r="F12" s="150">
        <v>5956</v>
      </c>
      <c r="G12" s="150">
        <v>5956</v>
      </c>
      <c r="H12" s="151">
        <v>0</v>
      </c>
      <c r="I12" s="151">
        <v>4504</v>
      </c>
      <c r="J12" s="151">
        <v>4504</v>
      </c>
      <c r="K12" s="151">
        <v>4504</v>
      </c>
    </row>
    <row r="13" spans="1:11" ht="14.1" customHeight="1" x14ac:dyDescent="0.25">
      <c r="A13" s="149" t="s">
        <v>192</v>
      </c>
      <c r="B13" s="688" t="s">
        <v>327</v>
      </c>
      <c r="C13" s="686"/>
      <c r="D13" s="152"/>
      <c r="E13" s="150">
        <v>24395</v>
      </c>
      <c r="F13" s="150">
        <v>24395</v>
      </c>
      <c r="G13" s="150">
        <v>24395</v>
      </c>
      <c r="H13" s="152"/>
      <c r="I13" s="151">
        <v>23884</v>
      </c>
      <c r="J13" s="151">
        <v>23884</v>
      </c>
      <c r="K13" s="151">
        <v>23884</v>
      </c>
    </row>
    <row r="14" spans="1:11" ht="14.1" customHeight="1" x14ac:dyDescent="0.25">
      <c r="A14" s="149" t="s">
        <v>194</v>
      </c>
      <c r="B14" s="725" t="s">
        <v>328</v>
      </c>
      <c r="C14" s="686"/>
      <c r="D14" s="153"/>
      <c r="E14" s="154">
        <v>12284</v>
      </c>
      <c r="F14" s="154">
        <v>12284</v>
      </c>
      <c r="G14" s="154">
        <v>12351</v>
      </c>
      <c r="H14" s="155"/>
      <c r="I14" s="156">
        <v>12461</v>
      </c>
      <c r="J14" s="156">
        <v>12461</v>
      </c>
      <c r="K14" s="156">
        <v>12523</v>
      </c>
    </row>
    <row r="15" spans="1:11" ht="14.1" customHeight="1" x14ac:dyDescent="0.25">
      <c r="A15" s="149" t="s">
        <v>196</v>
      </c>
      <c r="B15" s="719" t="s">
        <v>329</v>
      </c>
      <c r="C15" s="719"/>
      <c r="D15" s="157">
        <v>82630</v>
      </c>
      <c r="E15" s="157">
        <v>74239</v>
      </c>
      <c r="F15" s="157">
        <v>156869</v>
      </c>
      <c r="G15" s="157">
        <v>224028</v>
      </c>
      <c r="H15" s="158">
        <v>81513</v>
      </c>
      <c r="I15" s="159">
        <v>72168</v>
      </c>
      <c r="J15" s="159">
        <v>153681</v>
      </c>
      <c r="K15" s="159">
        <v>219375</v>
      </c>
    </row>
    <row r="16" spans="1:11" ht="46.65" customHeight="1" x14ac:dyDescent="0.25">
      <c r="B16" s="167"/>
      <c r="C16" s="167"/>
      <c r="D16" s="114"/>
      <c r="E16" s="114"/>
      <c r="F16" s="114"/>
      <c r="G16" s="114"/>
      <c r="H16" s="39"/>
      <c r="I16" s="39"/>
      <c r="J16" s="39"/>
      <c r="K16" s="39"/>
    </row>
    <row r="17" spans="1:11" ht="13.35" customHeight="1" x14ac:dyDescent="0.25">
      <c r="A17" s="161" t="s">
        <v>330</v>
      </c>
      <c r="B17" s="43"/>
      <c r="C17" s="43"/>
      <c r="D17" s="144" t="s">
        <v>113</v>
      </c>
      <c r="E17" s="144" t="s">
        <v>114</v>
      </c>
      <c r="F17" s="144" t="s">
        <v>115</v>
      </c>
      <c r="G17" s="144" t="s">
        <v>116</v>
      </c>
      <c r="H17" s="144" t="s">
        <v>113</v>
      </c>
      <c r="I17" s="144" t="s">
        <v>114</v>
      </c>
      <c r="J17" s="144" t="s">
        <v>115</v>
      </c>
      <c r="K17" s="144" t="s">
        <v>116</v>
      </c>
    </row>
    <row r="18" spans="1:11" ht="6.6" customHeight="1" x14ac:dyDescent="0.25">
      <c r="A18" s="43"/>
      <c r="B18" s="43"/>
      <c r="C18" s="43"/>
      <c r="D18" s="43"/>
      <c r="E18" s="43"/>
      <c r="F18" s="43"/>
      <c r="G18" s="43"/>
    </row>
    <row r="19" spans="1:11" ht="15.75" customHeight="1" x14ac:dyDescent="0.25">
      <c r="A19" s="4"/>
      <c r="B19" s="4"/>
      <c r="C19" s="4"/>
      <c r="D19" s="767" t="s">
        <v>331</v>
      </c>
      <c r="E19" s="686"/>
      <c r="F19" s="686"/>
      <c r="G19" s="686"/>
      <c r="H19" s="768" t="s">
        <v>332</v>
      </c>
      <c r="I19" s="768"/>
      <c r="J19" s="768"/>
      <c r="K19" s="768"/>
    </row>
    <row r="20" spans="1:11" ht="79.2" customHeight="1" x14ac:dyDescent="0.25">
      <c r="A20" s="43"/>
      <c r="B20" s="766" t="s">
        <v>118</v>
      </c>
      <c r="C20" s="686"/>
      <c r="D20" s="97" t="s">
        <v>316</v>
      </c>
      <c r="E20" s="97" t="s">
        <v>317</v>
      </c>
      <c r="F20" s="97" t="s">
        <v>333</v>
      </c>
      <c r="G20" s="97" t="s">
        <v>323</v>
      </c>
      <c r="H20" s="97" t="s">
        <v>334</v>
      </c>
      <c r="I20" s="97" t="s">
        <v>335</v>
      </c>
      <c r="J20" s="97" t="s">
        <v>336</v>
      </c>
      <c r="K20" s="97" t="s">
        <v>337</v>
      </c>
    </row>
    <row r="21" spans="1:11" ht="14.1" customHeight="1" x14ac:dyDescent="0.25">
      <c r="A21" s="43"/>
      <c r="B21" s="721" t="s">
        <v>324</v>
      </c>
      <c r="C21" s="721"/>
      <c r="D21" s="162"/>
      <c r="E21" s="162"/>
      <c r="F21" s="162"/>
      <c r="G21" s="162"/>
      <c r="H21" s="162"/>
      <c r="I21" s="162"/>
      <c r="J21" s="162"/>
      <c r="K21" s="162"/>
    </row>
    <row r="22" spans="1:11" ht="14.1" customHeight="1" x14ac:dyDescent="0.25">
      <c r="A22" s="163" t="s">
        <v>182</v>
      </c>
      <c r="B22" s="688" t="s">
        <v>183</v>
      </c>
      <c r="C22" s="686"/>
      <c r="D22" s="151">
        <v>78014</v>
      </c>
      <c r="E22" s="151">
        <v>25836</v>
      </c>
      <c r="F22" s="151">
        <v>103850</v>
      </c>
      <c r="G22" s="151">
        <v>169096</v>
      </c>
      <c r="H22" s="151">
        <v>77758</v>
      </c>
      <c r="I22" s="151">
        <v>24785</v>
      </c>
      <c r="J22" s="151">
        <v>102543</v>
      </c>
      <c r="K22" s="151">
        <v>165686</v>
      </c>
    </row>
    <row r="23" spans="1:11" ht="14.1" customHeight="1" x14ac:dyDescent="0.25">
      <c r="A23" s="163" t="s">
        <v>184</v>
      </c>
      <c r="B23" s="688" t="s">
        <v>325</v>
      </c>
      <c r="C23" s="686"/>
      <c r="D23" s="151">
        <v>3462</v>
      </c>
      <c r="E23" s="151">
        <v>849</v>
      </c>
      <c r="F23" s="151">
        <v>4311</v>
      </c>
      <c r="G23" s="151">
        <v>3597</v>
      </c>
      <c r="H23" s="151">
        <v>3158</v>
      </c>
      <c r="I23" s="151">
        <v>875</v>
      </c>
      <c r="J23" s="151">
        <v>4033</v>
      </c>
      <c r="K23" s="151">
        <v>3363</v>
      </c>
    </row>
    <row r="24" spans="1:11" ht="14.1" customHeight="1" x14ac:dyDescent="0.25">
      <c r="A24" s="163" t="s">
        <v>186</v>
      </c>
      <c r="B24" s="688" t="s">
        <v>263</v>
      </c>
      <c r="C24" s="686"/>
      <c r="D24" s="152"/>
      <c r="E24" s="151">
        <v>3609</v>
      </c>
      <c r="F24" s="151">
        <v>3609</v>
      </c>
      <c r="G24" s="151">
        <v>3609</v>
      </c>
      <c r="H24" s="152"/>
      <c r="I24" s="151">
        <v>3273</v>
      </c>
      <c r="J24" s="151">
        <v>3273</v>
      </c>
      <c r="K24" s="151">
        <v>3273</v>
      </c>
    </row>
    <row r="25" spans="1:11" ht="14.1" customHeight="1" x14ac:dyDescent="0.25">
      <c r="A25" s="163" t="s">
        <v>188</v>
      </c>
      <c r="B25" s="688" t="s">
        <v>213</v>
      </c>
      <c r="C25" s="686"/>
      <c r="D25" s="151">
        <v>0</v>
      </c>
      <c r="E25" s="151">
        <v>209</v>
      </c>
      <c r="F25" s="151">
        <v>209</v>
      </c>
      <c r="G25" s="151">
        <v>209</v>
      </c>
      <c r="H25" s="151">
        <v>0</v>
      </c>
      <c r="I25" s="151">
        <v>124</v>
      </c>
      <c r="J25" s="151">
        <v>124</v>
      </c>
      <c r="K25" s="151">
        <v>124</v>
      </c>
    </row>
    <row r="26" spans="1:11" ht="14.1" customHeight="1" x14ac:dyDescent="0.25">
      <c r="A26" s="163" t="s">
        <v>190</v>
      </c>
      <c r="B26" s="688" t="s">
        <v>326</v>
      </c>
      <c r="C26" s="686"/>
      <c r="D26" s="151">
        <v>0</v>
      </c>
      <c r="E26" s="151">
        <v>5985</v>
      </c>
      <c r="F26" s="151">
        <v>5985</v>
      </c>
      <c r="G26" s="151">
        <v>5985</v>
      </c>
      <c r="H26" s="151">
        <v>0</v>
      </c>
      <c r="I26" s="151">
        <v>5780</v>
      </c>
      <c r="J26" s="151">
        <v>5780</v>
      </c>
      <c r="K26" s="151">
        <v>5780</v>
      </c>
    </row>
    <row r="27" spans="1:11" ht="14.1" customHeight="1" x14ac:dyDescent="0.25">
      <c r="A27" s="163" t="s">
        <v>192</v>
      </c>
      <c r="B27" s="688" t="s">
        <v>327</v>
      </c>
      <c r="C27" s="686"/>
      <c r="D27" s="152"/>
      <c r="E27" s="151">
        <v>23355</v>
      </c>
      <c r="F27" s="151">
        <v>23355</v>
      </c>
      <c r="G27" s="151">
        <v>23355</v>
      </c>
      <c r="H27" s="152"/>
      <c r="I27" s="151">
        <v>22927</v>
      </c>
      <c r="J27" s="151">
        <v>22927</v>
      </c>
      <c r="K27" s="151">
        <v>22926.941062999998</v>
      </c>
    </row>
    <row r="28" spans="1:11" ht="14.1" customHeight="1" x14ac:dyDescent="0.25">
      <c r="A28" s="163" t="s">
        <v>194</v>
      </c>
      <c r="B28" s="725" t="s">
        <v>328</v>
      </c>
      <c r="C28" s="686"/>
      <c r="D28" s="153"/>
      <c r="E28" s="156">
        <v>12549</v>
      </c>
      <c r="F28" s="156">
        <v>12549</v>
      </c>
      <c r="G28" s="156">
        <v>12623</v>
      </c>
      <c r="H28" s="153"/>
      <c r="I28" s="156">
        <v>12208</v>
      </c>
      <c r="J28" s="156">
        <v>12208</v>
      </c>
      <c r="K28" s="156">
        <v>12283</v>
      </c>
    </row>
    <row r="29" spans="1:11" ht="14.1" customHeight="1" x14ac:dyDescent="0.25">
      <c r="A29" s="163" t="s">
        <v>196</v>
      </c>
      <c r="B29" s="719" t="s">
        <v>329</v>
      </c>
      <c r="C29" s="719"/>
      <c r="D29" s="159">
        <v>81476</v>
      </c>
      <c r="E29" s="159">
        <v>72392</v>
      </c>
      <c r="F29" s="159">
        <v>153868</v>
      </c>
      <c r="G29" s="159">
        <v>218474</v>
      </c>
      <c r="H29" s="159">
        <v>80916</v>
      </c>
      <c r="I29" s="159">
        <v>69972</v>
      </c>
      <c r="J29" s="159">
        <v>150888</v>
      </c>
      <c r="K29" s="159">
        <v>213435.94106300001</v>
      </c>
    </row>
    <row r="30" spans="1:11" ht="65.849999999999994" customHeight="1" x14ac:dyDescent="0.25">
      <c r="B30" s="114"/>
      <c r="C30" s="114"/>
      <c r="D30" s="114"/>
      <c r="E30" s="114"/>
      <c r="F30" s="114"/>
      <c r="G30" s="114"/>
      <c r="H30" s="5"/>
      <c r="I30" s="5"/>
      <c r="J30" s="5"/>
      <c r="K30" s="5"/>
    </row>
    <row r="31" spans="1:11" ht="13.35" customHeight="1" x14ac:dyDescent="0.25">
      <c r="A31" s="161" t="s">
        <v>338</v>
      </c>
      <c r="D31" s="144" t="s">
        <v>113</v>
      </c>
      <c r="E31" s="144" t="s">
        <v>114</v>
      </c>
      <c r="F31" s="144" t="s">
        <v>115</v>
      </c>
      <c r="G31" s="144" t="s">
        <v>116</v>
      </c>
    </row>
    <row r="32" spans="1:11" ht="3.45" customHeight="1" x14ac:dyDescent="0.25"/>
    <row r="33" spans="1:7" ht="15.75" customHeight="1" x14ac:dyDescent="0.25">
      <c r="D33" s="767" t="s">
        <v>339</v>
      </c>
      <c r="E33" s="686"/>
      <c r="F33" s="686"/>
      <c r="G33" s="686"/>
    </row>
    <row r="34" spans="1:7" ht="79.2" customHeight="1" x14ac:dyDescent="0.25">
      <c r="B34" s="766" t="s">
        <v>118</v>
      </c>
      <c r="C34" s="686"/>
      <c r="D34" s="97" t="s">
        <v>316</v>
      </c>
      <c r="E34" s="97" t="s">
        <v>317</v>
      </c>
      <c r="F34" s="97" t="s">
        <v>333</v>
      </c>
      <c r="G34" s="97" t="s">
        <v>323</v>
      </c>
    </row>
    <row r="35" spans="1:7" ht="14.1" customHeight="1" x14ac:dyDescent="0.25">
      <c r="A35" s="43"/>
      <c r="B35" s="721" t="s">
        <v>324</v>
      </c>
      <c r="C35" s="721"/>
      <c r="D35" s="168"/>
      <c r="E35" s="168"/>
      <c r="F35" s="168"/>
      <c r="G35" s="168"/>
    </row>
    <row r="36" spans="1:7" ht="14.1" customHeight="1" x14ac:dyDescent="0.25">
      <c r="A36" s="163" t="s">
        <v>182</v>
      </c>
      <c r="B36" s="688" t="s">
        <v>183</v>
      </c>
      <c r="C36" s="686"/>
      <c r="D36" s="164">
        <v>76350</v>
      </c>
      <c r="E36" s="164">
        <v>26320</v>
      </c>
      <c r="F36" s="164">
        <v>102670</v>
      </c>
      <c r="G36" s="164">
        <v>163340</v>
      </c>
    </row>
    <row r="37" spans="1:7" ht="14.1" customHeight="1" x14ac:dyDescent="0.25">
      <c r="A37" s="163" t="s">
        <v>184</v>
      </c>
      <c r="B37" s="688" t="s">
        <v>325</v>
      </c>
      <c r="C37" s="686"/>
      <c r="D37" s="164">
        <v>3063</v>
      </c>
      <c r="E37" s="164">
        <v>1670</v>
      </c>
      <c r="F37" s="164">
        <v>4733</v>
      </c>
      <c r="G37" s="164">
        <v>4331</v>
      </c>
    </row>
    <row r="38" spans="1:7" ht="14.1" customHeight="1" x14ac:dyDescent="0.25">
      <c r="A38" s="163" t="s">
        <v>186</v>
      </c>
      <c r="B38" s="688" t="s">
        <v>270</v>
      </c>
      <c r="C38" s="686"/>
      <c r="D38" s="152"/>
      <c r="E38" s="164">
        <v>3208</v>
      </c>
      <c r="F38" s="164">
        <v>3208</v>
      </c>
      <c r="G38" s="164">
        <v>3208</v>
      </c>
    </row>
    <row r="39" spans="1:7" ht="14.1" customHeight="1" x14ac:dyDescent="0.25">
      <c r="A39" s="163" t="s">
        <v>188</v>
      </c>
      <c r="B39" s="688" t="s">
        <v>213</v>
      </c>
      <c r="C39" s="686"/>
      <c r="D39" s="164">
        <v>0</v>
      </c>
      <c r="E39" s="164">
        <v>283</v>
      </c>
      <c r="F39" s="164">
        <v>283</v>
      </c>
      <c r="G39" s="164">
        <v>283</v>
      </c>
    </row>
    <row r="40" spans="1:7" ht="14.1" customHeight="1" x14ac:dyDescent="0.25">
      <c r="A40" s="163" t="s">
        <v>190</v>
      </c>
      <c r="B40" s="688" t="s">
        <v>221</v>
      </c>
      <c r="C40" s="686"/>
      <c r="D40" s="164">
        <v>0</v>
      </c>
      <c r="E40" s="164">
        <v>6055</v>
      </c>
      <c r="F40" s="164">
        <v>6055</v>
      </c>
      <c r="G40" s="164">
        <v>6055</v>
      </c>
    </row>
    <row r="41" spans="1:7" ht="14.1" customHeight="1" x14ac:dyDescent="0.25">
      <c r="A41" s="163" t="s">
        <v>192</v>
      </c>
      <c r="B41" s="688" t="s">
        <v>327</v>
      </c>
      <c r="C41" s="686"/>
      <c r="D41" s="152"/>
      <c r="E41" s="164">
        <v>22957</v>
      </c>
      <c r="F41" s="164">
        <v>22957</v>
      </c>
      <c r="G41" s="164">
        <v>22957</v>
      </c>
    </row>
    <row r="42" spans="1:7" ht="14.1" customHeight="1" x14ac:dyDescent="0.25">
      <c r="A42" s="163" t="s">
        <v>194</v>
      </c>
      <c r="B42" s="725" t="s">
        <v>328</v>
      </c>
      <c r="C42" s="686"/>
      <c r="D42" s="153"/>
      <c r="E42" s="165">
        <v>11976</v>
      </c>
      <c r="F42" s="165">
        <v>11976</v>
      </c>
      <c r="G42" s="165">
        <v>12055</v>
      </c>
    </row>
    <row r="43" spans="1:7" ht="14.1" customHeight="1" x14ac:dyDescent="0.25">
      <c r="A43" s="163" t="s">
        <v>196</v>
      </c>
      <c r="B43" s="765" t="s">
        <v>329</v>
      </c>
      <c r="C43" s="765"/>
      <c r="D43" s="166">
        <v>79413</v>
      </c>
      <c r="E43" s="166">
        <v>72469</v>
      </c>
      <c r="F43" s="166">
        <v>151882</v>
      </c>
      <c r="G43" s="166">
        <v>212229</v>
      </c>
    </row>
    <row r="44" spans="1:7" x14ac:dyDescent="0.25">
      <c r="B44" s="6"/>
      <c r="C44" s="6"/>
      <c r="D44" s="6"/>
      <c r="E44" s="6"/>
      <c r="F44" s="6"/>
      <c r="G44" s="6"/>
    </row>
  </sheetData>
  <mergeCells count="36">
    <mergeCell ref="A1:G1"/>
    <mergeCell ref="B6:C6"/>
    <mergeCell ref="B8:C8"/>
    <mergeCell ref="B7:C7"/>
    <mergeCell ref="D5:G5"/>
    <mergeCell ref="B14:C14"/>
    <mergeCell ref="B13:C13"/>
    <mergeCell ref="B15:C15"/>
    <mergeCell ref="D19:G19"/>
    <mergeCell ref="H5:K5"/>
    <mergeCell ref="B10:C10"/>
    <mergeCell ref="B9:C9"/>
    <mergeCell ref="B11:C11"/>
    <mergeCell ref="B12:C12"/>
    <mergeCell ref="H19:K19"/>
    <mergeCell ref="D33:G33"/>
    <mergeCell ref="B34:C34"/>
    <mergeCell ref="B36:C36"/>
    <mergeCell ref="B35:C35"/>
    <mergeCell ref="B26:C26"/>
    <mergeCell ref="B25:C25"/>
    <mergeCell ref="B27:C27"/>
    <mergeCell ref="B28:C28"/>
    <mergeCell ref="B29:C29"/>
    <mergeCell ref="B20:C20"/>
    <mergeCell ref="B21:C21"/>
    <mergeCell ref="B22:C22"/>
    <mergeCell ref="B24:C24"/>
    <mergeCell ref="B23:C23"/>
    <mergeCell ref="B43:C43"/>
    <mergeCell ref="B38:C38"/>
    <mergeCell ref="B37:C37"/>
    <mergeCell ref="B39:C39"/>
    <mergeCell ref="B40:C40"/>
    <mergeCell ref="B42:C42"/>
    <mergeCell ref="B41:C4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dimension ref="A1:K71"/>
  <sheetViews>
    <sheetView showRuler="0" workbookViewId="0">
      <selection sqref="A1:G1"/>
    </sheetView>
  </sheetViews>
  <sheetFormatPr baseColWidth="10" defaultColWidth="13.33203125" defaultRowHeight="13.2" x14ac:dyDescent="0.25"/>
  <cols>
    <col min="1" max="1" width="2.5546875" customWidth="1"/>
    <col min="2" max="2" width="1.33203125" customWidth="1"/>
    <col min="3" max="3" width="35.5546875" customWidth="1"/>
    <col min="4" max="11" width="16.33203125" customWidth="1"/>
  </cols>
  <sheetData>
    <row r="1" spans="1:11" ht="14.1" customHeight="1" x14ac:dyDescent="0.25">
      <c r="A1" s="713" t="s">
        <v>340</v>
      </c>
      <c r="B1" s="686"/>
      <c r="C1" s="686"/>
      <c r="D1" s="686"/>
      <c r="E1" s="686"/>
      <c r="F1" s="686"/>
      <c r="G1" s="686"/>
    </row>
    <row r="2" spans="1:11" ht="15" customHeight="1" x14ac:dyDescent="0.25"/>
    <row r="3" spans="1:11" ht="14.1" customHeight="1" x14ac:dyDescent="0.25">
      <c r="A3" s="143">
        <f>SUM(D7:K24)</f>
        <v>2094716</v>
      </c>
      <c r="D3" s="144" t="s">
        <v>113</v>
      </c>
      <c r="E3" s="144" t="s">
        <v>114</v>
      </c>
      <c r="F3" s="144" t="s">
        <v>115</v>
      </c>
      <c r="G3" s="144" t="s">
        <v>116</v>
      </c>
      <c r="H3" s="144" t="s">
        <v>113</v>
      </c>
      <c r="I3" s="144" t="s">
        <v>114</v>
      </c>
      <c r="J3" s="144" t="s">
        <v>115</v>
      </c>
      <c r="K3" s="144" t="s">
        <v>116</v>
      </c>
    </row>
    <row r="4" spans="1:11" ht="3.45" customHeight="1" x14ac:dyDescent="0.25"/>
    <row r="5" spans="1:11" ht="15.75" customHeight="1" x14ac:dyDescent="0.25">
      <c r="D5" s="711" t="s">
        <v>241</v>
      </c>
      <c r="E5" s="711"/>
      <c r="F5" s="711"/>
      <c r="G5" s="711"/>
      <c r="H5" s="767" t="s">
        <v>315</v>
      </c>
      <c r="I5" s="686"/>
      <c r="J5" s="686"/>
      <c r="K5" s="686"/>
    </row>
    <row r="6" spans="1:11" ht="75.75" customHeight="1" x14ac:dyDescent="0.25">
      <c r="B6" s="766" t="s">
        <v>118</v>
      </c>
      <c r="C6" s="686"/>
      <c r="D6" s="82" t="s">
        <v>334</v>
      </c>
      <c r="E6" s="82" t="s">
        <v>335</v>
      </c>
      <c r="F6" s="82" t="s">
        <v>336</v>
      </c>
      <c r="G6" s="82" t="s">
        <v>337</v>
      </c>
      <c r="H6" s="169" t="s">
        <v>334</v>
      </c>
      <c r="I6" s="169" t="s">
        <v>335</v>
      </c>
      <c r="J6" s="169" t="s">
        <v>336</v>
      </c>
      <c r="K6" s="169" t="s">
        <v>337</v>
      </c>
    </row>
    <row r="7" spans="1:11" ht="15.75" customHeight="1" x14ac:dyDescent="0.25">
      <c r="B7" s="721" t="s">
        <v>341</v>
      </c>
      <c r="C7" s="721"/>
      <c r="D7" s="113"/>
      <c r="E7" s="113"/>
      <c r="F7" s="113"/>
      <c r="G7" s="113"/>
      <c r="H7" s="172"/>
      <c r="I7" s="172"/>
      <c r="J7" s="172"/>
      <c r="K7" s="172"/>
    </row>
    <row r="8" spans="1:11" ht="15.75" customHeight="1" x14ac:dyDescent="0.25">
      <c r="A8" s="149" t="s">
        <v>182</v>
      </c>
      <c r="B8" s="688" t="s">
        <v>342</v>
      </c>
      <c r="C8" s="686"/>
      <c r="D8" s="150">
        <v>7353</v>
      </c>
      <c r="E8" s="150">
        <v>1907</v>
      </c>
      <c r="F8" s="150">
        <v>9260</v>
      </c>
      <c r="G8" s="150">
        <v>1902</v>
      </c>
      <c r="H8" s="151">
        <v>6951</v>
      </c>
      <c r="I8" s="151">
        <v>1891</v>
      </c>
      <c r="J8" s="151">
        <v>8842</v>
      </c>
      <c r="K8" s="151">
        <v>1902</v>
      </c>
    </row>
    <row r="9" spans="1:11" ht="15.75" customHeight="1" x14ac:dyDescent="0.25">
      <c r="A9" s="144"/>
      <c r="C9" s="4" t="s">
        <v>343</v>
      </c>
      <c r="D9" s="150">
        <v>1</v>
      </c>
      <c r="E9" s="150">
        <v>1907</v>
      </c>
      <c r="F9" s="150">
        <v>1908</v>
      </c>
      <c r="G9" s="150">
        <v>1890</v>
      </c>
      <c r="H9" s="151">
        <v>1</v>
      </c>
      <c r="I9" s="151">
        <v>1875</v>
      </c>
      <c r="J9" s="151">
        <v>1876</v>
      </c>
      <c r="K9" s="151">
        <v>1875</v>
      </c>
    </row>
    <row r="10" spans="1:11" ht="15.75" customHeight="1" x14ac:dyDescent="0.25">
      <c r="A10" s="149" t="s">
        <v>184</v>
      </c>
      <c r="B10" s="688" t="s">
        <v>344</v>
      </c>
      <c r="C10" s="686"/>
      <c r="D10" s="150">
        <v>1205</v>
      </c>
      <c r="E10" s="150">
        <v>1285</v>
      </c>
      <c r="F10" s="150">
        <v>2490</v>
      </c>
      <c r="G10" s="150">
        <v>7897</v>
      </c>
      <c r="H10" s="151">
        <v>1177</v>
      </c>
      <c r="I10" s="151">
        <v>1149</v>
      </c>
      <c r="J10" s="151">
        <v>2326</v>
      </c>
      <c r="K10" s="151">
        <v>6979</v>
      </c>
    </row>
    <row r="11" spans="1:11" ht="15.75" customHeight="1" x14ac:dyDescent="0.25">
      <c r="A11" s="144"/>
      <c r="B11" s="688" t="s">
        <v>345</v>
      </c>
      <c r="C11" s="686"/>
      <c r="D11" s="150">
        <v>0</v>
      </c>
      <c r="E11" s="150">
        <v>0</v>
      </c>
      <c r="F11" s="150">
        <v>0</v>
      </c>
      <c r="G11" s="150">
        <v>0</v>
      </c>
      <c r="H11" s="151">
        <v>0</v>
      </c>
      <c r="I11" s="151">
        <v>0</v>
      </c>
      <c r="J11" s="151">
        <v>0</v>
      </c>
      <c r="K11" s="151">
        <v>0</v>
      </c>
    </row>
    <row r="12" spans="1:11" ht="15.75" customHeight="1" x14ac:dyDescent="0.25">
      <c r="A12" s="149" t="s">
        <v>186</v>
      </c>
      <c r="B12" s="688" t="s">
        <v>346</v>
      </c>
      <c r="C12" s="686"/>
      <c r="D12" s="150">
        <v>0</v>
      </c>
      <c r="E12" s="150">
        <v>865</v>
      </c>
      <c r="F12" s="150">
        <v>865</v>
      </c>
      <c r="G12" s="150">
        <v>865</v>
      </c>
      <c r="H12" s="151">
        <v>0</v>
      </c>
      <c r="I12" s="151">
        <v>856</v>
      </c>
      <c r="J12" s="151">
        <v>856</v>
      </c>
      <c r="K12" s="151">
        <v>856</v>
      </c>
    </row>
    <row r="13" spans="1:11" ht="15.75" customHeight="1" x14ac:dyDescent="0.25">
      <c r="A13" s="149" t="s">
        <v>188</v>
      </c>
      <c r="B13" s="688" t="s">
        <v>347</v>
      </c>
      <c r="C13" s="686"/>
      <c r="D13" s="150">
        <v>0</v>
      </c>
      <c r="E13" s="150">
        <v>65</v>
      </c>
      <c r="F13" s="150">
        <v>65</v>
      </c>
      <c r="G13" s="150">
        <v>65</v>
      </c>
      <c r="H13" s="151">
        <v>0</v>
      </c>
      <c r="I13" s="151">
        <v>42</v>
      </c>
      <c r="J13" s="151">
        <v>42</v>
      </c>
      <c r="K13" s="151">
        <v>42</v>
      </c>
    </row>
    <row r="14" spans="1:11" ht="15.75" customHeight="1" x14ac:dyDescent="0.25">
      <c r="A14" s="149" t="s">
        <v>190</v>
      </c>
      <c r="B14" s="688" t="s">
        <v>348</v>
      </c>
      <c r="C14" s="686"/>
      <c r="D14" s="150">
        <v>36152</v>
      </c>
      <c r="E14" s="150">
        <v>15194</v>
      </c>
      <c r="F14" s="150">
        <v>51346</v>
      </c>
      <c r="G14" s="150">
        <v>84082</v>
      </c>
      <c r="H14" s="151">
        <v>36110</v>
      </c>
      <c r="I14" s="151">
        <v>15053</v>
      </c>
      <c r="J14" s="151">
        <v>51163</v>
      </c>
      <c r="K14" s="151">
        <v>83226</v>
      </c>
    </row>
    <row r="15" spans="1:11" ht="15.75" customHeight="1" x14ac:dyDescent="0.25">
      <c r="A15" s="144"/>
      <c r="C15" s="4" t="s">
        <v>349</v>
      </c>
      <c r="D15" s="150">
        <v>10045</v>
      </c>
      <c r="E15" s="150">
        <v>0</v>
      </c>
      <c r="F15" s="150">
        <v>10045</v>
      </c>
      <c r="G15" s="150">
        <v>12987</v>
      </c>
      <c r="H15" s="151">
        <v>9529</v>
      </c>
      <c r="I15" s="151">
        <v>0</v>
      </c>
      <c r="J15" s="151">
        <v>9529</v>
      </c>
      <c r="K15" s="151">
        <v>12412</v>
      </c>
    </row>
    <row r="16" spans="1:11" ht="15.75" customHeight="1" x14ac:dyDescent="0.25">
      <c r="A16" s="144"/>
      <c r="C16" s="4" t="s">
        <v>350</v>
      </c>
      <c r="D16" s="150">
        <v>26107</v>
      </c>
      <c r="E16" s="150">
        <v>0</v>
      </c>
      <c r="F16" s="150">
        <v>26107</v>
      </c>
      <c r="G16" s="150">
        <v>55901</v>
      </c>
      <c r="H16" s="151">
        <v>26581</v>
      </c>
      <c r="I16" s="151">
        <v>0</v>
      </c>
      <c r="J16" s="151">
        <v>26581</v>
      </c>
      <c r="K16" s="151">
        <v>55761</v>
      </c>
    </row>
    <row r="17" spans="1:11" ht="15.75" customHeight="1" x14ac:dyDescent="0.25">
      <c r="A17" s="149" t="s">
        <v>192</v>
      </c>
      <c r="B17" s="688" t="s">
        <v>351</v>
      </c>
      <c r="C17" s="686"/>
      <c r="D17" s="150">
        <v>32093</v>
      </c>
      <c r="E17" s="150">
        <v>2446</v>
      </c>
      <c r="F17" s="150">
        <v>34539</v>
      </c>
      <c r="G17" s="150">
        <v>67381</v>
      </c>
      <c r="H17" s="151">
        <v>31141</v>
      </c>
      <c r="I17" s="151">
        <v>2383</v>
      </c>
      <c r="J17" s="151">
        <v>33524</v>
      </c>
      <c r="K17" s="151">
        <v>67249</v>
      </c>
    </row>
    <row r="18" spans="1:11" ht="15.75" customHeight="1" x14ac:dyDescent="0.25">
      <c r="A18" s="3"/>
      <c r="C18" s="4" t="s">
        <v>352</v>
      </c>
      <c r="D18" s="150">
        <v>4891</v>
      </c>
      <c r="E18" s="150">
        <v>1290</v>
      </c>
      <c r="F18" s="150">
        <v>6181</v>
      </c>
      <c r="G18" s="150">
        <v>8570</v>
      </c>
      <c r="H18" s="151">
        <v>4748</v>
      </c>
      <c r="I18" s="151">
        <v>1302</v>
      </c>
      <c r="J18" s="151">
        <v>6050</v>
      </c>
      <c r="K18" s="151">
        <v>8777</v>
      </c>
    </row>
    <row r="19" spans="1:11" ht="15.75" customHeight="1" x14ac:dyDescent="0.25">
      <c r="A19" s="4"/>
      <c r="C19" s="4" t="s">
        <v>353</v>
      </c>
      <c r="D19" s="150">
        <v>12848</v>
      </c>
      <c r="E19" s="150">
        <v>507</v>
      </c>
      <c r="F19" s="150">
        <v>13355</v>
      </c>
      <c r="G19" s="150">
        <v>16370</v>
      </c>
      <c r="H19" s="151">
        <v>12641</v>
      </c>
      <c r="I19" s="151">
        <v>436</v>
      </c>
      <c r="J19" s="151">
        <v>13077</v>
      </c>
      <c r="K19" s="151">
        <v>16071</v>
      </c>
    </row>
    <row r="20" spans="1:11" ht="15.75" customHeight="1" x14ac:dyDescent="0.25">
      <c r="A20" s="4"/>
      <c r="C20" s="4" t="s">
        <v>354</v>
      </c>
      <c r="D20" s="150">
        <v>14354</v>
      </c>
      <c r="E20" s="150">
        <v>649</v>
      </c>
      <c r="F20" s="150">
        <v>15003</v>
      </c>
      <c r="G20" s="150">
        <v>42441</v>
      </c>
      <c r="H20" s="151">
        <v>13752</v>
      </c>
      <c r="I20" s="151">
        <v>645</v>
      </c>
      <c r="J20" s="151">
        <v>14397</v>
      </c>
      <c r="K20" s="151">
        <v>42401</v>
      </c>
    </row>
    <row r="21" spans="1:11" ht="15.75" customHeight="1" x14ac:dyDescent="0.25">
      <c r="A21" s="149">
        <v>7</v>
      </c>
      <c r="B21" s="688" t="s">
        <v>355</v>
      </c>
      <c r="C21" s="686"/>
      <c r="D21" s="150">
        <v>2075</v>
      </c>
      <c r="E21" s="150">
        <v>0</v>
      </c>
      <c r="F21" s="150">
        <v>2075</v>
      </c>
      <c r="G21" s="150">
        <v>5929</v>
      </c>
      <c r="H21" s="151">
        <v>2481</v>
      </c>
      <c r="I21" s="151">
        <v>1</v>
      </c>
      <c r="J21" s="151">
        <v>2482</v>
      </c>
      <c r="K21" s="151">
        <v>5230</v>
      </c>
    </row>
    <row r="22" spans="1:11" ht="27.45" customHeight="1" x14ac:dyDescent="0.25">
      <c r="A22" s="145"/>
      <c r="C22" s="43" t="s">
        <v>356</v>
      </c>
      <c r="D22" s="170">
        <v>0</v>
      </c>
      <c r="E22" s="170">
        <v>0</v>
      </c>
      <c r="F22" s="170">
        <v>0</v>
      </c>
      <c r="G22" s="170">
        <v>0</v>
      </c>
      <c r="H22" s="151">
        <v>0</v>
      </c>
      <c r="I22" s="151">
        <v>0</v>
      </c>
      <c r="J22" s="151">
        <v>0</v>
      </c>
      <c r="K22" s="151">
        <v>0</v>
      </c>
    </row>
    <row r="23" spans="1:11" ht="15.75" customHeight="1" x14ac:dyDescent="0.25">
      <c r="A23" s="149">
        <v>8</v>
      </c>
      <c r="B23" s="725" t="s">
        <v>357</v>
      </c>
      <c r="C23" s="686"/>
      <c r="D23" s="154">
        <v>0</v>
      </c>
      <c r="E23" s="154">
        <v>5503</v>
      </c>
      <c r="F23" s="154">
        <v>5503</v>
      </c>
      <c r="G23" s="154">
        <v>5503</v>
      </c>
      <c r="H23" s="156">
        <v>0</v>
      </c>
      <c r="I23" s="156">
        <v>5219</v>
      </c>
      <c r="J23" s="156">
        <v>5219</v>
      </c>
      <c r="K23" s="156">
        <v>5219</v>
      </c>
    </row>
    <row r="24" spans="1:11" ht="15.75" customHeight="1" x14ac:dyDescent="0.25">
      <c r="A24" s="149" t="s">
        <v>198</v>
      </c>
      <c r="B24" s="719" t="s">
        <v>329</v>
      </c>
      <c r="C24" s="719"/>
      <c r="D24" s="157">
        <v>78878</v>
      </c>
      <c r="E24" s="157">
        <v>27265</v>
      </c>
      <c r="F24" s="157">
        <v>106143</v>
      </c>
      <c r="G24" s="157">
        <v>173624</v>
      </c>
      <c r="H24" s="159">
        <v>77860</v>
      </c>
      <c r="I24" s="159">
        <v>26594</v>
      </c>
      <c r="J24" s="159">
        <v>104454</v>
      </c>
      <c r="K24" s="159">
        <v>170703</v>
      </c>
    </row>
    <row r="25" spans="1:11" ht="34.200000000000003" customHeight="1" x14ac:dyDescent="0.25">
      <c r="B25" s="5"/>
      <c r="C25" s="5"/>
      <c r="D25" s="5"/>
      <c r="E25" s="5"/>
      <c r="F25" s="5"/>
      <c r="G25" s="5"/>
      <c r="H25" s="5"/>
      <c r="I25" s="5"/>
      <c r="J25" s="5"/>
      <c r="K25" s="5"/>
    </row>
    <row r="26" spans="1:11" ht="15" customHeight="1" x14ac:dyDescent="0.25">
      <c r="A26" s="171" t="s">
        <v>358</v>
      </c>
      <c r="D26" s="144" t="s">
        <v>113</v>
      </c>
      <c r="E26" s="144" t="s">
        <v>114</v>
      </c>
      <c r="F26" s="144" t="s">
        <v>115</v>
      </c>
      <c r="G26" s="144" t="s">
        <v>116</v>
      </c>
      <c r="H26" s="144" t="s">
        <v>113</v>
      </c>
      <c r="I26" s="144" t="s">
        <v>114</v>
      </c>
      <c r="J26" s="144" t="s">
        <v>115</v>
      </c>
      <c r="K26" s="144" t="s">
        <v>116</v>
      </c>
    </row>
    <row r="27" spans="1:11" ht="3.45" customHeight="1" x14ac:dyDescent="0.25"/>
    <row r="28" spans="1:11" ht="14.1" customHeight="1" x14ac:dyDescent="0.25">
      <c r="D28" s="770" t="s">
        <v>331</v>
      </c>
      <c r="E28" s="770"/>
      <c r="F28" s="770"/>
      <c r="G28" s="770"/>
      <c r="H28" s="770" t="s">
        <v>332</v>
      </c>
      <c r="I28" s="770"/>
      <c r="J28" s="770"/>
      <c r="K28" s="770"/>
    </row>
    <row r="29" spans="1:11" ht="75.75" customHeight="1" x14ac:dyDescent="0.25">
      <c r="B29" s="766" t="s">
        <v>118</v>
      </c>
      <c r="C29" s="686"/>
      <c r="D29" s="97" t="s">
        <v>334</v>
      </c>
      <c r="E29" s="97" t="s">
        <v>335</v>
      </c>
      <c r="F29" s="97" t="s">
        <v>336</v>
      </c>
      <c r="G29" s="97" t="s">
        <v>337</v>
      </c>
      <c r="H29" s="97" t="s">
        <v>334</v>
      </c>
      <c r="I29" s="97" t="s">
        <v>335</v>
      </c>
      <c r="J29" s="97" t="s">
        <v>336</v>
      </c>
      <c r="K29" s="97" t="s">
        <v>337</v>
      </c>
    </row>
    <row r="30" spans="1:11" ht="15.75" customHeight="1" x14ac:dyDescent="0.25">
      <c r="A30" s="144"/>
      <c r="B30" s="721" t="s">
        <v>341</v>
      </c>
      <c r="C30" s="721"/>
      <c r="D30" s="162"/>
      <c r="E30" s="162"/>
      <c r="F30" s="162"/>
      <c r="G30" s="162"/>
      <c r="H30" s="5"/>
      <c r="I30" s="5"/>
      <c r="J30" s="5"/>
      <c r="K30" s="5"/>
    </row>
    <row r="31" spans="1:11" ht="15.75" customHeight="1" x14ac:dyDescent="0.25">
      <c r="A31" s="149" t="s">
        <v>182</v>
      </c>
      <c r="B31" s="688" t="s">
        <v>342</v>
      </c>
      <c r="C31" s="686"/>
      <c r="D31" s="151">
        <v>6708</v>
      </c>
      <c r="E31" s="151">
        <v>1896</v>
      </c>
      <c r="F31" s="151">
        <v>8604</v>
      </c>
      <c r="G31" s="151">
        <v>1912</v>
      </c>
      <c r="H31" s="151">
        <v>6599</v>
      </c>
      <c r="I31" s="151">
        <v>1858</v>
      </c>
      <c r="J31" s="151">
        <v>8457</v>
      </c>
      <c r="K31" s="151">
        <v>1868</v>
      </c>
    </row>
    <row r="32" spans="1:11" ht="15.75" customHeight="1" x14ac:dyDescent="0.25">
      <c r="A32" s="144"/>
      <c r="B32" s="4"/>
      <c r="C32" s="4" t="s">
        <v>343</v>
      </c>
      <c r="D32" s="151">
        <v>2</v>
      </c>
      <c r="E32" s="151">
        <v>1896</v>
      </c>
      <c r="F32" s="151">
        <v>1898</v>
      </c>
      <c r="G32" s="151">
        <v>1896</v>
      </c>
      <c r="H32" s="151">
        <v>2</v>
      </c>
      <c r="I32" s="151">
        <v>1858</v>
      </c>
      <c r="J32" s="151">
        <v>1860</v>
      </c>
      <c r="K32" s="151">
        <v>1858</v>
      </c>
    </row>
    <row r="33" spans="1:11" ht="15.75" customHeight="1" x14ac:dyDescent="0.25">
      <c r="A33" s="149" t="s">
        <v>184</v>
      </c>
      <c r="B33" s="688" t="s">
        <v>344</v>
      </c>
      <c r="C33" s="686"/>
      <c r="D33" s="151">
        <v>1139</v>
      </c>
      <c r="E33" s="151">
        <v>1150</v>
      </c>
      <c r="F33" s="151">
        <v>2289</v>
      </c>
      <c r="G33" s="151">
        <v>6646</v>
      </c>
      <c r="H33" s="151">
        <v>1224</v>
      </c>
      <c r="I33" s="151">
        <v>1156</v>
      </c>
      <c r="J33" s="151">
        <v>2380</v>
      </c>
      <c r="K33" s="151">
        <v>6259</v>
      </c>
    </row>
    <row r="34" spans="1:11" ht="15.75" customHeight="1" x14ac:dyDescent="0.25">
      <c r="A34" s="144"/>
      <c r="B34" s="688" t="s">
        <v>345</v>
      </c>
      <c r="C34" s="686"/>
      <c r="D34" s="151">
        <v>0</v>
      </c>
      <c r="E34" s="151">
        <v>0</v>
      </c>
      <c r="F34" s="151">
        <v>0</v>
      </c>
      <c r="G34" s="151">
        <v>0</v>
      </c>
      <c r="H34" s="151">
        <v>0</v>
      </c>
      <c r="I34" s="151">
        <v>0</v>
      </c>
      <c r="J34" s="151">
        <v>0</v>
      </c>
      <c r="K34" s="151">
        <v>0</v>
      </c>
    </row>
    <row r="35" spans="1:11" ht="15.75" customHeight="1" x14ac:dyDescent="0.25">
      <c r="A35" s="149" t="s">
        <v>186</v>
      </c>
      <c r="B35" s="688" t="s">
        <v>346</v>
      </c>
      <c r="C35" s="686"/>
      <c r="D35" s="151">
        <v>0</v>
      </c>
      <c r="E35" s="151">
        <v>857</v>
      </c>
      <c r="F35" s="151">
        <v>857</v>
      </c>
      <c r="G35" s="151">
        <v>857</v>
      </c>
      <c r="H35" s="151">
        <v>0</v>
      </c>
      <c r="I35" s="151">
        <v>962</v>
      </c>
      <c r="J35" s="151">
        <v>962</v>
      </c>
      <c r="K35" s="151">
        <v>962</v>
      </c>
    </row>
    <row r="36" spans="1:11" ht="15.75" customHeight="1" x14ac:dyDescent="0.25">
      <c r="A36" s="149" t="s">
        <v>188</v>
      </c>
      <c r="B36" s="688" t="s">
        <v>347</v>
      </c>
      <c r="C36" s="686"/>
      <c r="D36" s="151">
        <v>0</v>
      </c>
      <c r="E36" s="151">
        <v>40</v>
      </c>
      <c r="F36" s="151">
        <v>40</v>
      </c>
      <c r="G36" s="151">
        <v>40</v>
      </c>
      <c r="H36" s="151">
        <v>0</v>
      </c>
      <c r="I36" s="151">
        <v>18</v>
      </c>
      <c r="J36" s="151">
        <v>18</v>
      </c>
      <c r="K36" s="151">
        <v>18</v>
      </c>
    </row>
    <row r="37" spans="1:11" ht="15.75" customHeight="1" x14ac:dyDescent="0.25">
      <c r="A37" s="149" t="s">
        <v>190</v>
      </c>
      <c r="B37" s="688" t="s">
        <v>348</v>
      </c>
      <c r="C37" s="686"/>
      <c r="D37" s="151">
        <v>36309</v>
      </c>
      <c r="E37" s="151">
        <v>14272</v>
      </c>
      <c r="F37" s="151">
        <v>50581</v>
      </c>
      <c r="G37" s="151">
        <v>81820</v>
      </c>
      <c r="H37" s="151">
        <v>36568</v>
      </c>
      <c r="I37" s="151">
        <v>13140</v>
      </c>
      <c r="J37" s="151">
        <v>49708</v>
      </c>
      <c r="K37" s="151">
        <v>79856</v>
      </c>
    </row>
    <row r="38" spans="1:11" ht="15.75" customHeight="1" x14ac:dyDescent="0.25">
      <c r="A38" s="144"/>
      <c r="B38" s="4"/>
      <c r="C38" s="4" t="s">
        <v>349</v>
      </c>
      <c r="D38" s="151">
        <v>9606</v>
      </c>
      <c r="E38" s="151">
        <v>0</v>
      </c>
      <c r="F38" s="151">
        <v>9606</v>
      </c>
      <c r="G38" s="151">
        <v>12735</v>
      </c>
      <c r="H38" s="151">
        <v>9292</v>
      </c>
      <c r="I38" s="151">
        <v>0</v>
      </c>
      <c r="J38" s="151">
        <v>9292</v>
      </c>
      <c r="K38" s="151">
        <v>12203</v>
      </c>
    </row>
    <row r="39" spans="1:11" ht="15.75" customHeight="1" x14ac:dyDescent="0.25">
      <c r="A39" s="144"/>
      <c r="B39" s="4"/>
      <c r="C39" s="4" t="s">
        <v>350</v>
      </c>
      <c r="D39" s="151">
        <v>26703</v>
      </c>
      <c r="E39" s="151">
        <v>0</v>
      </c>
      <c r="F39" s="151">
        <v>26703</v>
      </c>
      <c r="G39" s="151">
        <v>54812</v>
      </c>
      <c r="H39" s="151">
        <v>27276</v>
      </c>
      <c r="I39" s="151">
        <v>0</v>
      </c>
      <c r="J39" s="151">
        <v>27276</v>
      </c>
      <c r="K39" s="151">
        <v>54513</v>
      </c>
    </row>
    <row r="40" spans="1:11" ht="15.75" customHeight="1" x14ac:dyDescent="0.25">
      <c r="A40" s="149" t="s">
        <v>192</v>
      </c>
      <c r="B40" s="688" t="s">
        <v>351</v>
      </c>
      <c r="C40" s="686"/>
      <c r="D40" s="151">
        <v>31741</v>
      </c>
      <c r="E40" s="151">
        <v>2407</v>
      </c>
      <c r="F40" s="151">
        <v>34148</v>
      </c>
      <c r="G40" s="151">
        <v>67181</v>
      </c>
      <c r="H40" s="151">
        <v>31572</v>
      </c>
      <c r="I40" s="151">
        <v>2365</v>
      </c>
      <c r="J40" s="151">
        <v>33937</v>
      </c>
      <c r="K40" s="151">
        <v>66730</v>
      </c>
    </row>
    <row r="41" spans="1:11" ht="15.75" customHeight="1" x14ac:dyDescent="0.25">
      <c r="A41" s="3"/>
      <c r="B41" s="4"/>
      <c r="C41" s="4" t="s">
        <v>352</v>
      </c>
      <c r="D41" s="151">
        <v>5065</v>
      </c>
      <c r="E41" s="151">
        <v>1298</v>
      </c>
      <c r="F41" s="151">
        <v>6363</v>
      </c>
      <c r="G41" s="151">
        <v>8992</v>
      </c>
      <c r="H41" s="151">
        <v>4938</v>
      </c>
      <c r="I41" s="151">
        <v>1287</v>
      </c>
      <c r="J41" s="151">
        <v>6225</v>
      </c>
      <c r="K41" s="151">
        <v>9023</v>
      </c>
    </row>
    <row r="42" spans="1:11" ht="15.75" customHeight="1" x14ac:dyDescent="0.25">
      <c r="A42" s="4"/>
      <c r="B42" s="4"/>
      <c r="C42" s="4" t="s">
        <v>353</v>
      </c>
      <c r="D42" s="151">
        <v>12710</v>
      </c>
      <c r="E42" s="151">
        <v>471</v>
      </c>
      <c r="F42" s="151">
        <v>13181</v>
      </c>
      <c r="G42" s="151">
        <v>16072</v>
      </c>
      <c r="H42" s="151">
        <v>12565</v>
      </c>
      <c r="I42" s="151">
        <v>448</v>
      </c>
      <c r="J42" s="151">
        <v>13013</v>
      </c>
      <c r="K42" s="151">
        <v>15881</v>
      </c>
    </row>
    <row r="43" spans="1:11" ht="15.75" customHeight="1" x14ac:dyDescent="0.25">
      <c r="A43" s="4"/>
      <c r="B43" s="4"/>
      <c r="C43" s="4" t="s">
        <v>354</v>
      </c>
      <c r="D43" s="151">
        <v>13966</v>
      </c>
      <c r="E43" s="151">
        <v>638</v>
      </c>
      <c r="F43" s="151">
        <v>14604</v>
      </c>
      <c r="G43" s="151">
        <v>42117</v>
      </c>
      <c r="H43" s="151">
        <v>14069</v>
      </c>
      <c r="I43" s="151">
        <v>630</v>
      </c>
      <c r="J43" s="151">
        <v>14699</v>
      </c>
      <c r="K43" s="151">
        <v>41826</v>
      </c>
    </row>
    <row r="44" spans="1:11" ht="15.75" customHeight="1" x14ac:dyDescent="0.25">
      <c r="A44" s="149">
        <v>7</v>
      </c>
      <c r="B44" s="688" t="s">
        <v>355</v>
      </c>
      <c r="C44" s="686"/>
      <c r="D44" s="151">
        <v>2117</v>
      </c>
      <c r="E44" s="151">
        <v>2</v>
      </c>
      <c r="F44" s="151">
        <v>2119</v>
      </c>
      <c r="G44" s="151">
        <v>5428</v>
      </c>
      <c r="H44" s="151">
        <v>1795</v>
      </c>
      <c r="I44" s="151">
        <v>243</v>
      </c>
      <c r="J44" s="151">
        <v>2038</v>
      </c>
      <c r="K44" s="151">
        <v>4950</v>
      </c>
    </row>
    <row r="45" spans="1:11" ht="27.45" customHeight="1" x14ac:dyDescent="0.25">
      <c r="A45" s="145"/>
      <c r="B45" s="4"/>
      <c r="C45" s="4" t="s">
        <v>356</v>
      </c>
      <c r="D45" s="164">
        <v>0</v>
      </c>
      <c r="E45" s="164">
        <v>0</v>
      </c>
      <c r="F45" s="164">
        <v>0</v>
      </c>
      <c r="G45" s="164">
        <v>0</v>
      </c>
      <c r="H45" s="164">
        <v>0</v>
      </c>
      <c r="I45" s="164">
        <v>0</v>
      </c>
      <c r="J45" s="164">
        <v>0</v>
      </c>
      <c r="K45" s="164">
        <v>0</v>
      </c>
    </row>
    <row r="46" spans="1:11" ht="15.75" customHeight="1" x14ac:dyDescent="0.25">
      <c r="A46" s="149">
        <v>8</v>
      </c>
      <c r="B46" s="725" t="s">
        <v>357</v>
      </c>
      <c r="C46" s="686"/>
      <c r="D46" s="156">
        <v>0</v>
      </c>
      <c r="E46" s="156">
        <v>5212</v>
      </c>
      <c r="F46" s="156">
        <v>5212</v>
      </c>
      <c r="G46" s="156">
        <v>5212</v>
      </c>
      <c r="H46" s="156">
        <v>0</v>
      </c>
      <c r="I46" s="156">
        <v>5043</v>
      </c>
      <c r="J46" s="156">
        <v>5043</v>
      </c>
      <c r="K46" s="156">
        <v>5043</v>
      </c>
    </row>
    <row r="47" spans="1:11" ht="15.75" customHeight="1" x14ac:dyDescent="0.25">
      <c r="A47" s="149" t="s">
        <v>198</v>
      </c>
      <c r="B47" s="719" t="s">
        <v>329</v>
      </c>
      <c r="C47" s="719"/>
      <c r="D47" s="159">
        <v>78014</v>
      </c>
      <c r="E47" s="159">
        <v>25836</v>
      </c>
      <c r="F47" s="159">
        <v>103850</v>
      </c>
      <c r="G47" s="159">
        <v>169096</v>
      </c>
      <c r="H47" s="159">
        <v>77758</v>
      </c>
      <c r="I47" s="159">
        <v>24785</v>
      </c>
      <c r="J47" s="159">
        <v>102543</v>
      </c>
      <c r="K47" s="159">
        <v>165686</v>
      </c>
    </row>
    <row r="48" spans="1:11" ht="34.200000000000003" customHeight="1" x14ac:dyDescent="0.25">
      <c r="B48" s="173"/>
      <c r="C48" s="173"/>
      <c r="D48" s="173"/>
      <c r="E48" s="173"/>
      <c r="F48" s="173"/>
      <c r="G48" s="173"/>
      <c r="H48" s="173"/>
      <c r="I48" s="173"/>
      <c r="J48" s="173"/>
      <c r="K48" s="173"/>
    </row>
    <row r="49" spans="1:7" ht="13.35" customHeight="1" x14ac:dyDescent="0.25">
      <c r="A49" s="171" t="s">
        <v>359</v>
      </c>
      <c r="D49" s="144" t="s">
        <v>113</v>
      </c>
      <c r="E49" s="144" t="s">
        <v>114</v>
      </c>
      <c r="F49" s="144" t="s">
        <v>115</v>
      </c>
      <c r="G49" s="144" t="s">
        <v>116</v>
      </c>
    </row>
    <row r="50" spans="1:7" ht="3.45" customHeight="1" x14ac:dyDescent="0.25"/>
    <row r="51" spans="1:7" ht="14.1" customHeight="1" x14ac:dyDescent="0.25">
      <c r="D51" s="770" t="s">
        <v>339</v>
      </c>
      <c r="E51" s="770"/>
      <c r="F51" s="770"/>
      <c r="G51" s="770"/>
    </row>
    <row r="52" spans="1:7" ht="75.75" customHeight="1" x14ac:dyDescent="0.25">
      <c r="B52" s="766" t="s">
        <v>118</v>
      </c>
      <c r="C52" s="686"/>
      <c r="D52" s="97" t="s">
        <v>334</v>
      </c>
      <c r="E52" s="97" t="s">
        <v>335</v>
      </c>
      <c r="F52" s="97" t="s">
        <v>336</v>
      </c>
      <c r="G52" s="97" t="s">
        <v>337</v>
      </c>
    </row>
    <row r="53" spans="1:7" ht="15.75" customHeight="1" x14ac:dyDescent="0.25">
      <c r="A53" s="144"/>
      <c r="B53" s="721" t="s">
        <v>341</v>
      </c>
      <c r="C53" s="721"/>
      <c r="D53" s="162"/>
      <c r="E53" s="162"/>
      <c r="F53" s="162"/>
      <c r="G53" s="162"/>
    </row>
    <row r="54" spans="1:7" ht="15.75" customHeight="1" x14ac:dyDescent="0.25">
      <c r="A54" s="149" t="s">
        <v>182</v>
      </c>
      <c r="B54" s="688" t="s">
        <v>342</v>
      </c>
      <c r="C54" s="686"/>
      <c r="D54" s="151">
        <v>6259</v>
      </c>
      <c r="E54" s="151">
        <v>1906</v>
      </c>
      <c r="F54" s="151">
        <v>8165</v>
      </c>
      <c r="G54" s="151">
        <v>1922</v>
      </c>
    </row>
    <row r="55" spans="1:7" ht="15.75" customHeight="1" x14ac:dyDescent="0.25">
      <c r="A55" s="144"/>
      <c r="B55" s="4"/>
      <c r="C55" s="4" t="s">
        <v>343</v>
      </c>
      <c r="D55" s="151">
        <v>2</v>
      </c>
      <c r="E55" s="151">
        <v>1906</v>
      </c>
      <c r="F55" s="151">
        <v>1908</v>
      </c>
      <c r="G55" s="151">
        <v>1906</v>
      </c>
    </row>
    <row r="56" spans="1:7" ht="15.75" customHeight="1" x14ac:dyDescent="0.25">
      <c r="A56" s="149" t="s">
        <v>184</v>
      </c>
      <c r="B56" s="688" t="s">
        <v>344</v>
      </c>
      <c r="C56" s="686"/>
      <c r="D56" s="151">
        <v>1237</v>
      </c>
      <c r="E56" s="151">
        <v>1071</v>
      </c>
      <c r="F56" s="151">
        <v>2308</v>
      </c>
      <c r="G56" s="151">
        <v>5945</v>
      </c>
    </row>
    <row r="57" spans="1:7" ht="15.75" customHeight="1" x14ac:dyDescent="0.25">
      <c r="A57" s="144"/>
      <c r="B57" s="688" t="s">
        <v>345</v>
      </c>
      <c r="C57" s="686"/>
      <c r="D57" s="151">
        <v>0</v>
      </c>
      <c r="E57" s="151">
        <v>0</v>
      </c>
      <c r="F57" s="151">
        <v>0</v>
      </c>
      <c r="G57" s="151">
        <v>0</v>
      </c>
    </row>
    <row r="58" spans="1:7" ht="15.75" customHeight="1" x14ac:dyDescent="0.25">
      <c r="A58" s="149" t="s">
        <v>186</v>
      </c>
      <c r="B58" s="688" t="s">
        <v>346</v>
      </c>
      <c r="C58" s="686"/>
      <c r="D58" s="151">
        <v>0</v>
      </c>
      <c r="E58" s="151">
        <v>987</v>
      </c>
      <c r="F58" s="151">
        <v>987</v>
      </c>
      <c r="G58" s="151">
        <v>987</v>
      </c>
    </row>
    <row r="59" spans="1:7" ht="15.75" customHeight="1" x14ac:dyDescent="0.25">
      <c r="A59" s="149" t="s">
        <v>188</v>
      </c>
      <c r="B59" s="688" t="s">
        <v>347</v>
      </c>
      <c r="C59" s="686"/>
      <c r="D59" s="151">
        <v>0</v>
      </c>
      <c r="E59" s="151">
        <v>22</v>
      </c>
      <c r="F59" s="151">
        <v>22</v>
      </c>
      <c r="G59" s="151">
        <v>22</v>
      </c>
    </row>
    <row r="60" spans="1:7" ht="15.75" customHeight="1" x14ac:dyDescent="0.25">
      <c r="A60" s="149" t="s">
        <v>190</v>
      </c>
      <c r="B60" s="688" t="s">
        <v>348</v>
      </c>
      <c r="C60" s="686"/>
      <c r="D60" s="151">
        <v>35899</v>
      </c>
      <c r="E60" s="151">
        <v>13526</v>
      </c>
      <c r="F60" s="151">
        <v>49425</v>
      </c>
      <c r="G60" s="151">
        <v>78675</v>
      </c>
    </row>
    <row r="61" spans="1:7" ht="15.75" customHeight="1" x14ac:dyDescent="0.25">
      <c r="A61" s="144"/>
      <c r="B61" s="4"/>
      <c r="C61" s="4" t="s">
        <v>349</v>
      </c>
      <c r="D61" s="151">
        <v>8988</v>
      </c>
      <c r="E61" s="151">
        <v>0</v>
      </c>
      <c r="F61" s="151">
        <v>8988</v>
      </c>
      <c r="G61" s="151">
        <v>11740</v>
      </c>
    </row>
    <row r="62" spans="1:7" ht="15.75" customHeight="1" x14ac:dyDescent="0.25">
      <c r="A62" s="144"/>
      <c r="B62" s="4"/>
      <c r="C62" s="4" t="s">
        <v>350</v>
      </c>
      <c r="D62" s="151">
        <v>26911</v>
      </c>
      <c r="E62" s="151">
        <v>0</v>
      </c>
      <c r="F62" s="151">
        <v>26911</v>
      </c>
      <c r="G62" s="151">
        <v>53405</v>
      </c>
    </row>
    <row r="63" spans="1:7" ht="15.75" customHeight="1" x14ac:dyDescent="0.25">
      <c r="A63" s="149" t="s">
        <v>192</v>
      </c>
      <c r="B63" s="688" t="s">
        <v>351</v>
      </c>
      <c r="C63" s="686"/>
      <c r="D63" s="151">
        <v>31529</v>
      </c>
      <c r="E63" s="151">
        <v>2366</v>
      </c>
      <c r="F63" s="151">
        <v>33895</v>
      </c>
      <c r="G63" s="151">
        <v>65323</v>
      </c>
    </row>
    <row r="64" spans="1:7" ht="15.75" customHeight="1" x14ac:dyDescent="0.25">
      <c r="A64" s="3"/>
      <c r="B64" s="4"/>
      <c r="C64" s="4" t="s">
        <v>352</v>
      </c>
      <c r="D64" s="151">
        <v>5315</v>
      </c>
      <c r="E64" s="151">
        <v>1260</v>
      </c>
      <c r="F64" s="151">
        <v>6575</v>
      </c>
      <c r="G64" s="151">
        <v>9069</v>
      </c>
    </row>
    <row r="65" spans="1:7" ht="15.75" customHeight="1" x14ac:dyDescent="0.25">
      <c r="A65" s="4"/>
      <c r="B65" s="4"/>
      <c r="C65" s="4" t="s">
        <v>353</v>
      </c>
      <c r="D65" s="151">
        <v>12454</v>
      </c>
      <c r="E65" s="151">
        <v>475</v>
      </c>
      <c r="F65" s="151">
        <v>12929</v>
      </c>
      <c r="G65" s="151">
        <v>15626</v>
      </c>
    </row>
    <row r="66" spans="1:7" ht="15.75" customHeight="1" x14ac:dyDescent="0.25">
      <c r="A66" s="4"/>
      <c r="B66" s="4"/>
      <c r="C66" s="4" t="s">
        <v>354</v>
      </c>
      <c r="D66" s="151">
        <v>13760</v>
      </c>
      <c r="E66" s="151">
        <v>631</v>
      </c>
      <c r="F66" s="151">
        <v>14391</v>
      </c>
      <c r="G66" s="151">
        <v>40628</v>
      </c>
    </row>
    <row r="67" spans="1:7" ht="15.75" customHeight="1" x14ac:dyDescent="0.25">
      <c r="A67" s="149">
        <v>7</v>
      </c>
      <c r="B67" s="688" t="s">
        <v>355</v>
      </c>
      <c r="C67" s="686"/>
      <c r="D67" s="151">
        <v>1426</v>
      </c>
      <c r="E67" s="151">
        <v>1330</v>
      </c>
      <c r="F67" s="151">
        <v>2756</v>
      </c>
      <c r="G67" s="151">
        <v>5354</v>
      </c>
    </row>
    <row r="68" spans="1:7" ht="27.45" customHeight="1" x14ac:dyDescent="0.25">
      <c r="A68" s="145"/>
      <c r="B68" s="4"/>
      <c r="C68" s="4" t="s">
        <v>356</v>
      </c>
      <c r="D68" s="164">
        <v>0</v>
      </c>
      <c r="E68" s="164">
        <v>0</v>
      </c>
      <c r="F68" s="164">
        <v>0</v>
      </c>
      <c r="G68" s="164">
        <v>0</v>
      </c>
    </row>
    <row r="69" spans="1:7" ht="15.75" customHeight="1" x14ac:dyDescent="0.25">
      <c r="A69" s="149">
        <v>8</v>
      </c>
      <c r="B69" s="725" t="s">
        <v>357</v>
      </c>
      <c r="C69" s="686"/>
      <c r="D69" s="156">
        <v>0</v>
      </c>
      <c r="E69" s="156">
        <v>5112</v>
      </c>
      <c r="F69" s="156">
        <v>5112</v>
      </c>
      <c r="G69" s="156">
        <v>5112</v>
      </c>
    </row>
    <row r="70" spans="1:7" ht="15.75" customHeight="1" x14ac:dyDescent="0.25">
      <c r="A70" s="149" t="s">
        <v>198</v>
      </c>
      <c r="B70" s="719" t="s">
        <v>329</v>
      </c>
      <c r="C70" s="719"/>
      <c r="D70" s="159">
        <v>76350</v>
      </c>
      <c r="E70" s="159">
        <v>26320</v>
      </c>
      <c r="F70" s="159">
        <v>102670</v>
      </c>
      <c r="G70" s="159">
        <v>163340</v>
      </c>
    </row>
    <row r="71" spans="1:7" ht="15" customHeight="1" x14ac:dyDescent="0.25">
      <c r="B71" s="173"/>
      <c r="C71" s="173"/>
      <c r="D71" s="173"/>
      <c r="E71" s="173"/>
      <c r="F71" s="173"/>
      <c r="G71" s="173"/>
    </row>
  </sheetData>
  <mergeCells count="42">
    <mergeCell ref="A1:G1"/>
    <mergeCell ref="B7:C7"/>
    <mergeCell ref="B6:C6"/>
    <mergeCell ref="D5:G5"/>
    <mergeCell ref="H5:K5"/>
    <mergeCell ref="B8:C8"/>
    <mergeCell ref="B10:C10"/>
    <mergeCell ref="B11:C11"/>
    <mergeCell ref="B13:C13"/>
    <mergeCell ref="B12:C12"/>
    <mergeCell ref="B14:C14"/>
    <mergeCell ref="B17:C17"/>
    <mergeCell ref="B21:C21"/>
    <mergeCell ref="B23:C23"/>
    <mergeCell ref="B24:C24"/>
    <mergeCell ref="B30:C30"/>
    <mergeCell ref="B29:C29"/>
    <mergeCell ref="D28:G28"/>
    <mergeCell ref="H28:K28"/>
    <mergeCell ref="B31:C31"/>
    <mergeCell ref="B33:C33"/>
    <mergeCell ref="B34:C34"/>
    <mergeCell ref="B36:C36"/>
    <mergeCell ref="B35:C35"/>
    <mergeCell ref="B37:C37"/>
    <mergeCell ref="B40:C40"/>
    <mergeCell ref="B44:C44"/>
    <mergeCell ref="B46:C46"/>
    <mergeCell ref="B47:C47"/>
    <mergeCell ref="B52:C52"/>
    <mergeCell ref="B54:C54"/>
    <mergeCell ref="B53:C53"/>
    <mergeCell ref="D51:G51"/>
    <mergeCell ref="B56:C56"/>
    <mergeCell ref="B57:C57"/>
    <mergeCell ref="B69:C69"/>
    <mergeCell ref="B70:C70"/>
    <mergeCell ref="B58:C58"/>
    <mergeCell ref="B60:C60"/>
    <mergeCell ref="B59:C59"/>
    <mergeCell ref="B63:C63"/>
    <mergeCell ref="B67:C6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dimension ref="A1:J112"/>
  <sheetViews>
    <sheetView showRuler="0" workbookViewId="0">
      <selection sqref="A1:F1"/>
    </sheetView>
  </sheetViews>
  <sheetFormatPr baseColWidth="10" defaultColWidth="13.33203125" defaultRowHeight="13.2" x14ac:dyDescent="0.25"/>
  <cols>
    <col min="1" max="1" width="3" customWidth="1"/>
    <col min="2" max="2" width="2.33203125" customWidth="1"/>
    <col min="3" max="3" width="0.88671875" customWidth="1"/>
    <col min="4" max="4" width="83" customWidth="1"/>
    <col min="5" max="10" width="14.33203125" customWidth="1"/>
  </cols>
  <sheetData>
    <row r="1" spans="1:10" ht="13.35" customHeight="1" x14ac:dyDescent="0.25">
      <c r="A1" s="778" t="s">
        <v>360</v>
      </c>
      <c r="B1" s="686"/>
      <c r="C1" s="686"/>
      <c r="D1" s="686"/>
      <c r="E1" s="686"/>
      <c r="F1" s="686"/>
    </row>
    <row r="2" spans="1:10" ht="15.75" customHeight="1" x14ac:dyDescent="0.25">
      <c r="E2" s="144" t="s">
        <v>113</v>
      </c>
      <c r="F2" s="144" t="s">
        <v>114</v>
      </c>
    </row>
    <row r="3" spans="1:10" ht="3.45" customHeight="1" x14ac:dyDescent="0.25">
      <c r="E3" s="174"/>
    </row>
    <row r="4" spans="1:10" ht="36.6" customHeight="1" x14ac:dyDescent="0.25">
      <c r="A4" s="119">
        <f>SUM(E5:J38)</f>
        <v>635897</v>
      </c>
      <c r="B4" s="776" t="s">
        <v>118</v>
      </c>
      <c r="C4" s="686"/>
      <c r="D4" s="686"/>
      <c r="E4" s="120" t="s">
        <v>119</v>
      </c>
      <c r="F4" s="96" t="s">
        <v>361</v>
      </c>
      <c r="G4" s="176" t="s">
        <v>120</v>
      </c>
      <c r="H4" s="176" t="s">
        <v>121</v>
      </c>
      <c r="I4" s="176" t="s">
        <v>122</v>
      </c>
      <c r="J4" s="176" t="s">
        <v>123</v>
      </c>
    </row>
    <row r="5" spans="1:10" ht="15.75" customHeight="1" x14ac:dyDescent="0.25">
      <c r="B5" s="777" t="s">
        <v>362</v>
      </c>
      <c r="C5" s="777"/>
      <c r="D5" s="777"/>
      <c r="E5" s="201"/>
      <c r="F5" s="202"/>
      <c r="G5" s="118"/>
      <c r="H5" s="118"/>
      <c r="I5" s="118"/>
      <c r="J5" s="118"/>
    </row>
    <row r="6" spans="1:10" ht="15.75" customHeight="1" x14ac:dyDescent="0.25">
      <c r="A6" s="63" t="s">
        <v>182</v>
      </c>
      <c r="C6" s="685" t="s">
        <v>363</v>
      </c>
      <c r="D6" s="685"/>
      <c r="E6" s="15">
        <v>4421</v>
      </c>
      <c r="F6" s="177" t="s">
        <v>364</v>
      </c>
      <c r="G6" s="16">
        <v>4494</v>
      </c>
      <c r="H6" s="16">
        <v>4555</v>
      </c>
      <c r="I6" s="16">
        <v>4608</v>
      </c>
      <c r="J6" s="16">
        <v>4657</v>
      </c>
    </row>
    <row r="7" spans="1:10" ht="15.75" customHeight="1" x14ac:dyDescent="0.25">
      <c r="A7" s="63" t="s">
        <v>184</v>
      </c>
      <c r="C7" s="685" t="s">
        <v>365</v>
      </c>
      <c r="D7" s="686"/>
      <c r="E7" s="15">
        <v>37293</v>
      </c>
      <c r="F7" s="177" t="s">
        <v>366</v>
      </c>
      <c r="G7" s="16">
        <v>36394</v>
      </c>
      <c r="H7" s="16">
        <v>35766</v>
      </c>
      <c r="I7" s="16">
        <v>34373</v>
      </c>
      <c r="J7" s="16">
        <v>33344</v>
      </c>
    </row>
    <row r="8" spans="1:10" ht="15.75" customHeight="1" x14ac:dyDescent="0.25">
      <c r="A8" s="63" t="s">
        <v>186</v>
      </c>
      <c r="C8" s="685" t="s">
        <v>367</v>
      </c>
      <c r="D8" s="686"/>
      <c r="E8" s="15">
        <v>427</v>
      </c>
      <c r="F8" s="177" t="s">
        <v>368</v>
      </c>
      <c r="G8" s="16">
        <v>692</v>
      </c>
      <c r="H8" s="16">
        <v>842</v>
      </c>
      <c r="I8" s="16">
        <v>638</v>
      </c>
      <c r="J8" s="16">
        <v>715</v>
      </c>
    </row>
    <row r="9" spans="1:10" ht="15.75" customHeight="1" x14ac:dyDescent="0.25">
      <c r="A9" s="63" t="s">
        <v>190</v>
      </c>
      <c r="C9" s="704" t="s">
        <v>369</v>
      </c>
      <c r="D9" s="686"/>
      <c r="E9" s="19">
        <v>0</v>
      </c>
      <c r="G9" s="20">
        <v>0</v>
      </c>
      <c r="H9" s="20">
        <v>0</v>
      </c>
      <c r="I9" s="20">
        <v>0</v>
      </c>
      <c r="J9" s="20">
        <v>0</v>
      </c>
    </row>
    <row r="10" spans="1:10" ht="15.75" customHeight="1" x14ac:dyDescent="0.25">
      <c r="A10" s="63" t="s">
        <v>192</v>
      </c>
      <c r="B10" s="774" t="s">
        <v>370</v>
      </c>
      <c r="C10" s="774"/>
      <c r="D10" s="774"/>
      <c r="E10" s="181">
        <v>42141</v>
      </c>
      <c r="F10" s="62"/>
      <c r="G10" s="182">
        <v>41580</v>
      </c>
      <c r="H10" s="182">
        <v>41163</v>
      </c>
      <c r="I10" s="182">
        <v>39619</v>
      </c>
      <c r="J10" s="182">
        <v>38716</v>
      </c>
    </row>
    <row r="11" spans="1:10" ht="15.75" customHeight="1" x14ac:dyDescent="0.25">
      <c r="B11" s="771" t="s">
        <v>371</v>
      </c>
      <c r="C11" s="771"/>
      <c r="D11" s="771"/>
      <c r="E11" s="21"/>
      <c r="F11" s="203"/>
      <c r="G11" s="22"/>
      <c r="H11" s="22"/>
      <c r="I11" s="22"/>
      <c r="J11" s="22"/>
    </row>
    <row r="12" spans="1:10" ht="15.75" customHeight="1" x14ac:dyDescent="0.25">
      <c r="A12" s="63" t="s">
        <v>194</v>
      </c>
      <c r="C12" s="688" t="s">
        <v>372</v>
      </c>
      <c r="D12" s="686"/>
      <c r="E12" s="15">
        <v>27</v>
      </c>
      <c r="F12" s="177" t="s">
        <v>373</v>
      </c>
      <c r="G12" s="16">
        <v>24</v>
      </c>
      <c r="H12" s="16">
        <v>22</v>
      </c>
      <c r="I12" s="16">
        <v>21</v>
      </c>
      <c r="J12" s="16">
        <v>21</v>
      </c>
    </row>
    <row r="13" spans="1:10" ht="15.75" customHeight="1" x14ac:dyDescent="0.25">
      <c r="A13" s="183" t="s">
        <v>374</v>
      </c>
      <c r="C13" s="705" t="s">
        <v>375</v>
      </c>
      <c r="D13" s="686"/>
      <c r="E13" s="15">
        <v>0</v>
      </c>
      <c r="F13" s="177"/>
      <c r="G13" s="16">
        <v>0</v>
      </c>
      <c r="H13" s="16">
        <v>0</v>
      </c>
      <c r="I13" s="16">
        <v>0</v>
      </c>
      <c r="J13" s="16">
        <v>0</v>
      </c>
    </row>
    <row r="14" spans="1:10" ht="15.75" customHeight="1" x14ac:dyDescent="0.25">
      <c r="A14" s="183" t="s">
        <v>140</v>
      </c>
      <c r="C14" s="705" t="s">
        <v>376</v>
      </c>
      <c r="D14" s="686"/>
      <c r="E14" s="15">
        <v>0</v>
      </c>
      <c r="F14" s="177"/>
      <c r="G14" s="16">
        <v>0</v>
      </c>
      <c r="H14" s="16">
        <v>0</v>
      </c>
      <c r="I14" s="16">
        <v>0</v>
      </c>
      <c r="J14" s="16">
        <v>0</v>
      </c>
    </row>
    <row r="15" spans="1:10" ht="15.75" customHeight="1" x14ac:dyDescent="0.25">
      <c r="A15" s="183" t="s">
        <v>377</v>
      </c>
      <c r="C15" s="705" t="s">
        <v>378</v>
      </c>
      <c r="D15" s="686"/>
      <c r="E15" s="15">
        <v>0</v>
      </c>
      <c r="F15" s="177"/>
      <c r="G15" s="16">
        <v>0</v>
      </c>
      <c r="H15" s="16">
        <v>0</v>
      </c>
      <c r="I15" s="16">
        <v>0</v>
      </c>
      <c r="J15" s="16">
        <v>0</v>
      </c>
    </row>
    <row r="16" spans="1:10" ht="15.75" customHeight="1" x14ac:dyDescent="0.25">
      <c r="A16" s="183" t="s">
        <v>379</v>
      </c>
      <c r="C16" s="705" t="s">
        <v>380</v>
      </c>
      <c r="D16" s="686"/>
      <c r="E16" s="15">
        <v>0</v>
      </c>
      <c r="F16" s="177"/>
      <c r="G16" s="16">
        <v>0</v>
      </c>
      <c r="H16" s="16">
        <v>0</v>
      </c>
      <c r="I16" s="16">
        <v>0</v>
      </c>
      <c r="J16" s="16">
        <v>0</v>
      </c>
    </row>
    <row r="17" spans="1:10" ht="15.75" customHeight="1" x14ac:dyDescent="0.25">
      <c r="A17" s="63" t="s">
        <v>196</v>
      </c>
      <c r="C17" s="705" t="s">
        <v>381</v>
      </c>
      <c r="D17" s="686"/>
      <c r="E17" s="15">
        <v>1030</v>
      </c>
      <c r="F17" s="177" t="s">
        <v>382</v>
      </c>
      <c r="G17" s="16">
        <v>596</v>
      </c>
      <c r="H17" s="16">
        <v>592</v>
      </c>
      <c r="I17" s="16">
        <v>592</v>
      </c>
      <c r="J17" s="16">
        <v>592</v>
      </c>
    </row>
    <row r="18" spans="1:10" ht="15.75" customHeight="1" x14ac:dyDescent="0.25">
      <c r="A18" s="63" t="s">
        <v>198</v>
      </c>
      <c r="C18" s="705" t="s">
        <v>383</v>
      </c>
      <c r="D18" s="686"/>
      <c r="E18" s="15">
        <v>1113</v>
      </c>
      <c r="F18" s="177" t="s">
        <v>384</v>
      </c>
      <c r="G18" s="16">
        <v>1002</v>
      </c>
      <c r="H18" s="16">
        <v>1039</v>
      </c>
      <c r="I18" s="16">
        <v>1059</v>
      </c>
      <c r="J18" s="16">
        <v>1052</v>
      </c>
    </row>
    <row r="19" spans="1:10" ht="15.75" customHeight="1" x14ac:dyDescent="0.25">
      <c r="A19" s="63" t="s">
        <v>200</v>
      </c>
      <c r="C19" s="705" t="s">
        <v>385</v>
      </c>
      <c r="D19" s="686"/>
      <c r="E19" s="15">
        <v>43</v>
      </c>
      <c r="F19" s="177" t="s">
        <v>386</v>
      </c>
      <c r="G19" s="16">
        <v>36</v>
      </c>
      <c r="H19" s="16">
        <v>67</v>
      </c>
      <c r="I19" s="16">
        <v>70</v>
      </c>
      <c r="J19" s="16">
        <v>57</v>
      </c>
    </row>
    <row r="20" spans="1:10" ht="15.75" customHeight="1" x14ac:dyDescent="0.25">
      <c r="A20" s="63" t="s">
        <v>202</v>
      </c>
      <c r="C20" s="705" t="s">
        <v>387</v>
      </c>
      <c r="D20" s="686"/>
      <c r="E20" s="15">
        <v>227</v>
      </c>
      <c r="F20" s="177" t="s">
        <v>388</v>
      </c>
      <c r="G20" s="16">
        <v>336</v>
      </c>
      <c r="H20" s="16">
        <v>464</v>
      </c>
      <c r="I20" s="16">
        <v>382</v>
      </c>
      <c r="J20" s="16">
        <v>438</v>
      </c>
    </row>
    <row r="21" spans="1:10" ht="15.75" customHeight="1" x14ac:dyDescent="0.25">
      <c r="A21" s="63" t="s">
        <v>204</v>
      </c>
      <c r="C21" s="688" t="s">
        <v>389</v>
      </c>
      <c r="D21" s="686"/>
      <c r="E21" s="15">
        <v>267</v>
      </c>
      <c r="F21" s="177" t="s">
        <v>373</v>
      </c>
      <c r="G21" s="16">
        <v>246</v>
      </c>
      <c r="H21" s="16">
        <v>296</v>
      </c>
      <c r="I21" s="16">
        <v>300</v>
      </c>
      <c r="J21" s="16">
        <v>323</v>
      </c>
    </row>
    <row r="22" spans="1:10" ht="15.75" customHeight="1" x14ac:dyDescent="0.25">
      <c r="A22" s="63" t="s">
        <v>206</v>
      </c>
      <c r="C22" s="705" t="s">
        <v>390</v>
      </c>
      <c r="D22" s="686"/>
      <c r="E22" s="15">
        <v>0</v>
      </c>
      <c r="G22" s="16">
        <v>0</v>
      </c>
      <c r="H22" s="16">
        <v>0</v>
      </c>
      <c r="I22" s="16">
        <v>0</v>
      </c>
      <c r="J22" s="16">
        <v>0</v>
      </c>
    </row>
    <row r="23" spans="1:10" ht="15.75" customHeight="1" x14ac:dyDescent="0.25">
      <c r="A23" s="63" t="s">
        <v>208</v>
      </c>
      <c r="C23" s="705" t="s">
        <v>391</v>
      </c>
      <c r="D23" s="686"/>
      <c r="E23" s="15">
        <v>20</v>
      </c>
      <c r="F23" s="177" t="s">
        <v>392</v>
      </c>
      <c r="G23" s="16">
        <v>23</v>
      </c>
      <c r="H23" s="16">
        <v>21</v>
      </c>
      <c r="I23" s="16">
        <v>21</v>
      </c>
      <c r="J23" s="16">
        <v>17</v>
      </c>
    </row>
    <row r="24" spans="1:10" ht="15.75" customHeight="1" x14ac:dyDescent="0.25">
      <c r="A24" s="63" t="s">
        <v>210</v>
      </c>
      <c r="C24" s="705" t="s">
        <v>393</v>
      </c>
      <c r="D24" s="686"/>
      <c r="E24" s="15">
        <v>815</v>
      </c>
      <c r="F24" s="177" t="s">
        <v>394</v>
      </c>
      <c r="G24" s="16">
        <v>747</v>
      </c>
      <c r="H24" s="16">
        <v>805</v>
      </c>
      <c r="I24" s="16">
        <v>561</v>
      </c>
      <c r="J24" s="16">
        <v>380</v>
      </c>
    </row>
    <row r="25" spans="1:10" ht="15.75" customHeight="1" x14ac:dyDescent="0.25">
      <c r="A25" s="63" t="s">
        <v>212</v>
      </c>
      <c r="C25" s="705" t="s">
        <v>395</v>
      </c>
      <c r="D25" s="686"/>
      <c r="E25" s="15">
        <v>0</v>
      </c>
      <c r="G25" s="16">
        <v>0</v>
      </c>
      <c r="H25" s="16">
        <v>0</v>
      </c>
      <c r="I25" s="16">
        <v>0</v>
      </c>
      <c r="J25" s="16">
        <v>0</v>
      </c>
    </row>
    <row r="26" spans="1:10" ht="15.75" customHeight="1" x14ac:dyDescent="0.25">
      <c r="A26" s="63" t="s">
        <v>214</v>
      </c>
      <c r="C26" s="705" t="s">
        <v>396</v>
      </c>
      <c r="D26" s="705"/>
      <c r="E26" s="15">
        <v>0</v>
      </c>
      <c r="F26" s="177"/>
      <c r="G26" s="16">
        <v>0</v>
      </c>
      <c r="H26" s="16">
        <v>0</v>
      </c>
      <c r="I26" s="16">
        <v>0</v>
      </c>
      <c r="J26" s="16">
        <v>0</v>
      </c>
    </row>
    <row r="27" spans="1:10" ht="33.450000000000003" customHeight="1" x14ac:dyDescent="0.25">
      <c r="A27" s="63" t="s">
        <v>216</v>
      </c>
      <c r="C27" s="705" t="s">
        <v>397</v>
      </c>
      <c r="D27" s="686"/>
      <c r="E27" s="15">
        <v>0</v>
      </c>
      <c r="F27" s="177"/>
      <c r="G27" s="16">
        <v>0</v>
      </c>
      <c r="H27" s="16">
        <v>0</v>
      </c>
      <c r="I27" s="16">
        <v>0</v>
      </c>
      <c r="J27" s="16">
        <v>0</v>
      </c>
    </row>
    <row r="28" spans="1:10" ht="30.75" customHeight="1" x14ac:dyDescent="0.25">
      <c r="A28" s="63" t="s">
        <v>218</v>
      </c>
      <c r="C28" s="685" t="s">
        <v>398</v>
      </c>
      <c r="D28" s="686"/>
      <c r="E28" s="15">
        <v>3355</v>
      </c>
      <c r="F28" s="177" t="s">
        <v>399</v>
      </c>
      <c r="G28" s="16">
        <v>3483</v>
      </c>
      <c r="H28" s="16">
        <v>3869</v>
      </c>
      <c r="I28" s="16">
        <v>3571</v>
      </c>
      <c r="J28" s="16">
        <v>3304</v>
      </c>
    </row>
    <row r="29" spans="1:10" ht="15.75" customHeight="1" x14ac:dyDescent="0.25">
      <c r="A29" s="63" t="s">
        <v>220</v>
      </c>
      <c r="C29" s="685" t="s">
        <v>400</v>
      </c>
      <c r="D29" s="686"/>
      <c r="E29" s="15">
        <v>0</v>
      </c>
      <c r="G29" s="16">
        <v>0</v>
      </c>
      <c r="H29" s="16">
        <v>0</v>
      </c>
      <c r="I29" s="16">
        <v>0</v>
      </c>
      <c r="J29" s="16">
        <v>0</v>
      </c>
    </row>
    <row r="30" spans="1:10" ht="19.95" customHeight="1" x14ac:dyDescent="0.25">
      <c r="A30" s="63" t="s">
        <v>222</v>
      </c>
      <c r="C30" s="685" t="s">
        <v>401</v>
      </c>
      <c r="D30" s="686"/>
      <c r="E30" s="15">
        <v>0</v>
      </c>
      <c r="G30" s="16">
        <v>0</v>
      </c>
      <c r="H30" s="16">
        <v>0</v>
      </c>
      <c r="I30" s="16">
        <v>0</v>
      </c>
      <c r="J30" s="16">
        <v>0</v>
      </c>
    </row>
    <row r="31" spans="1:10" ht="15.75" customHeight="1" x14ac:dyDescent="0.25">
      <c r="A31" s="63" t="s">
        <v>223</v>
      </c>
      <c r="C31" s="705" t="s">
        <v>402</v>
      </c>
      <c r="D31" s="686"/>
      <c r="E31" s="184"/>
      <c r="G31" s="179"/>
      <c r="H31" s="179"/>
      <c r="I31" s="179"/>
      <c r="J31" s="179"/>
    </row>
    <row r="32" spans="1:10" ht="15.75" customHeight="1" x14ac:dyDescent="0.25">
      <c r="A32" s="63" t="s">
        <v>225</v>
      </c>
      <c r="D32" s="67" t="s">
        <v>403</v>
      </c>
      <c r="E32" s="15">
        <v>0</v>
      </c>
      <c r="G32" s="16">
        <v>0</v>
      </c>
      <c r="H32" s="16">
        <v>0</v>
      </c>
      <c r="I32" s="16">
        <v>0</v>
      </c>
      <c r="J32" s="16">
        <v>0</v>
      </c>
    </row>
    <row r="33" spans="1:10" ht="15.75" customHeight="1" x14ac:dyDescent="0.25">
      <c r="A33" s="63" t="s">
        <v>227</v>
      </c>
      <c r="D33" s="67" t="s">
        <v>404</v>
      </c>
      <c r="E33" s="15">
        <v>0</v>
      </c>
      <c r="G33" s="16">
        <v>0</v>
      </c>
      <c r="H33" s="16">
        <v>0</v>
      </c>
      <c r="I33" s="16">
        <v>0</v>
      </c>
      <c r="J33" s="16">
        <v>0</v>
      </c>
    </row>
    <row r="34" spans="1:10" ht="15.75" customHeight="1" x14ac:dyDescent="0.25">
      <c r="A34" s="63" t="s">
        <v>229</v>
      </c>
      <c r="D34" s="67" t="s">
        <v>405</v>
      </c>
      <c r="E34" s="15">
        <v>0</v>
      </c>
      <c r="G34" s="16">
        <v>0</v>
      </c>
      <c r="H34" s="16">
        <v>0</v>
      </c>
      <c r="I34" s="16">
        <v>0</v>
      </c>
      <c r="J34" s="16">
        <v>0</v>
      </c>
    </row>
    <row r="35" spans="1:10" ht="15.75" customHeight="1" x14ac:dyDescent="0.25">
      <c r="A35" s="63" t="s">
        <v>231</v>
      </c>
      <c r="C35" s="688" t="s">
        <v>406</v>
      </c>
      <c r="D35" s="686"/>
      <c r="E35" s="15">
        <v>-1829</v>
      </c>
      <c r="F35" s="177" t="s">
        <v>373</v>
      </c>
      <c r="G35" s="16">
        <v>-2031</v>
      </c>
      <c r="H35" s="16">
        <v>-2146</v>
      </c>
      <c r="I35" s="16">
        <v>-2151</v>
      </c>
      <c r="J35" s="16">
        <v>-2179</v>
      </c>
    </row>
    <row r="36" spans="1:10" ht="25.95" customHeight="1" x14ac:dyDescent="0.25">
      <c r="A36" s="63" t="s">
        <v>233</v>
      </c>
      <c r="C36" s="707" t="s">
        <v>407</v>
      </c>
      <c r="D36" s="686"/>
      <c r="E36" s="19">
        <v>650</v>
      </c>
      <c r="F36" s="176" t="s">
        <v>408</v>
      </c>
      <c r="G36" s="20">
        <v>650</v>
      </c>
      <c r="H36" s="20">
        <v>650</v>
      </c>
      <c r="I36" s="20">
        <v>650</v>
      </c>
      <c r="J36" s="20">
        <v>650</v>
      </c>
    </row>
    <row r="37" spans="1:10" ht="15.75" customHeight="1" x14ac:dyDescent="0.25">
      <c r="A37" s="63" t="s">
        <v>235</v>
      </c>
      <c r="B37" s="708" t="s">
        <v>409</v>
      </c>
      <c r="C37" s="708"/>
      <c r="D37" s="708"/>
      <c r="E37" s="181">
        <v>5718</v>
      </c>
      <c r="F37" s="62"/>
      <c r="G37" s="182">
        <v>5112</v>
      </c>
      <c r="H37" s="182">
        <v>5679</v>
      </c>
      <c r="I37" s="182">
        <v>5076</v>
      </c>
      <c r="J37" s="182">
        <v>4655</v>
      </c>
    </row>
    <row r="38" spans="1:10" ht="15.75" customHeight="1" x14ac:dyDescent="0.25">
      <c r="A38" s="63" t="s">
        <v>237</v>
      </c>
      <c r="B38" s="708" t="s">
        <v>410</v>
      </c>
      <c r="C38" s="708"/>
      <c r="D38" s="708"/>
      <c r="E38" s="181">
        <v>36423</v>
      </c>
      <c r="F38" s="62"/>
      <c r="G38" s="182">
        <v>36468</v>
      </c>
      <c r="H38" s="182">
        <v>35484</v>
      </c>
      <c r="I38" s="182">
        <v>34543</v>
      </c>
      <c r="J38" s="182">
        <v>34061</v>
      </c>
    </row>
    <row r="39" spans="1:10" ht="30.75" customHeight="1" x14ac:dyDescent="0.25">
      <c r="B39" s="121"/>
      <c r="C39" s="121"/>
      <c r="D39" s="121"/>
      <c r="E39" s="121"/>
      <c r="F39" s="204"/>
      <c r="G39" s="115"/>
      <c r="H39" s="204"/>
      <c r="I39" s="204"/>
      <c r="J39" s="204"/>
    </row>
    <row r="40" spans="1:10" ht="15.75" customHeight="1" x14ac:dyDescent="0.25">
      <c r="E40" s="144" t="s">
        <v>113</v>
      </c>
      <c r="F40" s="144" t="s">
        <v>114</v>
      </c>
    </row>
    <row r="41" spans="1:10" ht="3.45" customHeight="1" x14ac:dyDescent="0.25"/>
    <row r="42" spans="1:10" ht="36.6" customHeight="1" x14ac:dyDescent="0.25">
      <c r="A42" s="119">
        <f>SUM(E43:J73)</f>
        <v>1226478</v>
      </c>
      <c r="B42" s="776" t="s">
        <v>118</v>
      </c>
      <c r="C42" s="686"/>
      <c r="D42" s="686"/>
      <c r="E42" s="120" t="s">
        <v>119</v>
      </c>
      <c r="F42" s="96" t="s">
        <v>361</v>
      </c>
      <c r="G42" s="176" t="s">
        <v>120</v>
      </c>
      <c r="H42" s="176" t="s">
        <v>121</v>
      </c>
      <c r="I42" s="176" t="s">
        <v>122</v>
      </c>
      <c r="J42" s="176" t="s">
        <v>123</v>
      </c>
    </row>
    <row r="43" spans="1:10" ht="15.75" customHeight="1" x14ac:dyDescent="0.25">
      <c r="B43" s="777" t="s">
        <v>411</v>
      </c>
      <c r="C43" s="777"/>
      <c r="D43" s="777"/>
      <c r="E43" s="188"/>
      <c r="F43" s="203"/>
      <c r="G43" s="22"/>
      <c r="H43" s="22"/>
      <c r="I43" s="22"/>
      <c r="J43" s="22"/>
    </row>
    <row r="44" spans="1:10" ht="15.75" customHeight="1" x14ac:dyDescent="0.25">
      <c r="A44" s="63" t="s">
        <v>412</v>
      </c>
      <c r="C44" s="685" t="s">
        <v>413</v>
      </c>
      <c r="D44" s="686"/>
      <c r="E44" s="51">
        <v>0</v>
      </c>
      <c r="G44" s="16">
        <v>0</v>
      </c>
      <c r="H44" s="16">
        <v>0</v>
      </c>
      <c r="I44" s="16">
        <v>0</v>
      </c>
      <c r="J44" s="16">
        <v>0</v>
      </c>
    </row>
    <row r="45" spans="1:10" ht="15.75" customHeight="1" x14ac:dyDescent="0.25">
      <c r="A45" s="63" t="s">
        <v>414</v>
      </c>
      <c r="D45" s="3" t="s">
        <v>415</v>
      </c>
      <c r="E45" s="51">
        <v>0</v>
      </c>
      <c r="G45" s="16">
        <v>0</v>
      </c>
      <c r="H45" s="16">
        <v>0</v>
      </c>
      <c r="I45" s="16">
        <v>0</v>
      </c>
      <c r="J45" s="16">
        <v>0</v>
      </c>
    </row>
    <row r="46" spans="1:10" ht="15.75" customHeight="1" x14ac:dyDescent="0.25">
      <c r="A46" s="63" t="s">
        <v>416</v>
      </c>
      <c r="D46" s="3" t="s">
        <v>417</v>
      </c>
      <c r="E46" s="51">
        <v>0</v>
      </c>
      <c r="G46" s="16">
        <v>0</v>
      </c>
      <c r="H46" s="16">
        <v>0</v>
      </c>
      <c r="I46" s="16">
        <v>0</v>
      </c>
      <c r="J46" s="16">
        <v>0</v>
      </c>
    </row>
    <row r="47" spans="1:10" ht="22.5" customHeight="1" x14ac:dyDescent="0.25">
      <c r="A47" s="63" t="s">
        <v>418</v>
      </c>
      <c r="C47" s="685" t="s">
        <v>419</v>
      </c>
      <c r="D47" s="686"/>
      <c r="E47" s="51">
        <v>0</v>
      </c>
      <c r="G47" s="16">
        <v>0</v>
      </c>
      <c r="H47" s="16">
        <v>0</v>
      </c>
      <c r="I47" s="16">
        <v>0</v>
      </c>
      <c r="J47" s="16">
        <v>0</v>
      </c>
    </row>
    <row r="48" spans="1:10" ht="15.75" customHeight="1" x14ac:dyDescent="0.25">
      <c r="A48" s="63" t="s">
        <v>420</v>
      </c>
      <c r="B48" s="774" t="s">
        <v>421</v>
      </c>
      <c r="C48" s="774"/>
      <c r="D48" s="774"/>
      <c r="E48" s="187">
        <v>0</v>
      </c>
      <c r="F48" s="62"/>
      <c r="G48" s="182">
        <v>0</v>
      </c>
      <c r="H48" s="182">
        <v>0</v>
      </c>
      <c r="I48" s="182">
        <v>0</v>
      </c>
      <c r="J48" s="182">
        <v>0</v>
      </c>
    </row>
    <row r="49" spans="1:10" ht="15.75" customHeight="1" x14ac:dyDescent="0.25">
      <c r="B49" s="777" t="s">
        <v>422</v>
      </c>
      <c r="C49" s="777"/>
      <c r="D49" s="777"/>
      <c r="E49" s="188"/>
      <c r="F49" s="203"/>
      <c r="G49" s="22"/>
      <c r="H49" s="22"/>
      <c r="I49" s="22"/>
      <c r="J49" s="22"/>
    </row>
    <row r="50" spans="1:10" ht="15.75" customHeight="1" x14ac:dyDescent="0.25">
      <c r="A50" s="63" t="s">
        <v>423</v>
      </c>
      <c r="C50" s="685" t="s">
        <v>424</v>
      </c>
      <c r="D50" s="686"/>
      <c r="E50" s="51">
        <v>0</v>
      </c>
      <c r="G50" s="16">
        <v>0</v>
      </c>
      <c r="H50" s="16">
        <v>0</v>
      </c>
      <c r="I50" s="16">
        <v>0</v>
      </c>
      <c r="J50" s="16">
        <v>0</v>
      </c>
    </row>
    <row r="51" spans="1:10" ht="15.75" customHeight="1" x14ac:dyDescent="0.25">
      <c r="A51" s="63" t="s">
        <v>425</v>
      </c>
      <c r="C51" s="685" t="s">
        <v>426</v>
      </c>
      <c r="D51" s="686"/>
      <c r="E51" s="51">
        <v>0</v>
      </c>
      <c r="G51" s="16">
        <v>0</v>
      </c>
      <c r="H51" s="16">
        <v>0</v>
      </c>
      <c r="I51" s="16">
        <v>0</v>
      </c>
      <c r="J51" s="16">
        <v>0</v>
      </c>
    </row>
    <row r="52" spans="1:10" ht="30.75" customHeight="1" x14ac:dyDescent="0.25">
      <c r="A52" s="63" t="s">
        <v>427</v>
      </c>
      <c r="C52" s="685" t="s">
        <v>428</v>
      </c>
      <c r="D52" s="686"/>
      <c r="E52" s="51">
        <v>0</v>
      </c>
      <c r="F52" s="177"/>
      <c r="G52" s="16">
        <v>0</v>
      </c>
      <c r="H52" s="16">
        <v>0</v>
      </c>
      <c r="I52" s="16">
        <v>0</v>
      </c>
      <c r="J52" s="16">
        <v>0</v>
      </c>
    </row>
    <row r="53" spans="1:10" ht="22.5" customHeight="1" x14ac:dyDescent="0.25">
      <c r="A53" s="63" t="s">
        <v>429</v>
      </c>
      <c r="C53" s="685" t="s">
        <v>430</v>
      </c>
      <c r="D53" s="686"/>
      <c r="E53" s="51">
        <v>650</v>
      </c>
      <c r="F53" s="183" t="s">
        <v>408</v>
      </c>
      <c r="G53" s="16">
        <v>650</v>
      </c>
      <c r="H53" s="16">
        <v>650</v>
      </c>
      <c r="I53" s="16">
        <v>650</v>
      </c>
      <c r="J53" s="16">
        <v>650</v>
      </c>
    </row>
    <row r="54" spans="1:10" ht="15.75" customHeight="1" x14ac:dyDescent="0.25">
      <c r="A54" s="63" t="s">
        <v>431</v>
      </c>
      <c r="C54" s="685" t="s">
        <v>432</v>
      </c>
      <c r="D54" s="686"/>
      <c r="E54" s="51">
        <v>-650</v>
      </c>
      <c r="F54" s="183" t="s">
        <v>408</v>
      </c>
      <c r="G54" s="16">
        <v>-650</v>
      </c>
      <c r="H54" s="16">
        <v>-650</v>
      </c>
      <c r="I54" s="16">
        <v>-650</v>
      </c>
      <c r="J54" s="16">
        <v>-650</v>
      </c>
    </row>
    <row r="55" spans="1:10" ht="15.75" customHeight="1" x14ac:dyDescent="0.25">
      <c r="A55" s="63" t="s">
        <v>433</v>
      </c>
      <c r="C55" s="704" t="s">
        <v>434</v>
      </c>
      <c r="D55" s="686"/>
      <c r="E55" s="189">
        <v>0</v>
      </c>
      <c r="G55" s="20">
        <v>0</v>
      </c>
      <c r="H55" s="20">
        <v>0</v>
      </c>
      <c r="I55" s="20">
        <v>0</v>
      </c>
      <c r="J55" s="20">
        <v>0</v>
      </c>
    </row>
    <row r="56" spans="1:10" ht="15.75" customHeight="1" x14ac:dyDescent="0.25">
      <c r="A56" s="63" t="s">
        <v>435</v>
      </c>
      <c r="B56" s="774" t="s">
        <v>436</v>
      </c>
      <c r="C56" s="774"/>
      <c r="D56" s="774"/>
      <c r="E56" s="187">
        <v>0</v>
      </c>
      <c r="F56" s="135"/>
      <c r="G56" s="182">
        <v>0</v>
      </c>
      <c r="H56" s="182">
        <v>0</v>
      </c>
      <c r="I56" s="182">
        <v>0</v>
      </c>
      <c r="J56" s="182">
        <v>0</v>
      </c>
    </row>
    <row r="57" spans="1:10" ht="15.75" customHeight="1" x14ac:dyDescent="0.25">
      <c r="A57" s="63" t="s">
        <v>437</v>
      </c>
      <c r="B57" s="774" t="s">
        <v>438</v>
      </c>
      <c r="C57" s="774"/>
      <c r="D57" s="774"/>
      <c r="E57" s="187">
        <v>0</v>
      </c>
      <c r="F57" s="135"/>
      <c r="G57" s="182">
        <v>0</v>
      </c>
      <c r="H57" s="182">
        <v>0</v>
      </c>
      <c r="I57" s="182">
        <v>0</v>
      </c>
      <c r="J57" s="182">
        <v>0</v>
      </c>
    </row>
    <row r="58" spans="1:10" ht="15.75" customHeight="1" x14ac:dyDescent="0.25">
      <c r="A58" s="63" t="s">
        <v>439</v>
      </c>
      <c r="B58" s="774" t="s">
        <v>440</v>
      </c>
      <c r="C58" s="774"/>
      <c r="D58" s="774"/>
      <c r="E58" s="187">
        <v>36423</v>
      </c>
      <c r="F58" s="135"/>
      <c r="G58" s="182">
        <v>36468</v>
      </c>
      <c r="H58" s="182">
        <v>35484</v>
      </c>
      <c r="I58" s="182">
        <v>34543</v>
      </c>
      <c r="J58" s="182">
        <v>34061</v>
      </c>
    </row>
    <row r="59" spans="1:10" ht="15.75" customHeight="1" x14ac:dyDescent="0.25">
      <c r="B59" s="777" t="s">
        <v>441</v>
      </c>
      <c r="C59" s="777"/>
      <c r="D59" s="777"/>
      <c r="E59" s="188"/>
      <c r="F59" s="203"/>
      <c r="G59" s="22"/>
      <c r="H59" s="22"/>
      <c r="I59" s="22"/>
      <c r="J59" s="22"/>
    </row>
    <row r="60" spans="1:10" ht="15.75" customHeight="1" x14ac:dyDescent="0.25">
      <c r="A60" s="63" t="s">
        <v>442</v>
      </c>
      <c r="C60" s="685" t="s">
        <v>443</v>
      </c>
      <c r="D60" s="686"/>
      <c r="E60" s="51">
        <v>5808</v>
      </c>
      <c r="F60" s="183" t="s">
        <v>444</v>
      </c>
      <c r="G60" s="16">
        <v>4837</v>
      </c>
      <c r="H60" s="16">
        <v>4889</v>
      </c>
      <c r="I60" s="16">
        <v>4869</v>
      </c>
      <c r="J60" s="16">
        <v>5266</v>
      </c>
    </row>
    <row r="61" spans="1:10" ht="25.95" customHeight="1" x14ac:dyDescent="0.25">
      <c r="A61" s="63" t="s">
        <v>445</v>
      </c>
      <c r="C61" s="685" t="s">
        <v>446</v>
      </c>
      <c r="D61" s="686"/>
      <c r="E61" s="51">
        <v>0</v>
      </c>
      <c r="G61" s="16">
        <v>0</v>
      </c>
      <c r="H61" s="16">
        <v>0</v>
      </c>
      <c r="I61" s="16">
        <v>0</v>
      </c>
      <c r="J61" s="16">
        <v>0</v>
      </c>
    </row>
    <row r="62" spans="1:10" ht="15.75" customHeight="1" x14ac:dyDescent="0.25">
      <c r="A62" s="63" t="s">
        <v>447</v>
      </c>
      <c r="C62" s="704" t="s">
        <v>448</v>
      </c>
      <c r="D62" s="686"/>
      <c r="E62" s="189">
        <v>136</v>
      </c>
      <c r="F62" s="190" t="s">
        <v>449</v>
      </c>
      <c r="G62" s="20">
        <v>127</v>
      </c>
      <c r="H62" s="20">
        <v>136</v>
      </c>
      <c r="I62" s="20">
        <v>135</v>
      </c>
      <c r="J62" s="20">
        <v>130</v>
      </c>
    </row>
    <row r="63" spans="1:10" ht="15.75" customHeight="1" x14ac:dyDescent="0.25">
      <c r="A63" s="63" t="s">
        <v>450</v>
      </c>
      <c r="B63" s="774" t="s">
        <v>451</v>
      </c>
      <c r="C63" s="774"/>
      <c r="D63" s="774"/>
      <c r="E63" s="187">
        <v>5944</v>
      </c>
      <c r="F63" s="135"/>
      <c r="G63" s="182">
        <v>4964</v>
      </c>
      <c r="H63" s="182">
        <v>5025</v>
      </c>
      <c r="I63" s="182">
        <v>5004</v>
      </c>
      <c r="J63" s="182">
        <v>5396</v>
      </c>
    </row>
    <row r="64" spans="1:10" ht="15.75" customHeight="1" x14ac:dyDescent="0.25">
      <c r="B64" s="777" t="s">
        <v>452</v>
      </c>
      <c r="C64" s="777"/>
      <c r="D64" s="777"/>
      <c r="E64" s="188"/>
      <c r="F64" s="203"/>
      <c r="G64" s="22"/>
      <c r="H64" s="22"/>
      <c r="I64" s="22"/>
      <c r="J64" s="22"/>
    </row>
    <row r="65" spans="1:10" ht="15.75" customHeight="1" x14ac:dyDescent="0.25">
      <c r="A65" s="63" t="s">
        <v>453</v>
      </c>
      <c r="C65" s="685" t="s">
        <v>454</v>
      </c>
      <c r="D65" s="686"/>
      <c r="E65" s="51">
        <v>0</v>
      </c>
      <c r="G65" s="16">
        <v>0</v>
      </c>
      <c r="H65" s="16">
        <v>0</v>
      </c>
      <c r="I65" s="16">
        <v>0</v>
      </c>
      <c r="J65" s="16">
        <v>0</v>
      </c>
    </row>
    <row r="66" spans="1:10" ht="15.75" customHeight="1" x14ac:dyDescent="0.25">
      <c r="A66" s="63" t="s">
        <v>455</v>
      </c>
      <c r="C66" s="685" t="s">
        <v>456</v>
      </c>
      <c r="D66" s="686"/>
      <c r="E66" s="51">
        <v>0</v>
      </c>
      <c r="G66" s="16">
        <v>0</v>
      </c>
      <c r="H66" s="16">
        <v>0</v>
      </c>
      <c r="I66" s="16">
        <v>0</v>
      </c>
      <c r="J66" s="16">
        <v>0</v>
      </c>
    </row>
    <row r="67" spans="1:10" ht="33.450000000000003" customHeight="1" x14ac:dyDescent="0.25">
      <c r="A67" s="63" t="s">
        <v>457</v>
      </c>
      <c r="C67" s="705" t="s">
        <v>458</v>
      </c>
      <c r="D67" s="686"/>
      <c r="E67" s="51">
        <v>0</v>
      </c>
      <c r="F67" s="177"/>
      <c r="G67" s="16">
        <v>0</v>
      </c>
      <c r="H67" s="16">
        <v>0</v>
      </c>
      <c r="I67" s="16">
        <v>0</v>
      </c>
      <c r="J67" s="16">
        <v>0</v>
      </c>
    </row>
    <row r="68" spans="1:10" ht="25.95" customHeight="1" x14ac:dyDescent="0.25">
      <c r="A68" s="63" t="s">
        <v>459</v>
      </c>
      <c r="C68" s="685" t="s">
        <v>460</v>
      </c>
      <c r="D68" s="686"/>
      <c r="E68" s="51">
        <v>1350</v>
      </c>
      <c r="F68" s="177" t="s">
        <v>461</v>
      </c>
      <c r="G68" s="16">
        <v>1350</v>
      </c>
      <c r="H68" s="16">
        <v>1100</v>
      </c>
      <c r="I68" s="16">
        <v>1100</v>
      </c>
      <c r="J68" s="16">
        <v>1100</v>
      </c>
    </row>
    <row r="69" spans="1:10" ht="15.75" customHeight="1" x14ac:dyDescent="0.25">
      <c r="A69" s="63" t="s">
        <v>462</v>
      </c>
      <c r="C69" s="704" t="s">
        <v>463</v>
      </c>
      <c r="D69" s="686"/>
      <c r="E69" s="189">
        <v>0</v>
      </c>
      <c r="G69" s="20">
        <v>0</v>
      </c>
      <c r="H69" s="20">
        <v>0</v>
      </c>
      <c r="I69" s="20">
        <v>0</v>
      </c>
      <c r="J69" s="20">
        <v>0</v>
      </c>
    </row>
    <row r="70" spans="1:10" ht="15.75" customHeight="1" x14ac:dyDescent="0.25">
      <c r="A70" s="63" t="s">
        <v>464</v>
      </c>
      <c r="B70" s="774" t="s">
        <v>465</v>
      </c>
      <c r="C70" s="774"/>
      <c r="D70" s="774"/>
      <c r="E70" s="187">
        <v>1350</v>
      </c>
      <c r="F70" s="135"/>
      <c r="G70" s="182">
        <v>1350</v>
      </c>
      <c r="H70" s="182">
        <v>1100</v>
      </c>
      <c r="I70" s="182">
        <v>1100</v>
      </c>
      <c r="J70" s="182">
        <v>1100</v>
      </c>
    </row>
    <row r="71" spans="1:10" ht="15.75" customHeight="1" x14ac:dyDescent="0.25">
      <c r="A71" s="63" t="s">
        <v>466</v>
      </c>
      <c r="B71" s="774" t="s">
        <v>467</v>
      </c>
      <c r="C71" s="774"/>
      <c r="D71" s="774"/>
      <c r="E71" s="187">
        <v>4594</v>
      </c>
      <c r="F71" s="135"/>
      <c r="G71" s="182">
        <v>3614</v>
      </c>
      <c r="H71" s="182">
        <v>3925</v>
      </c>
      <c r="I71" s="182">
        <v>3904</v>
      </c>
      <c r="J71" s="182">
        <v>4296</v>
      </c>
    </row>
    <row r="72" spans="1:10" ht="15.75" customHeight="1" x14ac:dyDescent="0.25">
      <c r="A72" s="63" t="s">
        <v>468</v>
      </c>
      <c r="B72" s="774" t="s">
        <v>469</v>
      </c>
      <c r="C72" s="774"/>
      <c r="D72" s="774"/>
      <c r="E72" s="187">
        <v>41017</v>
      </c>
      <c r="F72" s="135"/>
      <c r="G72" s="182">
        <v>40082</v>
      </c>
      <c r="H72" s="182">
        <v>39409</v>
      </c>
      <c r="I72" s="182">
        <v>38447</v>
      </c>
      <c r="J72" s="182">
        <v>38357</v>
      </c>
    </row>
    <row r="73" spans="1:10" ht="15.75" customHeight="1" x14ac:dyDescent="0.25">
      <c r="A73" s="63" t="s">
        <v>470</v>
      </c>
      <c r="B73" s="774" t="s">
        <v>268</v>
      </c>
      <c r="C73" s="774"/>
      <c r="D73" s="774"/>
      <c r="E73" s="187">
        <v>156869</v>
      </c>
      <c r="F73" s="135"/>
      <c r="G73" s="182">
        <v>153681</v>
      </c>
      <c r="H73" s="182">
        <v>153868</v>
      </c>
      <c r="I73" s="182">
        <v>150888</v>
      </c>
      <c r="J73" s="182">
        <v>151882</v>
      </c>
    </row>
    <row r="74" spans="1:10" ht="62.7" customHeight="1" x14ac:dyDescent="0.25">
      <c r="B74" s="775"/>
      <c r="C74" s="775"/>
      <c r="D74" s="775"/>
      <c r="E74" s="775"/>
      <c r="F74" s="775"/>
      <c r="G74" s="775"/>
      <c r="H74" s="775"/>
      <c r="I74" s="775"/>
      <c r="J74" s="775"/>
    </row>
    <row r="75" spans="1:10" ht="16.649999999999999" customHeight="1" x14ac:dyDescent="0.25">
      <c r="E75" s="144" t="s">
        <v>113</v>
      </c>
      <c r="F75" s="144" t="s">
        <v>114</v>
      </c>
    </row>
    <row r="76" spans="1:10" ht="3.45" customHeight="1" x14ac:dyDescent="0.25"/>
    <row r="77" spans="1:10" ht="36.6" customHeight="1" x14ac:dyDescent="0.25">
      <c r="A77" s="191">
        <f>SUM(E78:J100)</f>
        <v>39719.277999999998</v>
      </c>
      <c r="B77" s="776" t="s">
        <v>118</v>
      </c>
      <c r="C77" s="686"/>
      <c r="D77" s="686"/>
      <c r="E77" s="120" t="s">
        <v>119</v>
      </c>
      <c r="F77" s="96" t="s">
        <v>361</v>
      </c>
      <c r="G77" s="176" t="s">
        <v>120</v>
      </c>
      <c r="H77" s="176" t="s">
        <v>121</v>
      </c>
      <c r="I77" s="176" t="s">
        <v>122</v>
      </c>
      <c r="J77" s="176" t="s">
        <v>123</v>
      </c>
    </row>
    <row r="78" spans="1:10" ht="15.75" customHeight="1" x14ac:dyDescent="0.25">
      <c r="B78" s="771" t="s">
        <v>471</v>
      </c>
      <c r="C78" s="771"/>
      <c r="D78" s="771"/>
      <c r="E78" s="205"/>
      <c r="F78" s="203"/>
      <c r="G78" s="142"/>
      <c r="H78" s="142"/>
      <c r="I78" s="22"/>
      <c r="J78" s="22"/>
    </row>
    <row r="79" spans="1:10" ht="15.75" customHeight="1" x14ac:dyDescent="0.25">
      <c r="A79" s="63" t="s">
        <v>472</v>
      </c>
      <c r="C79" s="705" t="s">
        <v>473</v>
      </c>
      <c r="D79" s="686"/>
      <c r="E79" s="25">
        <v>0.23200000000000001</v>
      </c>
      <c r="G79" s="26">
        <v>0.23699999999999999</v>
      </c>
      <c r="H79" s="26">
        <v>0.23100000000000001</v>
      </c>
      <c r="I79" s="26">
        <v>0.22900000000000001</v>
      </c>
      <c r="J79" s="26">
        <v>0.224</v>
      </c>
    </row>
    <row r="80" spans="1:10" ht="15.75" customHeight="1" x14ac:dyDescent="0.25">
      <c r="A80" s="63" t="s">
        <v>474</v>
      </c>
      <c r="C80" s="705" t="s">
        <v>475</v>
      </c>
      <c r="D80" s="686"/>
      <c r="E80" s="25">
        <v>0.23200000000000001</v>
      </c>
      <c r="G80" s="26">
        <v>0.23699999999999999</v>
      </c>
      <c r="H80" s="26">
        <v>0.23100000000000001</v>
      </c>
      <c r="I80" s="26">
        <v>0.22900000000000001</v>
      </c>
      <c r="J80" s="26">
        <v>0.224</v>
      </c>
    </row>
    <row r="81" spans="1:10" ht="15.75" customHeight="1" x14ac:dyDescent="0.25">
      <c r="A81" s="63" t="s">
        <v>476</v>
      </c>
      <c r="C81" s="705" t="s">
        <v>477</v>
      </c>
      <c r="D81" s="686"/>
      <c r="E81" s="25">
        <v>0.26100000000000001</v>
      </c>
      <c r="G81" s="26">
        <v>0.26100000000000001</v>
      </c>
      <c r="H81" s="26">
        <v>0.25600000000000001</v>
      </c>
      <c r="I81" s="26">
        <v>0.255</v>
      </c>
      <c r="J81" s="26">
        <v>0.253</v>
      </c>
    </row>
    <row r="82" spans="1:10" ht="25.95" customHeight="1" x14ac:dyDescent="0.25">
      <c r="A82" s="63" t="s">
        <v>478</v>
      </c>
      <c r="C82" s="705" t="s">
        <v>479</v>
      </c>
      <c r="D82" s="686"/>
      <c r="E82" s="25">
        <v>3.5000000000000003E-2</v>
      </c>
      <c r="G82" s="26">
        <v>3.5000000000000003E-2</v>
      </c>
      <c r="H82" s="26">
        <v>3.5000000000000003E-2</v>
      </c>
      <c r="I82" s="26">
        <v>3.5000000000000003E-2</v>
      </c>
      <c r="J82" s="26">
        <v>3.5000000000000003E-2</v>
      </c>
    </row>
    <row r="83" spans="1:10" ht="15.75" customHeight="1" x14ac:dyDescent="0.25">
      <c r="A83" s="63" t="s">
        <v>480</v>
      </c>
      <c r="D83" s="192" t="s">
        <v>481</v>
      </c>
      <c r="E83" s="25">
        <v>2.5000000000000001E-2</v>
      </c>
      <c r="G83" s="26">
        <v>2.5000000000000001E-2</v>
      </c>
      <c r="H83" s="26">
        <v>2.5000000000000001E-2</v>
      </c>
      <c r="I83" s="26">
        <v>2.5000000000000001E-2</v>
      </c>
      <c r="J83" s="26">
        <v>2.5000000000000001E-2</v>
      </c>
    </row>
    <row r="84" spans="1:10" ht="15.75" customHeight="1" x14ac:dyDescent="0.25">
      <c r="A84" s="63" t="s">
        <v>482</v>
      </c>
      <c r="D84" s="192" t="s">
        <v>483</v>
      </c>
      <c r="E84" s="33" t="s">
        <v>153</v>
      </c>
      <c r="G84" s="178" t="s">
        <v>153</v>
      </c>
      <c r="H84" s="178" t="s">
        <v>153</v>
      </c>
      <c r="I84" s="178" t="s">
        <v>153</v>
      </c>
      <c r="J84" s="178" t="s">
        <v>153</v>
      </c>
    </row>
    <row r="85" spans="1:10" ht="15.75" customHeight="1" x14ac:dyDescent="0.25">
      <c r="A85" s="63" t="s">
        <v>484</v>
      </c>
      <c r="D85" s="192" t="s">
        <v>485</v>
      </c>
      <c r="E85" s="25">
        <v>0.01</v>
      </c>
      <c r="G85" s="26">
        <v>0.01</v>
      </c>
      <c r="H85" s="26">
        <v>0.01</v>
      </c>
      <c r="I85" s="26">
        <v>0.01</v>
      </c>
      <c r="J85" s="26">
        <v>0.01</v>
      </c>
    </row>
    <row r="86" spans="1:10" ht="15.75" customHeight="1" x14ac:dyDescent="0.25">
      <c r="A86" s="63" t="s">
        <v>486</v>
      </c>
      <c r="C86" s="705" t="s">
        <v>487</v>
      </c>
      <c r="D86" s="686"/>
      <c r="E86" s="25">
        <v>0.18099999999999999</v>
      </c>
      <c r="G86" s="26">
        <v>0.18099999999999999</v>
      </c>
      <c r="H86" s="26">
        <v>0.17599999999999999</v>
      </c>
      <c r="I86" s="26">
        <v>0.17499999999999999</v>
      </c>
      <c r="J86" s="26">
        <v>0.17299999999999999</v>
      </c>
    </row>
    <row r="87" spans="1:10" ht="15.75" customHeight="1" x14ac:dyDescent="0.25">
      <c r="B87" s="773" t="s">
        <v>488</v>
      </c>
      <c r="C87" s="686"/>
      <c r="D87" s="686"/>
      <c r="E87" s="184"/>
      <c r="G87" s="179"/>
      <c r="H87" s="179"/>
      <c r="I87" s="179"/>
      <c r="J87" s="179"/>
    </row>
    <row r="88" spans="1:10" ht="15.75" customHeight="1" x14ac:dyDescent="0.25">
      <c r="A88" s="63" t="s">
        <v>489</v>
      </c>
      <c r="C88" s="705" t="s">
        <v>490</v>
      </c>
      <c r="D88" s="686"/>
      <c r="E88" s="25">
        <v>0.08</v>
      </c>
      <c r="G88" s="26">
        <v>0.08</v>
      </c>
      <c r="H88" s="26">
        <v>0.08</v>
      </c>
      <c r="I88" s="26">
        <v>0.08</v>
      </c>
      <c r="J88" s="26">
        <v>0.08</v>
      </c>
    </row>
    <row r="89" spans="1:10" ht="15.75" customHeight="1" x14ac:dyDescent="0.25">
      <c r="A89" s="63" t="s">
        <v>491</v>
      </c>
      <c r="C89" s="705" t="s">
        <v>492</v>
      </c>
      <c r="D89" s="686"/>
      <c r="E89" s="25">
        <v>9.5000000000000001E-2</v>
      </c>
      <c r="G89" s="26">
        <v>9.5000000000000001E-2</v>
      </c>
      <c r="H89" s="26">
        <v>9.5000000000000001E-2</v>
      </c>
      <c r="I89" s="26">
        <v>9.5000000000000001E-2</v>
      </c>
      <c r="J89" s="26">
        <v>9.5000000000000001E-2</v>
      </c>
    </row>
    <row r="90" spans="1:10" ht="15.75" customHeight="1" x14ac:dyDescent="0.25">
      <c r="A90" s="63" t="s">
        <v>493</v>
      </c>
      <c r="C90" s="707" t="s">
        <v>494</v>
      </c>
      <c r="D90" s="686"/>
      <c r="E90" s="193">
        <v>0.115</v>
      </c>
      <c r="G90" s="194">
        <v>0.115</v>
      </c>
      <c r="H90" s="194">
        <v>0.115</v>
      </c>
      <c r="I90" s="194">
        <v>0.115</v>
      </c>
      <c r="J90" s="194">
        <v>0.115</v>
      </c>
    </row>
    <row r="91" spans="1:10" ht="15.75" customHeight="1" x14ac:dyDescent="0.25">
      <c r="B91" s="771" t="s">
        <v>495</v>
      </c>
      <c r="C91" s="771"/>
      <c r="D91" s="771"/>
      <c r="E91" s="21"/>
      <c r="F91" s="203"/>
      <c r="G91" s="22"/>
      <c r="H91" s="22"/>
      <c r="I91" s="22"/>
      <c r="J91" s="22"/>
    </row>
    <row r="92" spans="1:10" ht="15.75" customHeight="1" x14ac:dyDescent="0.25">
      <c r="A92" s="63" t="s">
        <v>496</v>
      </c>
      <c r="C92" s="705" t="s">
        <v>497</v>
      </c>
      <c r="D92" s="686"/>
      <c r="E92" s="15">
        <v>3357</v>
      </c>
      <c r="F92" s="177" t="s">
        <v>498</v>
      </c>
      <c r="G92" s="16">
        <v>3093</v>
      </c>
      <c r="H92" s="16">
        <v>3210</v>
      </c>
      <c r="I92" s="16">
        <v>3010</v>
      </c>
      <c r="J92" s="16">
        <v>3010</v>
      </c>
    </row>
    <row r="93" spans="1:10" ht="15.75" customHeight="1" x14ac:dyDescent="0.25">
      <c r="A93" s="63" t="s">
        <v>499</v>
      </c>
      <c r="C93" s="705" t="s">
        <v>500</v>
      </c>
      <c r="D93" s="686"/>
      <c r="E93" s="15">
        <v>4043</v>
      </c>
      <c r="F93" s="177" t="s">
        <v>501</v>
      </c>
      <c r="G93" s="16">
        <v>4060</v>
      </c>
      <c r="H93" s="16">
        <v>4000</v>
      </c>
      <c r="I93" s="16">
        <v>3876</v>
      </c>
      <c r="J93" s="16">
        <v>3802</v>
      </c>
    </row>
    <row r="94" spans="1:10" ht="15.75" customHeight="1" x14ac:dyDescent="0.25">
      <c r="A94" s="63" t="s">
        <v>502</v>
      </c>
      <c r="C94" s="705" t="s">
        <v>503</v>
      </c>
      <c r="D94" s="686"/>
      <c r="E94" s="15">
        <v>0</v>
      </c>
      <c r="G94" s="16">
        <v>0</v>
      </c>
      <c r="H94" s="16">
        <v>0</v>
      </c>
      <c r="I94" s="16">
        <v>0</v>
      </c>
      <c r="J94" s="16">
        <v>0</v>
      </c>
    </row>
    <row r="95" spans="1:10" ht="15.75" customHeight="1" x14ac:dyDescent="0.25">
      <c r="A95" s="63" t="s">
        <v>504</v>
      </c>
      <c r="C95" s="705" t="s">
        <v>505</v>
      </c>
      <c r="D95" s="686"/>
      <c r="E95" s="15">
        <v>493</v>
      </c>
      <c r="F95" s="177" t="s">
        <v>506</v>
      </c>
      <c r="G95" s="16">
        <v>516</v>
      </c>
      <c r="H95" s="16">
        <v>640</v>
      </c>
      <c r="I95" s="16">
        <v>629</v>
      </c>
      <c r="J95" s="16">
        <v>646</v>
      </c>
    </row>
    <row r="96" spans="1:10" ht="15.75" customHeight="1" x14ac:dyDescent="0.25">
      <c r="B96" s="773" t="s">
        <v>507</v>
      </c>
      <c r="C96" s="686"/>
      <c r="D96" s="686"/>
      <c r="E96" s="184"/>
    </row>
    <row r="97" spans="1:10" ht="25.95" customHeight="1" x14ac:dyDescent="0.25">
      <c r="A97" s="63" t="s">
        <v>508</v>
      </c>
      <c r="C97" s="685" t="s">
        <v>509</v>
      </c>
      <c r="D97" s="686"/>
      <c r="E97" s="15">
        <v>136</v>
      </c>
      <c r="G97" s="16">
        <v>127</v>
      </c>
      <c r="H97" s="16">
        <v>136</v>
      </c>
      <c r="I97" s="16">
        <v>135</v>
      </c>
      <c r="J97" s="16">
        <v>130</v>
      </c>
    </row>
    <row r="98" spans="1:10" ht="15.75" customHeight="1" x14ac:dyDescent="0.25">
      <c r="A98" s="63" t="s">
        <v>510</v>
      </c>
      <c r="C98" s="685" t="s">
        <v>511</v>
      </c>
      <c r="D98" s="686"/>
      <c r="E98" s="15">
        <v>136</v>
      </c>
      <c r="G98" s="16">
        <v>127</v>
      </c>
      <c r="H98" s="16">
        <v>136</v>
      </c>
      <c r="I98" s="16">
        <v>135</v>
      </c>
      <c r="J98" s="16">
        <v>130</v>
      </c>
    </row>
    <row r="99" spans="1:10" ht="25.95" customHeight="1" x14ac:dyDescent="0.25">
      <c r="A99" s="63" t="s">
        <v>512</v>
      </c>
      <c r="C99" s="685" t="s">
        <v>513</v>
      </c>
      <c r="D99" s="686"/>
      <c r="E99" s="185" t="s">
        <v>153</v>
      </c>
      <c r="G99" s="178" t="s">
        <v>153</v>
      </c>
      <c r="H99" s="178" t="s">
        <v>153</v>
      </c>
      <c r="I99" s="178" t="s">
        <v>153</v>
      </c>
      <c r="J99" s="178" t="s">
        <v>153</v>
      </c>
    </row>
    <row r="100" spans="1:10" ht="15.75" customHeight="1" x14ac:dyDescent="0.25">
      <c r="A100" s="63" t="s">
        <v>514</v>
      </c>
      <c r="C100" s="707" t="s">
        <v>515</v>
      </c>
      <c r="D100" s="686"/>
      <c r="E100" s="186" t="s">
        <v>153</v>
      </c>
      <c r="G100" s="34" t="s">
        <v>153</v>
      </c>
      <c r="H100" s="34" t="s">
        <v>153</v>
      </c>
      <c r="I100" s="34" t="s">
        <v>153</v>
      </c>
      <c r="J100" s="34" t="s">
        <v>153</v>
      </c>
    </row>
    <row r="101" spans="1:10" ht="13.35" hidden="1" customHeight="1" x14ac:dyDescent="0.25">
      <c r="B101" s="771" t="s">
        <v>516</v>
      </c>
      <c r="C101" s="771"/>
      <c r="D101" s="771"/>
      <c r="E101" s="21"/>
      <c r="F101" s="203"/>
      <c r="G101" s="22"/>
      <c r="H101" s="22"/>
      <c r="I101" s="22"/>
      <c r="J101" s="22"/>
    </row>
    <row r="102" spans="1:10" ht="13.35" hidden="1" customHeight="1" x14ac:dyDescent="0.25">
      <c r="A102" s="63" t="s">
        <v>517</v>
      </c>
      <c r="C102" s="705" t="s">
        <v>518</v>
      </c>
      <c r="D102" s="686"/>
      <c r="E102" s="195" t="s">
        <v>153</v>
      </c>
      <c r="G102" s="196" t="s">
        <v>153</v>
      </c>
      <c r="H102" s="196" t="s">
        <v>153</v>
      </c>
      <c r="I102" s="179"/>
      <c r="J102" s="179"/>
    </row>
    <row r="103" spans="1:10" ht="13.35" hidden="1" customHeight="1" x14ac:dyDescent="0.25">
      <c r="A103" s="70" t="s">
        <v>519</v>
      </c>
      <c r="C103" s="705" t="s">
        <v>520</v>
      </c>
      <c r="D103" s="686"/>
      <c r="E103" s="195" t="s">
        <v>153</v>
      </c>
      <c r="G103" s="196" t="s">
        <v>153</v>
      </c>
      <c r="H103" s="196" t="s">
        <v>153</v>
      </c>
      <c r="I103" s="179"/>
      <c r="J103" s="179"/>
    </row>
    <row r="104" spans="1:10" ht="13.35" hidden="1" customHeight="1" x14ac:dyDescent="0.25">
      <c r="A104" s="63" t="s">
        <v>521</v>
      </c>
      <c r="C104" s="705" t="s">
        <v>522</v>
      </c>
      <c r="D104" s="686"/>
      <c r="E104" s="195" t="s">
        <v>153</v>
      </c>
      <c r="G104" s="196" t="s">
        <v>153</v>
      </c>
      <c r="H104" s="196" t="s">
        <v>153</v>
      </c>
      <c r="I104" s="179"/>
      <c r="J104" s="179"/>
    </row>
    <row r="105" spans="1:10" ht="13.35" hidden="1" customHeight="1" x14ac:dyDescent="0.25">
      <c r="A105" s="63" t="s">
        <v>523</v>
      </c>
      <c r="C105" s="705" t="s">
        <v>524</v>
      </c>
      <c r="D105" s="686"/>
      <c r="E105" s="195" t="s">
        <v>153</v>
      </c>
      <c r="G105" s="196" t="s">
        <v>153</v>
      </c>
      <c r="H105" s="196" t="s">
        <v>153</v>
      </c>
      <c r="I105" s="179"/>
      <c r="J105" s="179"/>
    </row>
    <row r="106" spans="1:10" ht="13.35" hidden="1" customHeight="1" x14ac:dyDescent="0.25">
      <c r="A106" s="63" t="s">
        <v>525</v>
      </c>
      <c r="C106" s="705" t="s">
        <v>526</v>
      </c>
      <c r="D106" s="686"/>
      <c r="E106" s="195" t="s">
        <v>153</v>
      </c>
      <c r="G106" s="196" t="s">
        <v>153</v>
      </c>
      <c r="H106" s="196" t="s">
        <v>153</v>
      </c>
      <c r="I106" s="179"/>
      <c r="J106" s="179"/>
    </row>
    <row r="107" spans="1:10" ht="13.35" hidden="1" customHeight="1" x14ac:dyDescent="0.25">
      <c r="A107" s="63" t="s">
        <v>527</v>
      </c>
      <c r="C107" s="707" t="s">
        <v>528</v>
      </c>
      <c r="D107" s="686"/>
      <c r="E107" s="197" t="s">
        <v>153</v>
      </c>
      <c r="G107" s="198" t="s">
        <v>153</v>
      </c>
      <c r="H107" s="198" t="s">
        <v>153</v>
      </c>
      <c r="I107" s="199"/>
      <c r="J107" s="199"/>
    </row>
    <row r="108" spans="1:10" ht="3.45" customHeight="1" x14ac:dyDescent="0.25">
      <c r="B108" s="114"/>
      <c r="C108" s="206"/>
      <c r="D108" s="206"/>
      <c r="E108" s="206"/>
      <c r="F108" s="207"/>
      <c r="G108" s="206"/>
      <c r="H108" s="206"/>
      <c r="I108" s="206"/>
      <c r="J108" s="206"/>
    </row>
    <row r="109" spans="1:10" ht="13.35" customHeight="1" x14ac:dyDescent="0.25">
      <c r="B109" s="200" t="s">
        <v>175</v>
      </c>
      <c r="C109" s="714" t="s">
        <v>529</v>
      </c>
      <c r="D109" s="772"/>
      <c r="E109" s="772"/>
      <c r="F109" s="772"/>
      <c r="G109" s="772"/>
      <c r="H109" s="772"/>
      <c r="I109" s="772"/>
      <c r="J109" s="772"/>
    </row>
    <row r="110" spans="1:10" ht="13.35" customHeight="1" x14ac:dyDescent="0.25">
      <c r="B110" s="200" t="s">
        <v>177</v>
      </c>
      <c r="C110" s="772" t="s">
        <v>530</v>
      </c>
      <c r="D110" s="686"/>
      <c r="E110" s="686"/>
      <c r="F110" s="686"/>
      <c r="G110" s="686"/>
      <c r="H110" s="686"/>
      <c r="I110" s="686"/>
      <c r="J110" s="686"/>
    </row>
    <row r="111" spans="1:10" ht="13.35" customHeight="1" x14ac:dyDescent="0.25">
      <c r="B111" s="200" t="s">
        <v>308</v>
      </c>
      <c r="C111" s="772" t="s">
        <v>531</v>
      </c>
      <c r="D111" s="686"/>
      <c r="E111" s="686"/>
      <c r="F111" s="686"/>
      <c r="G111" s="686"/>
      <c r="H111" s="686"/>
      <c r="I111" s="686"/>
      <c r="J111" s="686"/>
    </row>
    <row r="112" spans="1:10" ht="13.35" customHeight="1" x14ac:dyDescent="0.25">
      <c r="B112" s="200" t="s">
        <v>310</v>
      </c>
      <c r="C112" s="706" t="s">
        <v>532</v>
      </c>
      <c r="D112" s="686"/>
      <c r="E112" s="686"/>
      <c r="F112" s="686"/>
      <c r="G112" s="686"/>
      <c r="H112" s="686"/>
      <c r="I112" s="686"/>
      <c r="J112" s="686"/>
    </row>
  </sheetData>
  <mergeCells count="96">
    <mergeCell ref="C12:D12"/>
    <mergeCell ref="B11:D11"/>
    <mergeCell ref="C9:D9"/>
    <mergeCell ref="B10:D10"/>
    <mergeCell ref="A1:F1"/>
    <mergeCell ref="B4:D4"/>
    <mergeCell ref="B5:D5"/>
    <mergeCell ref="C8:D8"/>
    <mergeCell ref="C7:D7"/>
    <mergeCell ref="C6:D6"/>
    <mergeCell ref="C36:D36"/>
    <mergeCell ref="C35:D35"/>
    <mergeCell ref="C13:D13"/>
    <mergeCell ref="C14:D14"/>
    <mergeCell ref="C15:D15"/>
    <mergeCell ref="C16:D16"/>
    <mergeCell ref="C19:D19"/>
    <mergeCell ref="C20:D20"/>
    <mergeCell ref="C18:D18"/>
    <mergeCell ref="C17:D17"/>
    <mergeCell ref="C24:D24"/>
    <mergeCell ref="C23:D23"/>
    <mergeCell ref="C21:D21"/>
    <mergeCell ref="C22:D22"/>
    <mergeCell ref="C25:D25"/>
    <mergeCell ref="C27:D27"/>
    <mergeCell ref="C26:D26"/>
    <mergeCell ref="C28:D28"/>
    <mergeCell ref="C31:D31"/>
    <mergeCell ref="C30:D30"/>
    <mergeCell ref="C29:D29"/>
    <mergeCell ref="B58:D58"/>
    <mergeCell ref="B57:D57"/>
    <mergeCell ref="C55:D55"/>
    <mergeCell ref="B56:D56"/>
    <mergeCell ref="B37:D37"/>
    <mergeCell ref="B38:D38"/>
    <mergeCell ref="B43:D43"/>
    <mergeCell ref="C44:D44"/>
    <mergeCell ref="B42:D42"/>
    <mergeCell ref="C47:D47"/>
    <mergeCell ref="B48:D48"/>
    <mergeCell ref="B49:D49"/>
    <mergeCell ref="C50:D50"/>
    <mergeCell ref="C53:D53"/>
    <mergeCell ref="C54:D54"/>
    <mergeCell ref="C52:D52"/>
    <mergeCell ref="C51:D51"/>
    <mergeCell ref="B74:J74"/>
    <mergeCell ref="C79:D79"/>
    <mergeCell ref="B78:D78"/>
    <mergeCell ref="B77:D77"/>
    <mergeCell ref="B59:D59"/>
    <mergeCell ref="C60:D60"/>
    <mergeCell ref="C62:D62"/>
    <mergeCell ref="B63:D63"/>
    <mergeCell ref="C61:D61"/>
    <mergeCell ref="C67:D67"/>
    <mergeCell ref="C66:D66"/>
    <mergeCell ref="B64:D64"/>
    <mergeCell ref="C65:D65"/>
    <mergeCell ref="C68:D68"/>
    <mergeCell ref="C69:D69"/>
    <mergeCell ref="B70:D70"/>
    <mergeCell ref="B71:D71"/>
    <mergeCell ref="B73:D73"/>
    <mergeCell ref="B72:D72"/>
    <mergeCell ref="C80:D80"/>
    <mergeCell ref="C81:D81"/>
    <mergeCell ref="C82:D82"/>
    <mergeCell ref="C88:D88"/>
    <mergeCell ref="B87:D87"/>
    <mergeCell ref="C86:D86"/>
    <mergeCell ref="B96:D96"/>
    <mergeCell ref="C94:D94"/>
    <mergeCell ref="C93:D93"/>
    <mergeCell ref="C100:D100"/>
    <mergeCell ref="C99:D99"/>
    <mergeCell ref="C97:D97"/>
    <mergeCell ref="C98:D98"/>
    <mergeCell ref="C89:D89"/>
    <mergeCell ref="C90:D90"/>
    <mergeCell ref="B91:D91"/>
    <mergeCell ref="C92:D92"/>
    <mergeCell ref="C95:D95"/>
    <mergeCell ref="C112:J112"/>
    <mergeCell ref="B101:D101"/>
    <mergeCell ref="C102:D102"/>
    <mergeCell ref="C103:D103"/>
    <mergeCell ref="C104:D104"/>
    <mergeCell ref="C107:D107"/>
    <mergeCell ref="C106:D106"/>
    <mergeCell ref="C105:D105"/>
    <mergeCell ref="C111:J111"/>
    <mergeCell ref="C110:J110"/>
    <mergeCell ref="C109:J10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dimension ref="A1:G23"/>
  <sheetViews>
    <sheetView showRuler="0" workbookViewId="0">
      <selection sqref="A1:G1"/>
    </sheetView>
  </sheetViews>
  <sheetFormatPr baseColWidth="10" defaultColWidth="13.33203125" defaultRowHeight="13.2" x14ac:dyDescent="0.25"/>
  <cols>
    <col min="1" max="1" width="2.33203125" customWidth="1"/>
    <col min="2" max="2" width="57.6640625" customWidth="1"/>
    <col min="3" max="7" width="17.6640625" customWidth="1"/>
  </cols>
  <sheetData>
    <row r="1" spans="1:7" ht="13.35" customHeight="1" x14ac:dyDescent="0.25">
      <c r="A1" s="713" t="s">
        <v>533</v>
      </c>
      <c r="B1" s="686"/>
      <c r="C1" s="686"/>
      <c r="D1" s="686"/>
      <c r="E1" s="686"/>
      <c r="F1" s="686"/>
      <c r="G1" s="686"/>
    </row>
    <row r="2" spans="1:7" ht="3.45" customHeight="1" x14ac:dyDescent="0.25">
      <c r="A2" s="79">
        <f>SUM(C4:G18)</f>
        <v>768915</v>
      </c>
    </row>
    <row r="3" spans="1:7" ht="32.700000000000003" customHeight="1" x14ac:dyDescent="0.25">
      <c r="A3" s="723" t="s">
        <v>118</v>
      </c>
      <c r="B3" s="686"/>
      <c r="C3" s="59" t="s">
        <v>534</v>
      </c>
      <c r="D3" s="146" t="s">
        <v>535</v>
      </c>
      <c r="E3" s="146" t="s">
        <v>536</v>
      </c>
      <c r="F3" s="146" t="s">
        <v>537</v>
      </c>
      <c r="G3" s="146" t="s">
        <v>538</v>
      </c>
    </row>
    <row r="4" spans="1:7" ht="15.75" customHeight="1" x14ac:dyDescent="0.25">
      <c r="A4" s="781" t="s">
        <v>125</v>
      </c>
      <c r="B4" s="781"/>
      <c r="C4" s="213"/>
      <c r="D4" s="39"/>
      <c r="E4" s="39"/>
      <c r="F4" s="39"/>
      <c r="G4" s="39"/>
    </row>
    <row r="5" spans="1:7" ht="15.75" customHeight="1" x14ac:dyDescent="0.25">
      <c r="A5" s="697" t="s">
        <v>539</v>
      </c>
      <c r="B5" s="686"/>
      <c r="C5" s="31">
        <v>36468</v>
      </c>
      <c r="D5" s="32">
        <v>35484</v>
      </c>
      <c r="E5" s="32">
        <v>34543</v>
      </c>
      <c r="F5" s="32">
        <v>34061</v>
      </c>
      <c r="G5" s="32">
        <v>33157</v>
      </c>
    </row>
    <row r="6" spans="1:7" ht="15.75" customHeight="1" x14ac:dyDescent="0.25">
      <c r="B6" s="43" t="s">
        <v>540</v>
      </c>
      <c r="C6" s="31">
        <v>899</v>
      </c>
      <c r="D6" s="32">
        <v>628</v>
      </c>
      <c r="E6" s="32">
        <v>1393</v>
      </c>
      <c r="F6" s="32">
        <v>1029</v>
      </c>
      <c r="G6" s="32">
        <v>561</v>
      </c>
    </row>
    <row r="7" spans="1:7" ht="15.75" customHeight="1" x14ac:dyDescent="0.25">
      <c r="B7" s="43" t="s">
        <v>541</v>
      </c>
      <c r="C7" s="31">
        <v>-265</v>
      </c>
      <c r="D7" s="32">
        <v>-150</v>
      </c>
      <c r="E7" s="32">
        <v>204</v>
      </c>
      <c r="F7" s="32">
        <v>-77</v>
      </c>
      <c r="G7" s="32">
        <v>459</v>
      </c>
    </row>
    <row r="8" spans="1:7" ht="15.75" customHeight="1" x14ac:dyDescent="0.25">
      <c r="B8" s="43" t="s">
        <v>542</v>
      </c>
      <c r="C8" s="31">
        <v>-73</v>
      </c>
      <c r="D8" s="32">
        <v>-61</v>
      </c>
      <c r="E8" s="32">
        <v>-53</v>
      </c>
      <c r="F8" s="32">
        <v>-49</v>
      </c>
      <c r="G8" s="32">
        <v>-47</v>
      </c>
    </row>
    <row r="9" spans="1:7" ht="15.75" customHeight="1" x14ac:dyDescent="0.25">
      <c r="B9" s="208" t="s">
        <v>543</v>
      </c>
      <c r="C9" s="23">
        <v>-606</v>
      </c>
      <c r="D9" s="24">
        <v>567</v>
      </c>
      <c r="E9" s="24">
        <v>-603</v>
      </c>
      <c r="F9" s="24">
        <v>-421</v>
      </c>
      <c r="G9" s="24">
        <v>-69</v>
      </c>
    </row>
    <row r="10" spans="1:7" ht="15.75" customHeight="1" x14ac:dyDescent="0.25">
      <c r="A10" s="765" t="s">
        <v>544</v>
      </c>
      <c r="B10" s="765"/>
      <c r="C10" s="209">
        <v>36423</v>
      </c>
      <c r="D10" s="210">
        <v>36468</v>
      </c>
      <c r="E10" s="210">
        <v>35484</v>
      </c>
      <c r="F10" s="210">
        <v>34543</v>
      </c>
      <c r="G10" s="210">
        <v>34061</v>
      </c>
    </row>
    <row r="11" spans="1:7" ht="15.75" customHeight="1" x14ac:dyDescent="0.25">
      <c r="A11" s="779" t="s">
        <v>545</v>
      </c>
      <c r="B11" s="779"/>
      <c r="C11" s="209">
        <v>36423</v>
      </c>
      <c r="D11" s="210">
        <v>36468</v>
      </c>
      <c r="E11" s="210">
        <v>35484</v>
      </c>
      <c r="F11" s="210">
        <v>34543</v>
      </c>
      <c r="G11" s="210">
        <v>34061</v>
      </c>
    </row>
    <row r="12" spans="1:7" ht="15.75" customHeight="1" x14ac:dyDescent="0.25">
      <c r="A12" s="780" t="s">
        <v>546</v>
      </c>
      <c r="B12" s="780"/>
      <c r="C12" s="213"/>
      <c r="D12" s="39"/>
      <c r="E12" s="39"/>
      <c r="F12" s="39"/>
      <c r="G12" s="39"/>
    </row>
    <row r="13" spans="1:7" ht="15.75" customHeight="1" x14ac:dyDescent="0.25">
      <c r="A13" s="702" t="s">
        <v>539</v>
      </c>
      <c r="B13" s="686"/>
      <c r="C13" s="31">
        <v>3614</v>
      </c>
      <c r="D13" s="32">
        <v>3925</v>
      </c>
      <c r="E13" s="32">
        <v>3904</v>
      </c>
      <c r="F13" s="32">
        <v>4296</v>
      </c>
      <c r="G13" s="32">
        <v>3112</v>
      </c>
    </row>
    <row r="14" spans="1:7" ht="15.75" customHeight="1" x14ac:dyDescent="0.25">
      <c r="B14" s="43" t="s">
        <v>547</v>
      </c>
      <c r="C14" s="31">
        <v>971</v>
      </c>
      <c r="D14" s="32">
        <v>-52</v>
      </c>
      <c r="E14" s="32">
        <v>20</v>
      </c>
      <c r="F14" s="32">
        <v>-397</v>
      </c>
      <c r="G14" s="32">
        <v>1277</v>
      </c>
    </row>
    <row r="15" spans="1:7" ht="15.75" customHeight="1" x14ac:dyDescent="0.25">
      <c r="B15" s="43" t="s">
        <v>548</v>
      </c>
      <c r="C15" s="31">
        <v>9</v>
      </c>
      <c r="D15" s="32">
        <v>-9</v>
      </c>
      <c r="E15" s="32">
        <v>1</v>
      </c>
      <c r="F15" s="32">
        <v>5</v>
      </c>
      <c r="G15" s="32">
        <v>31</v>
      </c>
    </row>
    <row r="16" spans="1:7" ht="15.75" customHeight="1" x14ac:dyDescent="0.25">
      <c r="B16" s="37" t="s">
        <v>549</v>
      </c>
      <c r="C16" s="23">
        <v>0</v>
      </c>
      <c r="D16" s="24">
        <v>-250</v>
      </c>
      <c r="E16" s="24">
        <v>0</v>
      </c>
      <c r="F16" s="24">
        <v>0</v>
      </c>
      <c r="G16" s="24">
        <v>-124</v>
      </c>
    </row>
    <row r="17" spans="1:7" ht="15.75" customHeight="1" x14ac:dyDescent="0.25">
      <c r="A17" s="765" t="s">
        <v>544</v>
      </c>
      <c r="B17" s="765"/>
      <c r="C17" s="209">
        <v>4594</v>
      </c>
      <c r="D17" s="210">
        <v>3614</v>
      </c>
      <c r="E17" s="210">
        <v>3925</v>
      </c>
      <c r="F17" s="210">
        <v>3904</v>
      </c>
      <c r="G17" s="210">
        <v>4296</v>
      </c>
    </row>
    <row r="18" spans="1:7" ht="15.75" customHeight="1" x14ac:dyDescent="0.25">
      <c r="A18" s="765" t="s">
        <v>127</v>
      </c>
      <c r="B18" s="765"/>
      <c r="C18" s="209">
        <v>41017</v>
      </c>
      <c r="D18" s="210">
        <v>40082</v>
      </c>
      <c r="E18" s="210">
        <v>39409</v>
      </c>
      <c r="F18" s="210">
        <v>38447</v>
      </c>
      <c r="G18" s="210">
        <v>38357</v>
      </c>
    </row>
    <row r="19" spans="1:7" ht="3.45" customHeight="1" x14ac:dyDescent="0.25">
      <c r="A19" s="114"/>
      <c r="B19" s="114"/>
      <c r="C19" s="114"/>
      <c r="D19" s="114"/>
      <c r="E19" s="114"/>
      <c r="F19" s="114"/>
      <c r="G19" s="114"/>
    </row>
    <row r="20" spans="1:7" ht="12.45" customHeight="1" x14ac:dyDescent="0.25">
      <c r="A20" s="212" t="s">
        <v>175</v>
      </c>
      <c r="B20" s="706" t="s">
        <v>550</v>
      </c>
      <c r="C20" s="686"/>
      <c r="D20" s="686"/>
      <c r="E20" s="686"/>
      <c r="F20" s="686"/>
      <c r="G20" s="686"/>
    </row>
    <row r="21" spans="1:7" ht="12.45" customHeight="1" x14ac:dyDescent="0.25">
      <c r="A21" s="200" t="s">
        <v>177</v>
      </c>
      <c r="B21" s="706" t="s">
        <v>551</v>
      </c>
      <c r="C21" s="706"/>
      <c r="D21" s="706"/>
      <c r="E21" s="686"/>
    </row>
    <row r="22" spans="1:7" ht="12.45" customHeight="1" x14ac:dyDescent="0.25">
      <c r="A22" s="200" t="s">
        <v>308</v>
      </c>
      <c r="B22" s="706" t="s">
        <v>552</v>
      </c>
      <c r="C22" s="686"/>
      <c r="D22" s="686"/>
      <c r="E22" s="686"/>
      <c r="F22" s="686"/>
      <c r="G22" s="686"/>
    </row>
    <row r="23" spans="1:7" ht="12.45" customHeight="1" x14ac:dyDescent="0.25">
      <c r="A23" s="212" t="s">
        <v>310</v>
      </c>
      <c r="B23" s="706" t="s">
        <v>553</v>
      </c>
      <c r="C23" s="686"/>
      <c r="D23" s="686"/>
      <c r="E23" s="686"/>
      <c r="F23" s="686"/>
      <c r="G23" s="686"/>
    </row>
  </sheetData>
  <mergeCells count="14">
    <mergeCell ref="A1:G1"/>
    <mergeCell ref="A3:B3"/>
    <mergeCell ref="A4:B4"/>
    <mergeCell ref="A5:B5"/>
    <mergeCell ref="A10:B10"/>
    <mergeCell ref="B23:G23"/>
    <mergeCell ref="B21:E21"/>
    <mergeCell ref="B22:G22"/>
    <mergeCell ref="B20:G20"/>
    <mergeCell ref="A11:B11"/>
    <mergeCell ref="A12:B12"/>
    <mergeCell ref="A13:B13"/>
    <mergeCell ref="A17:B17"/>
    <mergeCell ref="A18:B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dimension ref="A1:J83"/>
  <sheetViews>
    <sheetView showRuler="0" workbookViewId="0">
      <selection sqref="A1:J1"/>
    </sheetView>
  </sheetViews>
  <sheetFormatPr baseColWidth="10" defaultColWidth="13.33203125" defaultRowHeight="13.2" x14ac:dyDescent="0.25"/>
  <cols>
    <col min="1" max="2" width="2.33203125" customWidth="1"/>
    <col min="3" max="3" width="0.88671875" customWidth="1"/>
    <col min="4" max="4" width="0.6640625" customWidth="1"/>
    <col min="5" max="5" width="97.33203125" customWidth="1"/>
    <col min="6" max="6" width="15.44140625" customWidth="1"/>
    <col min="7" max="7" width="15.44140625" hidden="1" customWidth="1"/>
    <col min="8" max="10" width="15.44140625" customWidth="1"/>
  </cols>
  <sheetData>
    <row r="1" spans="1:10" ht="13.35" customHeight="1" x14ac:dyDescent="0.25">
      <c r="A1" s="744" t="s">
        <v>554</v>
      </c>
      <c r="B1" s="686"/>
      <c r="C1" s="686"/>
      <c r="D1" s="686"/>
      <c r="E1" s="686"/>
      <c r="F1" s="686"/>
      <c r="G1" s="686"/>
      <c r="H1" s="686"/>
      <c r="I1" s="686"/>
      <c r="J1" s="686"/>
    </row>
    <row r="2" spans="1:10" ht="12.45" customHeight="1" x14ac:dyDescent="0.25">
      <c r="A2" s="784" t="s">
        <v>241</v>
      </c>
      <c r="B2" s="686"/>
      <c r="C2" s="686"/>
      <c r="D2" s="686"/>
      <c r="E2" s="686"/>
      <c r="F2" s="79">
        <f>SUM(F6:I45)</f>
        <v>2493052</v>
      </c>
    </row>
    <row r="3" spans="1:10" ht="12.45" customHeight="1" x14ac:dyDescent="0.25">
      <c r="F3" s="144" t="s">
        <v>113</v>
      </c>
      <c r="G3" s="183"/>
      <c r="H3" s="183" t="s">
        <v>114</v>
      </c>
      <c r="I3" s="183"/>
      <c r="J3" s="183" t="s">
        <v>115</v>
      </c>
    </row>
    <row r="4" spans="1:10" ht="56.7" customHeight="1" x14ac:dyDescent="0.25">
      <c r="A4" s="785" t="s">
        <v>118</v>
      </c>
      <c r="B4" s="686"/>
      <c r="C4" s="686"/>
      <c r="D4" s="686"/>
      <c r="E4" s="686"/>
      <c r="F4" s="120" t="s">
        <v>555</v>
      </c>
      <c r="G4" s="214" t="s">
        <v>556</v>
      </c>
      <c r="H4" s="120" t="s">
        <v>557</v>
      </c>
      <c r="I4" s="120" t="s">
        <v>558</v>
      </c>
      <c r="J4" s="120" t="s">
        <v>559</v>
      </c>
    </row>
    <row r="5" spans="1:10" ht="12.45" customHeight="1" x14ac:dyDescent="0.25">
      <c r="A5" s="771" t="s">
        <v>560</v>
      </c>
      <c r="B5" s="771"/>
      <c r="C5" s="771"/>
      <c r="D5" s="771"/>
      <c r="E5" s="771"/>
      <c r="F5" s="205"/>
      <c r="G5" s="205"/>
      <c r="H5" s="205"/>
      <c r="I5" s="205"/>
      <c r="J5" s="229"/>
    </row>
    <row r="6" spans="1:10" ht="12.45" customHeight="1" x14ac:dyDescent="0.25">
      <c r="B6" s="773" t="s">
        <v>561</v>
      </c>
      <c r="C6" s="686"/>
      <c r="D6" s="686"/>
      <c r="E6" s="686"/>
      <c r="F6" s="15">
        <v>6290</v>
      </c>
      <c r="G6" s="15">
        <v>1279</v>
      </c>
      <c r="H6" s="15">
        <v>5011</v>
      </c>
      <c r="I6" s="215"/>
      <c r="J6" s="216"/>
    </row>
    <row r="7" spans="1:10" ht="12.45" customHeight="1" x14ac:dyDescent="0.25">
      <c r="B7" s="773" t="s">
        <v>562</v>
      </c>
      <c r="C7" s="686"/>
      <c r="D7" s="686"/>
      <c r="E7" s="686"/>
      <c r="F7" s="15">
        <v>106830</v>
      </c>
      <c r="G7" s="15">
        <v>37651</v>
      </c>
      <c r="H7" s="15">
        <v>69179</v>
      </c>
      <c r="I7" s="215"/>
      <c r="J7" s="216"/>
    </row>
    <row r="8" spans="1:10" ht="12.45" customHeight="1" x14ac:dyDescent="0.25">
      <c r="B8" s="67"/>
      <c r="C8" s="705" t="s">
        <v>563</v>
      </c>
      <c r="D8" s="686"/>
      <c r="E8" s="686"/>
      <c r="F8" s="215"/>
      <c r="G8" s="215"/>
      <c r="H8" s="215"/>
      <c r="I8" s="15">
        <v>3357</v>
      </c>
      <c r="J8" s="216" t="s">
        <v>498</v>
      </c>
    </row>
    <row r="9" spans="1:10" ht="12.45" customHeight="1" x14ac:dyDescent="0.25">
      <c r="B9" s="67"/>
      <c r="C9" s="705" t="s">
        <v>564</v>
      </c>
      <c r="D9" s="686"/>
      <c r="E9" s="686"/>
      <c r="F9" s="215"/>
      <c r="G9" s="215"/>
      <c r="H9" s="215"/>
      <c r="I9" s="15">
        <v>65822</v>
      </c>
      <c r="J9" s="216"/>
    </row>
    <row r="10" spans="1:10" ht="12.45" customHeight="1" x14ac:dyDescent="0.25">
      <c r="B10" s="773" t="s">
        <v>565</v>
      </c>
      <c r="C10" s="686"/>
      <c r="D10" s="686"/>
      <c r="E10" s="686"/>
      <c r="F10" s="15">
        <v>27033</v>
      </c>
      <c r="G10" s="15">
        <v>-1909</v>
      </c>
      <c r="H10" s="15">
        <v>28942</v>
      </c>
      <c r="I10" s="215"/>
      <c r="J10" s="216"/>
    </row>
    <row r="11" spans="1:10" ht="12.45" customHeight="1" x14ac:dyDescent="0.25">
      <c r="B11" s="773" t="s">
        <v>566</v>
      </c>
      <c r="C11" s="686"/>
      <c r="D11" s="686"/>
      <c r="E11" s="686"/>
      <c r="F11" s="15">
        <v>320273</v>
      </c>
      <c r="G11" s="15">
        <v>1683</v>
      </c>
      <c r="H11" s="15">
        <v>318590</v>
      </c>
      <c r="I11" s="215"/>
      <c r="J11" s="216"/>
    </row>
    <row r="12" spans="1:10" ht="12.45" customHeight="1" x14ac:dyDescent="0.25">
      <c r="B12" s="67"/>
      <c r="C12" s="705" t="s">
        <v>567</v>
      </c>
      <c r="D12" s="686"/>
      <c r="E12" s="686"/>
      <c r="F12" s="215"/>
      <c r="G12" s="215"/>
      <c r="H12" s="215"/>
      <c r="I12" s="15">
        <v>250</v>
      </c>
      <c r="J12" s="216" t="s">
        <v>568</v>
      </c>
    </row>
    <row r="13" spans="1:10" ht="12.45" customHeight="1" x14ac:dyDescent="0.25">
      <c r="B13" s="67"/>
      <c r="C13" s="705" t="s">
        <v>569</v>
      </c>
      <c r="D13" s="686"/>
      <c r="E13" s="686"/>
      <c r="F13" s="215"/>
      <c r="G13" s="215"/>
      <c r="H13" s="215"/>
      <c r="I13" s="15">
        <v>318340</v>
      </c>
      <c r="J13" s="216"/>
    </row>
    <row r="14" spans="1:10" ht="12.45" customHeight="1" x14ac:dyDescent="0.25">
      <c r="B14" s="773" t="s">
        <v>570</v>
      </c>
      <c r="C14" s="686"/>
      <c r="D14" s="686"/>
      <c r="E14" s="686"/>
      <c r="F14" s="15">
        <v>-1479</v>
      </c>
      <c r="G14" s="15">
        <v>0</v>
      </c>
      <c r="H14" s="15">
        <v>-1479</v>
      </c>
      <c r="I14" s="215"/>
      <c r="J14" s="216"/>
    </row>
    <row r="15" spans="1:10" ht="12.45" customHeight="1" x14ac:dyDescent="0.25">
      <c r="B15" s="67"/>
      <c r="C15" s="705" t="s">
        <v>571</v>
      </c>
      <c r="D15" s="686"/>
      <c r="E15" s="686"/>
      <c r="F15" s="215"/>
      <c r="G15" s="215"/>
      <c r="H15" s="215"/>
      <c r="I15" s="15">
        <v>-136</v>
      </c>
      <c r="J15" s="216" t="s">
        <v>449</v>
      </c>
    </row>
    <row r="16" spans="1:10" ht="12.45" customHeight="1" x14ac:dyDescent="0.25">
      <c r="B16" s="67"/>
      <c r="C16" s="705" t="s">
        <v>572</v>
      </c>
      <c r="D16" s="686"/>
      <c r="E16" s="686"/>
      <c r="F16" s="215"/>
      <c r="G16" s="215"/>
      <c r="H16" s="215"/>
      <c r="I16" s="15">
        <v>-1343</v>
      </c>
      <c r="J16" s="216"/>
    </row>
    <row r="17" spans="2:10" ht="12.45" customHeight="1" x14ac:dyDescent="0.25">
      <c r="B17" s="773" t="s">
        <v>573</v>
      </c>
      <c r="C17" s="686"/>
      <c r="D17" s="686"/>
      <c r="E17" s="686"/>
      <c r="F17" s="15">
        <v>34290</v>
      </c>
      <c r="G17" s="15">
        <v>34290</v>
      </c>
      <c r="H17" s="15">
        <v>0</v>
      </c>
      <c r="I17" s="215"/>
      <c r="J17" s="216"/>
    </row>
    <row r="18" spans="2:10" ht="12.45" customHeight="1" x14ac:dyDescent="0.25">
      <c r="B18" s="773" t="s">
        <v>574</v>
      </c>
      <c r="C18" s="686"/>
      <c r="D18" s="686"/>
      <c r="E18" s="686"/>
      <c r="F18" s="215"/>
      <c r="G18" s="215"/>
      <c r="H18" s="215"/>
      <c r="I18" s="215"/>
      <c r="J18" s="216"/>
    </row>
    <row r="19" spans="2:10" ht="12.45" customHeight="1" x14ac:dyDescent="0.25">
      <c r="B19" s="67"/>
      <c r="C19" s="705" t="s">
        <v>575</v>
      </c>
      <c r="D19" s="686"/>
      <c r="E19" s="686"/>
      <c r="F19" s="15">
        <v>11407</v>
      </c>
      <c r="G19" s="15">
        <v>55</v>
      </c>
      <c r="H19" s="15">
        <v>11352</v>
      </c>
      <c r="I19" s="215"/>
      <c r="J19" s="216"/>
    </row>
    <row r="20" spans="2:10" ht="12.45" customHeight="1" x14ac:dyDescent="0.25">
      <c r="B20" s="67"/>
      <c r="C20" s="705" t="s">
        <v>576</v>
      </c>
      <c r="D20" s="686"/>
      <c r="E20" s="686"/>
      <c r="F20" s="15">
        <v>5073</v>
      </c>
      <c r="G20" s="15">
        <v>310</v>
      </c>
      <c r="H20" s="15">
        <v>4763</v>
      </c>
      <c r="I20" s="215"/>
      <c r="J20" s="216"/>
    </row>
    <row r="21" spans="2:10" ht="12.45" customHeight="1" x14ac:dyDescent="0.25">
      <c r="B21" s="67"/>
      <c r="C21" s="705" t="s">
        <v>577</v>
      </c>
      <c r="D21" s="686"/>
      <c r="E21" s="686"/>
      <c r="F21" s="15">
        <v>1827</v>
      </c>
      <c r="G21" s="15">
        <v>1827</v>
      </c>
      <c r="H21" s="15">
        <v>0</v>
      </c>
      <c r="I21" s="215"/>
      <c r="J21" s="216"/>
    </row>
    <row r="22" spans="2:10" ht="12.45" customHeight="1" x14ac:dyDescent="0.25">
      <c r="B22" s="67"/>
      <c r="C22" s="705" t="s">
        <v>578</v>
      </c>
      <c r="D22" s="686"/>
      <c r="E22" s="686"/>
      <c r="F22" s="15">
        <v>468</v>
      </c>
      <c r="G22" s="15">
        <v>-165</v>
      </c>
      <c r="H22" s="15">
        <v>633</v>
      </c>
      <c r="I22" s="215"/>
      <c r="J22" s="216"/>
    </row>
    <row r="23" spans="2:10" ht="12.45" customHeight="1" x14ac:dyDescent="0.25">
      <c r="B23" s="67"/>
      <c r="C23" s="705" t="s">
        <v>579</v>
      </c>
      <c r="D23" s="686"/>
      <c r="E23" s="686"/>
      <c r="F23" s="15">
        <v>767</v>
      </c>
      <c r="G23" s="15">
        <v>766</v>
      </c>
      <c r="H23" s="15">
        <v>1</v>
      </c>
      <c r="I23" s="215"/>
      <c r="J23" s="216"/>
    </row>
    <row r="24" spans="2:10" ht="12.45" customHeight="1" x14ac:dyDescent="0.25">
      <c r="B24" s="67"/>
      <c r="C24" s="705" t="s">
        <v>580</v>
      </c>
      <c r="D24" s="686"/>
      <c r="E24" s="686"/>
      <c r="F24" s="15">
        <v>1405</v>
      </c>
      <c r="G24" s="15">
        <v>381</v>
      </c>
      <c r="H24" s="15">
        <v>1024</v>
      </c>
      <c r="I24" s="215"/>
      <c r="J24" s="216"/>
    </row>
    <row r="25" spans="2:10" ht="12.45" customHeight="1" x14ac:dyDescent="0.25">
      <c r="B25" s="67"/>
      <c r="C25" s="705" t="s">
        <v>581</v>
      </c>
      <c r="D25" s="686"/>
      <c r="E25" s="686"/>
      <c r="F25" s="15">
        <v>1030</v>
      </c>
      <c r="G25" s="15">
        <v>993</v>
      </c>
      <c r="H25" s="15">
        <v>37</v>
      </c>
      <c r="I25" s="215"/>
      <c r="J25" s="216" t="s">
        <v>582</v>
      </c>
    </row>
    <row r="26" spans="2:10" ht="12.45" customHeight="1" x14ac:dyDescent="0.25">
      <c r="B26" s="67"/>
      <c r="C26" s="705" t="s">
        <v>583</v>
      </c>
      <c r="D26" s="686"/>
      <c r="E26" s="686"/>
      <c r="F26" s="15">
        <v>1336</v>
      </c>
      <c r="G26" s="15">
        <v>899</v>
      </c>
      <c r="H26" s="15">
        <v>437</v>
      </c>
      <c r="I26" s="215"/>
      <c r="J26" s="216" t="s">
        <v>584</v>
      </c>
    </row>
    <row r="27" spans="2:10" ht="12.45" customHeight="1" x14ac:dyDescent="0.25">
      <c r="B27" s="67"/>
      <c r="C27" s="705" t="s">
        <v>585</v>
      </c>
      <c r="D27" s="686"/>
      <c r="E27" s="686"/>
      <c r="F27" s="15">
        <v>1406</v>
      </c>
      <c r="G27" s="15">
        <v>298</v>
      </c>
      <c r="H27" s="15">
        <v>1108</v>
      </c>
      <c r="I27" s="215"/>
      <c r="J27" s="216" t="s">
        <v>586</v>
      </c>
    </row>
    <row r="28" spans="2:10" ht="12.45" customHeight="1" x14ac:dyDescent="0.25">
      <c r="B28" s="67"/>
      <c r="C28" s="705" t="s">
        <v>587</v>
      </c>
      <c r="D28" s="686"/>
      <c r="E28" s="686"/>
      <c r="F28" s="15">
        <v>876</v>
      </c>
      <c r="G28" s="15">
        <v>405</v>
      </c>
      <c r="H28" s="15">
        <v>471</v>
      </c>
      <c r="I28" s="215"/>
      <c r="J28" s="216"/>
    </row>
    <row r="29" spans="2:10" ht="12.45" customHeight="1" x14ac:dyDescent="0.25">
      <c r="B29" s="67"/>
      <c r="C29" s="67"/>
      <c r="D29" s="705" t="s">
        <v>588</v>
      </c>
      <c r="E29" s="686"/>
      <c r="F29" s="215"/>
      <c r="G29" s="215"/>
      <c r="H29" s="215"/>
      <c r="I29" s="15">
        <v>81</v>
      </c>
      <c r="J29" s="216" t="s">
        <v>589</v>
      </c>
    </row>
    <row r="30" spans="2:10" ht="12.45" customHeight="1" x14ac:dyDescent="0.25">
      <c r="B30" s="67"/>
      <c r="C30" s="67"/>
      <c r="D30" s="705" t="s">
        <v>590</v>
      </c>
      <c r="E30" s="686"/>
      <c r="F30" s="215"/>
      <c r="G30" s="215"/>
      <c r="H30" s="215"/>
      <c r="I30" s="15">
        <v>-38</v>
      </c>
      <c r="J30" s="216" t="s">
        <v>591</v>
      </c>
    </row>
    <row r="31" spans="2:10" ht="12.45" customHeight="1" x14ac:dyDescent="0.25">
      <c r="B31" s="67"/>
      <c r="C31" s="67"/>
      <c r="D31" s="705" t="s">
        <v>592</v>
      </c>
      <c r="E31" s="686"/>
      <c r="F31" s="215"/>
      <c r="G31" s="215"/>
      <c r="H31" s="215"/>
      <c r="I31" s="15">
        <v>493</v>
      </c>
      <c r="J31" s="216" t="s">
        <v>506</v>
      </c>
    </row>
    <row r="32" spans="2:10" ht="12.45" customHeight="1" x14ac:dyDescent="0.25">
      <c r="B32" s="67"/>
      <c r="C32" s="67"/>
      <c r="D32" s="705" t="s">
        <v>593</v>
      </c>
      <c r="E32" s="686"/>
      <c r="F32" s="215"/>
      <c r="G32" s="215"/>
      <c r="H32" s="215"/>
      <c r="I32" s="15">
        <v>-223</v>
      </c>
      <c r="J32" s="216" t="s">
        <v>594</v>
      </c>
    </row>
    <row r="33" spans="1:10" ht="12.45" customHeight="1" x14ac:dyDescent="0.25">
      <c r="B33" s="67"/>
      <c r="C33" s="67"/>
      <c r="D33" s="705" t="s">
        <v>595</v>
      </c>
      <c r="E33" s="686"/>
      <c r="F33" s="215"/>
      <c r="G33" s="215"/>
      <c r="H33" s="215"/>
      <c r="I33" s="15">
        <v>0</v>
      </c>
      <c r="J33" s="216" t="s">
        <v>596</v>
      </c>
    </row>
    <row r="34" spans="1:10" ht="12.45" customHeight="1" x14ac:dyDescent="0.25">
      <c r="B34" s="67"/>
      <c r="C34" s="67"/>
      <c r="D34" s="705" t="s">
        <v>597</v>
      </c>
      <c r="E34" s="686"/>
      <c r="F34" s="215"/>
      <c r="G34" s="215"/>
      <c r="H34" s="215"/>
      <c r="I34" s="15">
        <v>-293</v>
      </c>
      <c r="J34" s="216" t="s">
        <v>598</v>
      </c>
    </row>
    <row r="35" spans="1:10" ht="12.45" customHeight="1" x14ac:dyDescent="0.25">
      <c r="B35" s="67"/>
      <c r="C35" s="67"/>
      <c r="D35" s="705" t="s">
        <v>599</v>
      </c>
      <c r="E35" s="686"/>
      <c r="F35" s="215"/>
      <c r="G35" s="215"/>
      <c r="H35" s="215"/>
      <c r="I35" s="15">
        <v>451</v>
      </c>
      <c r="J35" s="216"/>
    </row>
    <row r="36" spans="1:10" ht="12.45" customHeight="1" x14ac:dyDescent="0.25">
      <c r="B36" s="67"/>
      <c r="C36" s="773" t="s">
        <v>282</v>
      </c>
      <c r="D36" s="686"/>
      <c r="E36" s="686"/>
      <c r="F36" s="215"/>
      <c r="G36" s="215"/>
      <c r="H36" s="215"/>
      <c r="I36" s="215"/>
      <c r="J36" s="217"/>
    </row>
    <row r="37" spans="1:10" ht="12.45" customHeight="1" x14ac:dyDescent="0.25">
      <c r="B37" s="67"/>
      <c r="C37" s="67"/>
      <c r="D37" s="705" t="s">
        <v>600</v>
      </c>
      <c r="E37" s="686"/>
      <c r="F37" s="15">
        <v>1241</v>
      </c>
      <c r="G37" s="15">
        <v>-7770</v>
      </c>
      <c r="H37" s="15">
        <v>9011</v>
      </c>
      <c r="I37" s="215"/>
      <c r="J37" s="216"/>
    </row>
    <row r="38" spans="1:10" ht="12.45" customHeight="1" x14ac:dyDescent="0.25">
      <c r="B38" s="67"/>
      <c r="C38" s="67"/>
      <c r="D38" s="705" t="s">
        <v>601</v>
      </c>
      <c r="E38" s="686"/>
      <c r="F38" s="215"/>
      <c r="G38" s="215"/>
      <c r="H38" s="215"/>
      <c r="I38" s="15">
        <v>184</v>
      </c>
      <c r="J38" s="216" t="s">
        <v>602</v>
      </c>
    </row>
    <row r="39" spans="1:10" ht="12.45" customHeight="1" x14ac:dyDescent="0.25">
      <c r="B39" s="67"/>
      <c r="C39" s="67"/>
      <c r="D39" s="67"/>
      <c r="E39" s="67" t="s">
        <v>603</v>
      </c>
      <c r="F39" s="215"/>
      <c r="G39" s="215"/>
      <c r="H39" s="215"/>
      <c r="I39" s="15">
        <v>4043</v>
      </c>
      <c r="J39" s="216" t="s">
        <v>501</v>
      </c>
    </row>
    <row r="40" spans="1:10" ht="12.45" customHeight="1" x14ac:dyDescent="0.25">
      <c r="B40" s="67"/>
      <c r="C40" s="67"/>
      <c r="D40" s="67"/>
      <c r="E40" s="4" t="s">
        <v>604</v>
      </c>
      <c r="F40" s="215"/>
      <c r="G40" s="215"/>
      <c r="H40" s="215"/>
      <c r="I40" s="15">
        <v>3171</v>
      </c>
      <c r="J40" s="216" t="s">
        <v>605</v>
      </c>
    </row>
    <row r="41" spans="1:10" ht="12.45" customHeight="1" x14ac:dyDescent="0.25">
      <c r="B41" s="67"/>
      <c r="C41" s="67"/>
      <c r="D41" s="67"/>
      <c r="E41" s="67" t="s">
        <v>606</v>
      </c>
      <c r="F41" s="215"/>
      <c r="G41" s="215"/>
      <c r="H41" s="215"/>
      <c r="I41" s="15">
        <v>650</v>
      </c>
      <c r="J41" s="216" t="s">
        <v>408</v>
      </c>
    </row>
    <row r="42" spans="1:10" ht="12.45" customHeight="1" x14ac:dyDescent="0.25">
      <c r="B42" s="67"/>
      <c r="C42" s="67"/>
      <c r="D42" s="67"/>
      <c r="E42" s="67" t="s">
        <v>607</v>
      </c>
      <c r="F42" s="215"/>
      <c r="G42" s="215"/>
      <c r="H42" s="215"/>
      <c r="I42" s="15">
        <v>1100</v>
      </c>
      <c r="J42" s="216" t="s">
        <v>608</v>
      </c>
    </row>
    <row r="43" spans="1:10" ht="12.45" customHeight="1" x14ac:dyDescent="0.25">
      <c r="B43" s="67"/>
      <c r="C43" s="67"/>
      <c r="D43" s="67"/>
      <c r="E43" s="4" t="s">
        <v>609</v>
      </c>
      <c r="F43" s="215"/>
      <c r="G43" s="215"/>
      <c r="H43" s="215"/>
      <c r="I43" s="15">
        <v>-137</v>
      </c>
      <c r="J43" s="216"/>
    </row>
    <row r="44" spans="1:10" ht="12.45" customHeight="1" x14ac:dyDescent="0.25">
      <c r="B44" s="73"/>
      <c r="C44" s="73"/>
      <c r="D44" s="707" t="s">
        <v>610</v>
      </c>
      <c r="E44" s="686"/>
      <c r="F44" s="19">
        <v>4247</v>
      </c>
      <c r="G44" s="19">
        <v>337</v>
      </c>
      <c r="H44" s="19">
        <v>3910</v>
      </c>
      <c r="I44" s="218"/>
      <c r="J44" s="219"/>
    </row>
    <row r="45" spans="1:10" ht="12.45" customHeight="1" x14ac:dyDescent="0.25">
      <c r="A45" s="708" t="s">
        <v>611</v>
      </c>
      <c r="B45" s="708"/>
      <c r="C45" s="708"/>
      <c r="D45" s="708"/>
      <c r="E45" s="708"/>
      <c r="F45" s="181">
        <v>524320</v>
      </c>
      <c r="G45" s="181">
        <v>71330</v>
      </c>
      <c r="H45" s="181">
        <v>452990</v>
      </c>
      <c r="I45" s="220"/>
      <c r="J45" s="220"/>
    </row>
    <row r="46" spans="1:10" ht="47.7" customHeight="1" x14ac:dyDescent="0.25">
      <c r="A46" s="783"/>
      <c r="B46" s="783"/>
      <c r="C46" s="783"/>
      <c r="D46" s="783"/>
      <c r="E46" s="783"/>
      <c r="F46" s="783"/>
      <c r="G46" s="783"/>
      <c r="H46" s="783"/>
      <c r="I46" s="783"/>
      <c r="J46" s="783"/>
    </row>
    <row r="47" spans="1:10" ht="12.45" customHeight="1" x14ac:dyDescent="0.25">
      <c r="A47" s="720" t="s">
        <v>241</v>
      </c>
      <c r="B47" s="686"/>
      <c r="C47" s="686"/>
      <c r="D47" s="686"/>
      <c r="E47" s="686"/>
      <c r="F47" s="79">
        <f>SUM(F51:I80)</f>
        <v>3161007</v>
      </c>
    </row>
    <row r="48" spans="1:10" ht="12.45" customHeight="1" x14ac:dyDescent="0.25">
      <c r="F48" s="144" t="s">
        <v>113</v>
      </c>
      <c r="G48" s="183"/>
      <c r="H48" s="183" t="s">
        <v>114</v>
      </c>
      <c r="I48" s="183"/>
      <c r="J48" s="183" t="s">
        <v>115</v>
      </c>
    </row>
    <row r="49" spans="1:10" ht="56.7" customHeight="1" x14ac:dyDescent="0.25">
      <c r="A49" s="709" t="s">
        <v>118</v>
      </c>
      <c r="B49" s="686"/>
      <c r="C49" s="686"/>
      <c r="D49" s="686"/>
      <c r="E49" s="686"/>
      <c r="F49" s="120" t="s">
        <v>555</v>
      </c>
      <c r="G49" s="214" t="s">
        <v>556</v>
      </c>
      <c r="H49" s="120" t="s">
        <v>557</v>
      </c>
      <c r="I49" s="120" t="s">
        <v>558</v>
      </c>
      <c r="J49" s="120" t="s">
        <v>559</v>
      </c>
    </row>
    <row r="50" spans="1:10" ht="12.45" customHeight="1" x14ac:dyDescent="0.25">
      <c r="A50" s="717" t="s">
        <v>612</v>
      </c>
      <c r="B50" s="717"/>
      <c r="C50" s="717"/>
      <c r="D50" s="717"/>
      <c r="E50" s="717"/>
      <c r="F50" s="230"/>
      <c r="G50" s="230"/>
      <c r="H50" s="230"/>
      <c r="I50" s="230"/>
      <c r="J50" s="231"/>
    </row>
    <row r="51" spans="1:10" ht="12.45" customHeight="1" x14ac:dyDescent="0.25">
      <c r="B51" s="744" t="s">
        <v>613</v>
      </c>
      <c r="C51" s="686"/>
      <c r="D51" s="686"/>
      <c r="E51" s="686"/>
      <c r="F51" s="15">
        <v>334104</v>
      </c>
      <c r="G51" s="15">
        <v>-762</v>
      </c>
      <c r="H51" s="15">
        <v>334866</v>
      </c>
      <c r="I51" s="215"/>
      <c r="J51" s="221"/>
    </row>
    <row r="52" spans="1:10" ht="12.45" customHeight="1" x14ac:dyDescent="0.25">
      <c r="B52" s="744" t="s">
        <v>614</v>
      </c>
      <c r="C52" s="686"/>
      <c r="D52" s="686"/>
      <c r="E52" s="686"/>
      <c r="F52" s="15">
        <v>34668</v>
      </c>
      <c r="G52" s="15">
        <v>34668</v>
      </c>
      <c r="H52" s="15">
        <v>0</v>
      </c>
      <c r="I52" s="215"/>
      <c r="J52" s="221"/>
    </row>
    <row r="53" spans="1:10" ht="12.45" customHeight="1" x14ac:dyDescent="0.25">
      <c r="B53" s="744" t="s">
        <v>615</v>
      </c>
      <c r="C53" s="686"/>
      <c r="D53" s="686"/>
      <c r="E53" s="686"/>
      <c r="F53" s="184"/>
      <c r="G53" s="184"/>
      <c r="H53" s="184"/>
      <c r="I53" s="215"/>
      <c r="J53" s="222"/>
    </row>
    <row r="54" spans="1:10" ht="12.45" customHeight="1" x14ac:dyDescent="0.25">
      <c r="C54" s="782" t="s">
        <v>616</v>
      </c>
      <c r="D54" s="686"/>
      <c r="E54" s="686"/>
      <c r="F54" s="15">
        <v>16900</v>
      </c>
      <c r="G54" s="15">
        <v>271</v>
      </c>
      <c r="H54" s="15">
        <v>16629</v>
      </c>
      <c r="I54" s="215"/>
      <c r="J54" s="222"/>
    </row>
    <row r="55" spans="1:10" ht="12.45" customHeight="1" x14ac:dyDescent="0.25">
      <c r="C55" s="782" t="s">
        <v>617</v>
      </c>
      <c r="D55" s="686"/>
      <c r="E55" s="686"/>
      <c r="F55" s="15">
        <v>21218</v>
      </c>
      <c r="G55" s="15">
        <v>701</v>
      </c>
      <c r="H55" s="15">
        <v>20517</v>
      </c>
      <c r="I55" s="215"/>
      <c r="J55" s="222"/>
    </row>
    <row r="56" spans="1:10" ht="12.45" customHeight="1" x14ac:dyDescent="0.25">
      <c r="C56" s="782" t="s">
        <v>575</v>
      </c>
      <c r="D56" s="686"/>
      <c r="E56" s="686"/>
      <c r="F56" s="15">
        <v>9071</v>
      </c>
      <c r="G56" s="15">
        <v>321</v>
      </c>
      <c r="H56" s="15">
        <v>8750</v>
      </c>
      <c r="I56" s="215"/>
      <c r="J56" s="222"/>
    </row>
    <row r="57" spans="1:10" ht="12.45" customHeight="1" x14ac:dyDescent="0.25">
      <c r="C57" s="782" t="s">
        <v>618</v>
      </c>
      <c r="D57" s="686"/>
      <c r="E57" s="686"/>
      <c r="F57" s="15">
        <v>15487</v>
      </c>
      <c r="G57" s="15">
        <v>446</v>
      </c>
      <c r="H57" s="15">
        <v>15041</v>
      </c>
      <c r="I57" s="215"/>
      <c r="J57" s="222"/>
    </row>
    <row r="58" spans="1:10" ht="12.45" customHeight="1" x14ac:dyDescent="0.25">
      <c r="C58" s="782" t="s">
        <v>619</v>
      </c>
      <c r="D58" s="686"/>
      <c r="E58" s="686"/>
      <c r="F58" s="15">
        <v>555</v>
      </c>
      <c r="G58" s="15">
        <v>-193</v>
      </c>
      <c r="H58" s="15">
        <v>748</v>
      </c>
      <c r="I58" s="215"/>
      <c r="J58" s="222"/>
    </row>
    <row r="59" spans="1:10" ht="12.45" customHeight="1" x14ac:dyDescent="0.25">
      <c r="C59" s="782" t="s">
        <v>620</v>
      </c>
      <c r="D59" s="686"/>
      <c r="E59" s="686"/>
      <c r="F59" s="15">
        <v>37</v>
      </c>
      <c r="G59" s="15">
        <v>37</v>
      </c>
      <c r="H59" s="15">
        <v>0</v>
      </c>
      <c r="I59" s="215"/>
      <c r="J59" s="222"/>
    </row>
    <row r="60" spans="1:10" ht="12.45" customHeight="1" x14ac:dyDescent="0.25">
      <c r="C60" s="782" t="s">
        <v>621</v>
      </c>
      <c r="D60" s="686"/>
      <c r="E60" s="686"/>
      <c r="F60" s="15">
        <v>30865</v>
      </c>
      <c r="G60" s="15">
        <v>30865</v>
      </c>
      <c r="H60" s="15">
        <v>0</v>
      </c>
      <c r="I60" s="215"/>
      <c r="J60" s="222"/>
    </row>
    <row r="61" spans="1:10" ht="12.45" customHeight="1" x14ac:dyDescent="0.25">
      <c r="C61" s="782" t="s">
        <v>622</v>
      </c>
      <c r="D61" s="686"/>
      <c r="E61" s="686"/>
      <c r="F61" s="15">
        <v>650</v>
      </c>
      <c r="G61" s="15">
        <v>151</v>
      </c>
      <c r="H61" s="15">
        <v>499</v>
      </c>
      <c r="I61" s="215"/>
      <c r="J61" s="222"/>
    </row>
    <row r="62" spans="1:10" ht="12.45" customHeight="1" x14ac:dyDescent="0.25">
      <c r="C62" s="782" t="s">
        <v>623</v>
      </c>
      <c r="D62" s="686"/>
      <c r="E62" s="686"/>
      <c r="F62" s="15">
        <v>601</v>
      </c>
      <c r="G62" s="15">
        <v>229</v>
      </c>
      <c r="H62" s="15">
        <v>372</v>
      </c>
      <c r="I62" s="215"/>
      <c r="J62" s="222"/>
    </row>
    <row r="63" spans="1:10" ht="12.45" customHeight="1" x14ac:dyDescent="0.25">
      <c r="C63" s="782" t="s">
        <v>282</v>
      </c>
      <c r="D63" s="686"/>
      <c r="E63" s="686"/>
      <c r="F63" s="15">
        <v>11450</v>
      </c>
      <c r="G63" s="15">
        <v>3831</v>
      </c>
      <c r="H63" s="15">
        <v>7619</v>
      </c>
      <c r="I63" s="216"/>
      <c r="J63" s="222"/>
    </row>
    <row r="64" spans="1:10" ht="12.45" customHeight="1" x14ac:dyDescent="0.25">
      <c r="B64" s="782" t="s">
        <v>624</v>
      </c>
      <c r="C64" s="686"/>
      <c r="D64" s="686"/>
      <c r="E64" s="686"/>
      <c r="F64" s="15">
        <v>5781</v>
      </c>
      <c r="G64" s="15">
        <v>0</v>
      </c>
      <c r="H64" s="15">
        <v>5781</v>
      </c>
      <c r="I64" s="184"/>
      <c r="J64" s="222"/>
    </row>
    <row r="65" spans="1:10" ht="12.45" customHeight="1" x14ac:dyDescent="0.25">
      <c r="C65" s="782" t="s">
        <v>625</v>
      </c>
      <c r="D65" s="686"/>
      <c r="E65" s="686"/>
      <c r="F65" s="184"/>
      <c r="G65" s="184"/>
      <c r="H65" s="184"/>
      <c r="I65" s="15">
        <v>5781</v>
      </c>
      <c r="J65" s="222" t="s">
        <v>626</v>
      </c>
    </row>
    <row r="66" spans="1:10" ht="12.45" customHeight="1" x14ac:dyDescent="0.25">
      <c r="A66" s="715" t="s">
        <v>627</v>
      </c>
      <c r="B66" s="715"/>
      <c r="C66" s="715"/>
      <c r="D66" s="715"/>
      <c r="E66" s="715"/>
      <c r="F66" s="181">
        <v>481387</v>
      </c>
      <c r="G66" s="181">
        <v>70565</v>
      </c>
      <c r="H66" s="181">
        <v>410822</v>
      </c>
      <c r="I66" s="225"/>
      <c r="J66" s="226"/>
    </row>
    <row r="67" spans="1:10" ht="12.45" customHeight="1" x14ac:dyDescent="0.25">
      <c r="A67" s="173"/>
      <c r="B67" s="717" t="s">
        <v>346</v>
      </c>
      <c r="C67" s="717"/>
      <c r="D67" s="717"/>
      <c r="E67" s="717"/>
      <c r="F67" s="21"/>
      <c r="G67" s="21"/>
      <c r="H67" s="21"/>
      <c r="I67" s="21"/>
      <c r="J67" s="227"/>
    </row>
    <row r="68" spans="1:10" ht="12.45" customHeight="1" x14ac:dyDescent="0.25">
      <c r="C68" s="744" t="s">
        <v>628</v>
      </c>
      <c r="D68" s="686"/>
      <c r="E68" s="686"/>
      <c r="F68" s="15">
        <v>4448</v>
      </c>
      <c r="G68" s="15">
        <v>0</v>
      </c>
      <c r="H68" s="15">
        <v>4448</v>
      </c>
      <c r="I68" s="184"/>
      <c r="J68" s="222"/>
    </row>
    <row r="69" spans="1:10" ht="12.45" customHeight="1" x14ac:dyDescent="0.25">
      <c r="D69" s="782" t="s">
        <v>629</v>
      </c>
      <c r="E69" s="686"/>
      <c r="F69" s="184"/>
      <c r="G69" s="184"/>
      <c r="H69" s="184"/>
      <c r="I69" s="15">
        <v>27</v>
      </c>
      <c r="J69" s="222" t="s">
        <v>630</v>
      </c>
    </row>
    <row r="70" spans="1:10" ht="12.45" customHeight="1" x14ac:dyDescent="0.25">
      <c r="C70" s="99"/>
      <c r="D70" s="782" t="s">
        <v>631</v>
      </c>
      <c r="E70" s="686"/>
      <c r="F70" s="184"/>
      <c r="G70" s="184"/>
      <c r="H70" s="184"/>
      <c r="I70" s="15">
        <v>4421</v>
      </c>
      <c r="J70" s="222" t="s">
        <v>632</v>
      </c>
    </row>
    <row r="71" spans="1:10" ht="12.45" customHeight="1" x14ac:dyDescent="0.25">
      <c r="C71" s="744" t="s">
        <v>633</v>
      </c>
      <c r="D71" s="686"/>
      <c r="E71" s="686"/>
      <c r="F71" s="15">
        <v>4549</v>
      </c>
      <c r="G71" s="15">
        <v>118</v>
      </c>
      <c r="H71" s="15">
        <v>4431</v>
      </c>
      <c r="I71" s="184"/>
      <c r="J71" s="222" t="s">
        <v>634</v>
      </c>
    </row>
    <row r="72" spans="1:10" ht="12.45" customHeight="1" x14ac:dyDescent="0.25">
      <c r="D72" s="782" t="s">
        <v>635</v>
      </c>
      <c r="E72" s="686"/>
      <c r="F72" s="184"/>
      <c r="G72" s="184"/>
      <c r="H72" s="184"/>
      <c r="I72" s="15">
        <v>20</v>
      </c>
      <c r="J72" s="222" t="s">
        <v>392</v>
      </c>
    </row>
    <row r="73" spans="1:10" ht="12.45" customHeight="1" x14ac:dyDescent="0.25">
      <c r="D73" s="782" t="s">
        <v>636</v>
      </c>
      <c r="E73" s="686"/>
      <c r="F73" s="184"/>
      <c r="G73" s="184"/>
      <c r="H73" s="184"/>
      <c r="I73" s="15">
        <v>4411</v>
      </c>
      <c r="J73" s="222"/>
    </row>
    <row r="74" spans="1:10" ht="12.45" customHeight="1" x14ac:dyDescent="0.25">
      <c r="C74" s="744" t="s">
        <v>637</v>
      </c>
      <c r="D74" s="686"/>
      <c r="E74" s="686"/>
      <c r="F74" s="15">
        <v>427</v>
      </c>
      <c r="G74" s="15">
        <v>0</v>
      </c>
      <c r="H74" s="15">
        <v>427</v>
      </c>
      <c r="I74" s="184"/>
      <c r="J74" s="222" t="s">
        <v>368</v>
      </c>
    </row>
    <row r="75" spans="1:10" ht="12.45" customHeight="1" x14ac:dyDescent="0.25">
      <c r="D75" s="782" t="s">
        <v>638</v>
      </c>
      <c r="E75" s="686"/>
      <c r="F75" s="184"/>
      <c r="G75" s="184"/>
      <c r="H75" s="184"/>
      <c r="I75" s="15">
        <v>200</v>
      </c>
      <c r="J75" s="222"/>
    </row>
    <row r="76" spans="1:10" ht="12.45" customHeight="1" x14ac:dyDescent="0.25">
      <c r="D76" s="782" t="s">
        <v>639</v>
      </c>
      <c r="E76" s="686"/>
      <c r="F76" s="184"/>
      <c r="G76" s="184"/>
      <c r="H76" s="184"/>
      <c r="I76" s="15">
        <v>227</v>
      </c>
      <c r="J76" s="222" t="s">
        <v>388</v>
      </c>
    </row>
    <row r="77" spans="1:10" ht="12.45" customHeight="1" x14ac:dyDescent="0.25">
      <c r="C77" s="744" t="s">
        <v>640</v>
      </c>
      <c r="D77" s="686"/>
      <c r="E77" s="686"/>
      <c r="F77" s="15">
        <v>32862</v>
      </c>
      <c r="G77" s="15">
        <v>0</v>
      </c>
      <c r="H77" s="15">
        <v>32862</v>
      </c>
      <c r="I77" s="184"/>
      <c r="J77" s="222" t="s">
        <v>641</v>
      </c>
    </row>
    <row r="78" spans="1:10" ht="12.45" customHeight="1" x14ac:dyDescent="0.25">
      <c r="C78" s="744" t="s">
        <v>642</v>
      </c>
      <c r="D78" s="686"/>
      <c r="E78" s="686"/>
      <c r="F78" s="15">
        <v>647</v>
      </c>
      <c r="G78" s="15">
        <v>647</v>
      </c>
      <c r="H78" s="15">
        <v>0</v>
      </c>
      <c r="I78" s="184"/>
      <c r="J78" s="222"/>
    </row>
    <row r="79" spans="1:10" ht="12.45" customHeight="1" x14ac:dyDescent="0.25">
      <c r="A79" s="715" t="s">
        <v>643</v>
      </c>
      <c r="B79" s="715"/>
      <c r="C79" s="715"/>
      <c r="D79" s="715"/>
      <c r="E79" s="715"/>
      <c r="F79" s="181">
        <v>42933</v>
      </c>
      <c r="G79" s="181">
        <v>765</v>
      </c>
      <c r="H79" s="181">
        <v>42168</v>
      </c>
      <c r="I79" s="228"/>
      <c r="J79" s="226"/>
    </row>
    <row r="80" spans="1:10" ht="12.45" customHeight="1" x14ac:dyDescent="0.25">
      <c r="A80" s="715" t="s">
        <v>644</v>
      </c>
      <c r="B80" s="715"/>
      <c r="C80" s="715"/>
      <c r="D80" s="715"/>
      <c r="E80" s="715"/>
      <c r="F80" s="181">
        <v>524320</v>
      </c>
      <c r="G80" s="181">
        <v>71330</v>
      </c>
      <c r="H80" s="181">
        <v>452990</v>
      </c>
      <c r="I80" s="228"/>
      <c r="J80" s="220"/>
    </row>
    <row r="81" spans="1:10" ht="3.45" customHeight="1" x14ac:dyDescent="0.25">
      <c r="A81" s="173"/>
      <c r="B81" s="114"/>
      <c r="C81" s="114"/>
      <c r="D81" s="114"/>
      <c r="E81" s="114"/>
      <c r="F81" s="39"/>
      <c r="G81" s="39"/>
      <c r="H81" s="39"/>
      <c r="I81" s="39"/>
      <c r="J81" s="39"/>
    </row>
    <row r="82" spans="1:10" ht="19.95" customHeight="1" x14ac:dyDescent="0.25">
      <c r="A82" s="200" t="s">
        <v>175</v>
      </c>
      <c r="B82" s="714" t="s">
        <v>645</v>
      </c>
      <c r="C82" s="686"/>
      <c r="D82" s="686"/>
      <c r="E82" s="686"/>
      <c r="F82" s="686"/>
      <c r="G82" s="686"/>
      <c r="H82" s="686"/>
      <c r="I82" s="686"/>
      <c r="J82" s="686"/>
    </row>
    <row r="83" spans="1:10" ht="12.45" customHeight="1" x14ac:dyDescent="0.25">
      <c r="A83" s="200" t="s">
        <v>177</v>
      </c>
      <c r="B83" s="714" t="s">
        <v>646</v>
      </c>
      <c r="C83" s="686"/>
      <c r="D83" s="686"/>
      <c r="E83" s="686"/>
      <c r="F83" s="686"/>
      <c r="G83" s="686"/>
      <c r="H83" s="686"/>
      <c r="I83" s="686"/>
    </row>
  </sheetData>
  <mergeCells count="75">
    <mergeCell ref="A1:J1"/>
    <mergeCell ref="B11:E11"/>
    <mergeCell ref="B10:E10"/>
    <mergeCell ref="C9:E9"/>
    <mergeCell ref="A2:E2"/>
    <mergeCell ref="A4:E4"/>
    <mergeCell ref="B7:E7"/>
    <mergeCell ref="C8:E8"/>
    <mergeCell ref="B6:E6"/>
    <mergeCell ref="A5:E5"/>
    <mergeCell ref="C12:E12"/>
    <mergeCell ref="C13:E13"/>
    <mergeCell ref="B14:E14"/>
    <mergeCell ref="C15:E15"/>
    <mergeCell ref="B18:E18"/>
    <mergeCell ref="B17:E17"/>
    <mergeCell ref="C16:E16"/>
    <mergeCell ref="C21:E21"/>
    <mergeCell ref="C20:E20"/>
    <mergeCell ref="C19:E19"/>
    <mergeCell ref="D32:E32"/>
    <mergeCell ref="D31:E31"/>
    <mergeCell ref="D30:E30"/>
    <mergeCell ref="D33:E33"/>
    <mergeCell ref="C22:E22"/>
    <mergeCell ref="C23:E23"/>
    <mergeCell ref="C24:E24"/>
    <mergeCell ref="C25:E25"/>
    <mergeCell ref="D29:E29"/>
    <mergeCell ref="C28:E28"/>
    <mergeCell ref="C27:E27"/>
    <mergeCell ref="C26:E26"/>
    <mergeCell ref="D34:E34"/>
    <mergeCell ref="D35:E35"/>
    <mergeCell ref="C36:E36"/>
    <mergeCell ref="D38:E38"/>
    <mergeCell ref="D37:E37"/>
    <mergeCell ref="B53:E53"/>
    <mergeCell ref="B51:E51"/>
    <mergeCell ref="B52:E52"/>
    <mergeCell ref="C54:E54"/>
    <mergeCell ref="D44:E44"/>
    <mergeCell ref="A45:E45"/>
    <mergeCell ref="A49:E49"/>
    <mergeCell ref="A50:E50"/>
    <mergeCell ref="A47:E47"/>
    <mergeCell ref="A46:J46"/>
    <mergeCell ref="B64:E64"/>
    <mergeCell ref="C63:E63"/>
    <mergeCell ref="C62:E62"/>
    <mergeCell ref="C65:E65"/>
    <mergeCell ref="C55:E55"/>
    <mergeCell ref="C56:E56"/>
    <mergeCell ref="C57:E57"/>
    <mergeCell ref="C61:E61"/>
    <mergeCell ref="C60:E60"/>
    <mergeCell ref="C59:E59"/>
    <mergeCell ref="C58:E58"/>
    <mergeCell ref="C71:E71"/>
    <mergeCell ref="A66:E66"/>
    <mergeCell ref="B67:E67"/>
    <mergeCell ref="D70:E70"/>
    <mergeCell ref="D69:E69"/>
    <mergeCell ref="C68:E68"/>
    <mergeCell ref="C77:E77"/>
    <mergeCell ref="D72:E72"/>
    <mergeCell ref="D73:E73"/>
    <mergeCell ref="D76:E76"/>
    <mergeCell ref="D75:E75"/>
    <mergeCell ref="C74:E74"/>
    <mergeCell ref="A79:E79"/>
    <mergeCell ref="A80:E80"/>
    <mergeCell ref="B83:I83"/>
    <mergeCell ref="B82:J82"/>
    <mergeCell ref="C78:E7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dimension ref="A1:G450"/>
  <sheetViews>
    <sheetView showRuler="0" workbookViewId="0">
      <selection sqref="A1:E1"/>
    </sheetView>
  </sheetViews>
  <sheetFormatPr baseColWidth="10" defaultColWidth="13.33203125" defaultRowHeight="13.2" x14ac:dyDescent="0.25"/>
  <cols>
    <col min="1" max="1" width="3.44140625" customWidth="1"/>
    <col min="2" max="2" width="1.6640625" customWidth="1"/>
    <col min="3" max="3" width="87.88671875" customWidth="1"/>
    <col min="4" max="5" width="40.33203125" customWidth="1"/>
    <col min="6" max="6" width="0.44140625" customWidth="1"/>
    <col min="7" max="7" width="40.33203125" customWidth="1"/>
  </cols>
  <sheetData>
    <row r="1" spans="1:7" ht="19.2" customHeight="1" x14ac:dyDescent="0.25">
      <c r="A1" s="778" t="s">
        <v>647</v>
      </c>
      <c r="B1" s="686"/>
      <c r="C1" s="686"/>
      <c r="D1" s="686"/>
      <c r="E1" s="686"/>
      <c r="G1" s="232"/>
    </row>
    <row r="2" spans="1:7" ht="19.2" customHeight="1" x14ac:dyDescent="0.25">
      <c r="A2" s="720" t="s">
        <v>241</v>
      </c>
      <c r="B2" s="686"/>
      <c r="C2" s="686"/>
      <c r="F2" s="284"/>
    </row>
    <row r="3" spans="1:7" ht="3.45" customHeight="1" x14ac:dyDescent="0.25">
      <c r="F3" s="285"/>
    </row>
    <row r="4" spans="1:7" ht="26.7" customHeight="1" x14ac:dyDescent="0.25">
      <c r="A4" s="233">
        <f>SUM(D5:G45)</f>
        <v>4447919.1160000004</v>
      </c>
      <c r="B4" s="709" t="s">
        <v>648</v>
      </c>
      <c r="C4" s="686"/>
      <c r="D4" s="711" t="s">
        <v>629</v>
      </c>
      <c r="E4" s="711"/>
      <c r="F4" s="285"/>
      <c r="G4" s="59" t="s">
        <v>649</v>
      </c>
    </row>
    <row r="5" spans="1:7" ht="26.7" customHeight="1" x14ac:dyDescent="0.25">
      <c r="A5" s="149" t="s">
        <v>182</v>
      </c>
      <c r="B5" s="740" t="s">
        <v>650</v>
      </c>
      <c r="C5" s="740"/>
      <c r="D5" s="234" t="s">
        <v>651</v>
      </c>
      <c r="E5" s="235" t="s">
        <v>652</v>
      </c>
      <c r="F5" s="286"/>
      <c r="G5" s="235" t="s">
        <v>652</v>
      </c>
    </row>
    <row r="6" spans="1:7" ht="15.75" customHeight="1" x14ac:dyDescent="0.25">
      <c r="A6" s="163" t="s">
        <v>184</v>
      </c>
      <c r="B6" s="740" t="s">
        <v>653</v>
      </c>
      <c r="C6" s="740"/>
      <c r="D6" s="234" t="s">
        <v>153</v>
      </c>
      <c r="E6" s="234" t="s">
        <v>153</v>
      </c>
      <c r="F6" s="287"/>
      <c r="G6" s="234" t="s">
        <v>153</v>
      </c>
    </row>
    <row r="7" spans="1:7" ht="15.75" customHeight="1" x14ac:dyDescent="0.25">
      <c r="A7" s="163" t="s">
        <v>186</v>
      </c>
      <c r="B7" s="740" t="s">
        <v>654</v>
      </c>
      <c r="C7" s="740"/>
      <c r="D7" s="234" t="s">
        <v>655</v>
      </c>
      <c r="E7" s="234" t="s">
        <v>655</v>
      </c>
      <c r="F7" s="287"/>
      <c r="G7" s="234" t="s">
        <v>655</v>
      </c>
    </row>
    <row r="8" spans="1:7" ht="26.7" customHeight="1" x14ac:dyDescent="0.25">
      <c r="A8" s="144" t="s">
        <v>656</v>
      </c>
      <c r="B8" s="740" t="s">
        <v>657</v>
      </c>
      <c r="C8" s="740"/>
      <c r="D8" s="234" t="s">
        <v>153</v>
      </c>
      <c r="E8" s="234" t="s">
        <v>153</v>
      </c>
      <c r="F8" s="287"/>
      <c r="G8" s="234" t="s">
        <v>153</v>
      </c>
    </row>
    <row r="9" spans="1:7" ht="15.75" customHeight="1" x14ac:dyDescent="0.25">
      <c r="A9" s="144"/>
      <c r="B9" s="788" t="s">
        <v>658</v>
      </c>
      <c r="C9" s="788"/>
      <c r="D9" s="236"/>
      <c r="E9" s="236"/>
      <c r="F9" s="287"/>
      <c r="G9" s="236"/>
    </row>
    <row r="10" spans="1:7" ht="15.75" customHeight="1" x14ac:dyDescent="0.25">
      <c r="A10" s="149" t="s">
        <v>188</v>
      </c>
      <c r="B10" s="99"/>
      <c r="C10" s="99" t="s">
        <v>659</v>
      </c>
      <c r="D10" s="217" t="s">
        <v>660</v>
      </c>
      <c r="E10" s="217" t="s">
        <v>660</v>
      </c>
      <c r="F10" s="287"/>
      <c r="G10" s="217" t="s">
        <v>661</v>
      </c>
    </row>
    <row r="11" spans="1:7" ht="15.75" customHeight="1" x14ac:dyDescent="0.25">
      <c r="A11" s="149" t="s">
        <v>190</v>
      </c>
      <c r="B11" s="99"/>
      <c r="C11" s="99" t="s">
        <v>662</v>
      </c>
      <c r="D11" s="217" t="s">
        <v>660</v>
      </c>
      <c r="E11" s="217" t="s">
        <v>660</v>
      </c>
      <c r="F11" s="287"/>
      <c r="G11" s="217" t="s">
        <v>661</v>
      </c>
    </row>
    <row r="12" spans="1:7" ht="15.75" customHeight="1" x14ac:dyDescent="0.25">
      <c r="A12" s="149" t="s">
        <v>192</v>
      </c>
      <c r="B12" s="99"/>
      <c r="C12" s="99" t="s">
        <v>663</v>
      </c>
      <c r="D12" s="217" t="s">
        <v>664</v>
      </c>
      <c r="E12" s="217" t="s">
        <v>664</v>
      </c>
      <c r="F12" s="287"/>
      <c r="G12" s="217" t="s">
        <v>664</v>
      </c>
    </row>
    <row r="13" spans="1:7" ht="15.75" customHeight="1" x14ac:dyDescent="0.25">
      <c r="A13" s="149" t="s">
        <v>194</v>
      </c>
      <c r="B13" s="99"/>
      <c r="C13" s="99" t="s">
        <v>665</v>
      </c>
      <c r="D13" s="217" t="s">
        <v>629</v>
      </c>
      <c r="E13" s="217" t="s">
        <v>629</v>
      </c>
      <c r="F13" s="287"/>
      <c r="G13" s="217" t="s">
        <v>666</v>
      </c>
    </row>
    <row r="14" spans="1:7" ht="15.75" customHeight="1" x14ac:dyDescent="0.25">
      <c r="A14" s="149" t="s">
        <v>196</v>
      </c>
      <c r="B14" s="743" t="s">
        <v>667</v>
      </c>
      <c r="C14" s="686"/>
      <c r="D14" s="237">
        <v>27087</v>
      </c>
      <c r="E14" s="237">
        <v>100</v>
      </c>
      <c r="F14" s="287"/>
      <c r="G14" s="237">
        <v>4420712.1160000004</v>
      </c>
    </row>
    <row r="15" spans="1:7" ht="15.75" customHeight="1" x14ac:dyDescent="0.25">
      <c r="A15" s="163" t="s">
        <v>198</v>
      </c>
      <c r="B15" s="740" t="s">
        <v>668</v>
      </c>
      <c r="C15" s="740"/>
      <c r="D15" s="238">
        <v>5</v>
      </c>
      <c r="E15" s="238">
        <v>5</v>
      </c>
      <c r="F15" s="287"/>
      <c r="G15" s="239">
        <v>10</v>
      </c>
    </row>
    <row r="16" spans="1:7" ht="15.75" customHeight="1" x14ac:dyDescent="0.25">
      <c r="A16" s="163" t="s">
        <v>200</v>
      </c>
      <c r="B16" s="740" t="s">
        <v>669</v>
      </c>
      <c r="C16" s="740"/>
      <c r="D16" s="234" t="s">
        <v>346</v>
      </c>
      <c r="E16" s="234" t="s">
        <v>346</v>
      </c>
      <c r="F16" s="287"/>
      <c r="G16" s="234" t="s">
        <v>346</v>
      </c>
    </row>
    <row r="17" spans="1:7" ht="15.75" customHeight="1" x14ac:dyDescent="0.25">
      <c r="A17" s="149" t="s">
        <v>202</v>
      </c>
      <c r="B17" s="740" t="s">
        <v>670</v>
      </c>
      <c r="C17" s="740"/>
      <c r="D17" s="234" t="s">
        <v>153</v>
      </c>
      <c r="E17" s="234" t="s">
        <v>153</v>
      </c>
      <c r="F17" s="287"/>
      <c r="G17" s="234" t="s">
        <v>153</v>
      </c>
    </row>
    <row r="18" spans="1:7" ht="15.75" customHeight="1" x14ac:dyDescent="0.25">
      <c r="A18" s="163" t="s">
        <v>204</v>
      </c>
      <c r="B18" s="788" t="s">
        <v>671</v>
      </c>
      <c r="C18" s="788"/>
      <c r="D18" s="236" t="s">
        <v>672</v>
      </c>
      <c r="E18" s="236" t="s">
        <v>672</v>
      </c>
      <c r="F18" s="287"/>
      <c r="G18" s="236" t="s">
        <v>672</v>
      </c>
    </row>
    <row r="19" spans="1:7" ht="15.75" customHeight="1" x14ac:dyDescent="0.25">
      <c r="A19" s="149" t="s">
        <v>206</v>
      </c>
      <c r="B19" s="103"/>
      <c r="C19" s="103" t="s">
        <v>673</v>
      </c>
      <c r="D19" s="240" t="s">
        <v>674</v>
      </c>
      <c r="E19" s="240" t="s">
        <v>674</v>
      </c>
      <c r="F19" s="287"/>
      <c r="G19" s="240" t="s">
        <v>674</v>
      </c>
    </row>
    <row r="20" spans="1:7" ht="15.75" customHeight="1" x14ac:dyDescent="0.25">
      <c r="A20" s="149" t="s">
        <v>208</v>
      </c>
      <c r="B20" s="788" t="s">
        <v>675</v>
      </c>
      <c r="C20" s="788"/>
      <c r="D20" s="236" t="s">
        <v>676</v>
      </c>
      <c r="E20" s="236" t="s">
        <v>676</v>
      </c>
      <c r="F20" s="287"/>
      <c r="G20" s="236" t="s">
        <v>676</v>
      </c>
    </row>
    <row r="21" spans="1:7" ht="15.75" customHeight="1" x14ac:dyDescent="0.25">
      <c r="A21" s="149" t="s">
        <v>210</v>
      </c>
      <c r="B21" s="99"/>
      <c r="C21" s="99" t="s">
        <v>677</v>
      </c>
      <c r="D21" s="217" t="s">
        <v>153</v>
      </c>
      <c r="E21" s="217" t="s">
        <v>153</v>
      </c>
      <c r="F21" s="287"/>
      <c r="G21" s="217" t="s">
        <v>153</v>
      </c>
    </row>
    <row r="22" spans="1:7" ht="15.75" customHeight="1" x14ac:dyDescent="0.25">
      <c r="A22" s="163" t="s">
        <v>212</v>
      </c>
      <c r="B22" s="103"/>
      <c r="C22" s="103" t="s">
        <v>678</v>
      </c>
      <c r="D22" s="240" t="s">
        <v>153</v>
      </c>
      <c r="E22" s="240" t="s">
        <v>153</v>
      </c>
      <c r="F22" s="287"/>
      <c r="G22" s="240" t="s">
        <v>153</v>
      </c>
    </row>
    <row r="23" spans="1:7" ht="15.75" customHeight="1" x14ac:dyDescent="0.25">
      <c r="A23" s="145"/>
      <c r="B23" s="788" t="s">
        <v>679</v>
      </c>
      <c r="C23" s="788"/>
      <c r="D23" s="236"/>
      <c r="E23" s="236"/>
      <c r="F23" s="287"/>
      <c r="G23" s="236"/>
    </row>
    <row r="24" spans="1:7" ht="15.75" customHeight="1" x14ac:dyDescent="0.25">
      <c r="A24" s="163" t="s">
        <v>214</v>
      </c>
      <c r="B24" s="99"/>
      <c r="C24" s="99" t="s">
        <v>680</v>
      </c>
      <c r="D24" s="217" t="s">
        <v>153</v>
      </c>
      <c r="E24" s="217" t="s">
        <v>153</v>
      </c>
      <c r="F24" s="287"/>
      <c r="G24" s="217" t="s">
        <v>681</v>
      </c>
    </row>
    <row r="25" spans="1:7" ht="15.75" customHeight="1" x14ac:dyDescent="0.25">
      <c r="A25" s="149" t="s">
        <v>216</v>
      </c>
      <c r="B25" s="99"/>
      <c r="C25" s="99" t="s">
        <v>682</v>
      </c>
      <c r="D25" s="217" t="s">
        <v>153</v>
      </c>
      <c r="E25" s="217" t="s">
        <v>153</v>
      </c>
      <c r="F25" s="287"/>
      <c r="G25" s="217" t="s">
        <v>683</v>
      </c>
    </row>
    <row r="26" spans="1:7" ht="15.75" customHeight="1" x14ac:dyDescent="0.25">
      <c r="A26" s="163" t="s">
        <v>218</v>
      </c>
      <c r="B26" s="99"/>
      <c r="C26" s="99" t="s">
        <v>684</v>
      </c>
      <c r="D26" s="217" t="s">
        <v>153</v>
      </c>
      <c r="E26" s="217" t="s">
        <v>153</v>
      </c>
      <c r="F26" s="287"/>
      <c r="G26" s="217" t="s">
        <v>685</v>
      </c>
    </row>
    <row r="27" spans="1:7" ht="15.75" customHeight="1" x14ac:dyDescent="0.25">
      <c r="A27" s="149" t="s">
        <v>220</v>
      </c>
      <c r="B27" s="99"/>
      <c r="C27" s="99" t="s">
        <v>686</v>
      </c>
      <c r="D27" s="217" t="s">
        <v>153</v>
      </c>
      <c r="E27" s="217" t="s">
        <v>153</v>
      </c>
      <c r="F27" s="287"/>
      <c r="G27" s="217" t="s">
        <v>687</v>
      </c>
    </row>
    <row r="28" spans="1:7" ht="15.75" customHeight="1" x14ac:dyDescent="0.25">
      <c r="A28" s="149" t="s">
        <v>222</v>
      </c>
      <c r="B28" s="99"/>
      <c r="C28" s="99" t="s">
        <v>688</v>
      </c>
      <c r="D28" s="217" t="s">
        <v>153</v>
      </c>
      <c r="E28" s="217" t="s">
        <v>153</v>
      </c>
      <c r="F28" s="287"/>
      <c r="G28" s="217" t="s">
        <v>676</v>
      </c>
    </row>
    <row r="29" spans="1:7" ht="15.75" customHeight="1" x14ac:dyDescent="0.25">
      <c r="A29" s="163" t="s">
        <v>223</v>
      </c>
      <c r="B29" s="103"/>
      <c r="C29" s="103" t="s">
        <v>689</v>
      </c>
      <c r="D29" s="240" t="s">
        <v>153</v>
      </c>
      <c r="E29" s="240" t="s">
        <v>153</v>
      </c>
      <c r="F29" s="287"/>
      <c r="G29" s="240" t="s">
        <v>690</v>
      </c>
    </row>
    <row r="30" spans="1:7" ht="15.75" customHeight="1" x14ac:dyDescent="0.25">
      <c r="A30" s="163" t="s">
        <v>225</v>
      </c>
      <c r="B30" s="788" t="s">
        <v>691</v>
      </c>
      <c r="C30" s="788"/>
      <c r="D30" s="236" t="s">
        <v>692</v>
      </c>
      <c r="E30" s="236" t="s">
        <v>692</v>
      </c>
      <c r="F30" s="287"/>
      <c r="G30" s="236" t="s">
        <v>692</v>
      </c>
    </row>
    <row r="31" spans="1:7" ht="15.75" customHeight="1" x14ac:dyDescent="0.25">
      <c r="A31" s="163" t="s">
        <v>227</v>
      </c>
      <c r="B31" s="99"/>
      <c r="C31" s="99" t="s">
        <v>693</v>
      </c>
      <c r="D31" s="217" t="s">
        <v>153</v>
      </c>
      <c r="E31" s="217" t="s">
        <v>153</v>
      </c>
      <c r="F31" s="287"/>
      <c r="G31" s="217" t="s">
        <v>153</v>
      </c>
    </row>
    <row r="32" spans="1:7" ht="15.75" customHeight="1" x14ac:dyDescent="0.25">
      <c r="A32" s="163" t="s">
        <v>229</v>
      </c>
      <c r="B32" s="99"/>
      <c r="C32" s="99" t="s">
        <v>694</v>
      </c>
      <c r="D32" s="217" t="s">
        <v>153</v>
      </c>
      <c r="E32" s="217" t="s">
        <v>153</v>
      </c>
      <c r="F32" s="287"/>
      <c r="G32" s="217" t="s">
        <v>153</v>
      </c>
    </row>
    <row r="33" spans="1:7" ht="15.75" customHeight="1" x14ac:dyDescent="0.25">
      <c r="A33" s="163" t="s">
        <v>231</v>
      </c>
      <c r="B33" s="99"/>
      <c r="C33" s="99" t="s">
        <v>695</v>
      </c>
      <c r="D33" s="217" t="s">
        <v>153</v>
      </c>
      <c r="E33" s="217" t="s">
        <v>153</v>
      </c>
      <c r="F33" s="287"/>
      <c r="G33" s="217" t="s">
        <v>153</v>
      </c>
    </row>
    <row r="34" spans="1:7" ht="15.75" customHeight="1" x14ac:dyDescent="0.25">
      <c r="A34" s="163" t="s">
        <v>233</v>
      </c>
      <c r="B34" s="99"/>
      <c r="C34" s="99" t="s">
        <v>696</v>
      </c>
      <c r="D34" s="217" t="s">
        <v>153</v>
      </c>
      <c r="E34" s="217" t="s">
        <v>153</v>
      </c>
      <c r="F34" s="287"/>
      <c r="G34" s="217" t="s">
        <v>153</v>
      </c>
    </row>
    <row r="35" spans="1:7" ht="15.75" customHeight="1" x14ac:dyDescent="0.25">
      <c r="A35" s="149" t="s">
        <v>235</v>
      </c>
      <c r="B35" s="99"/>
      <c r="C35" s="99" t="s">
        <v>697</v>
      </c>
      <c r="D35" s="217" t="s">
        <v>153</v>
      </c>
      <c r="E35" s="217" t="s">
        <v>153</v>
      </c>
      <c r="F35" s="287"/>
      <c r="G35" s="217" t="s">
        <v>153</v>
      </c>
    </row>
    <row r="36" spans="1:7" ht="15.75" customHeight="1" x14ac:dyDescent="0.25">
      <c r="A36" s="149" t="s">
        <v>237</v>
      </c>
      <c r="B36" s="103"/>
      <c r="C36" s="103" t="s">
        <v>698</v>
      </c>
      <c r="D36" s="240" t="s">
        <v>153</v>
      </c>
      <c r="E36" s="240" t="s">
        <v>153</v>
      </c>
      <c r="F36" s="287"/>
      <c r="G36" s="240" t="s">
        <v>153</v>
      </c>
    </row>
    <row r="37" spans="1:7" ht="15.75" customHeight="1" x14ac:dyDescent="0.25">
      <c r="A37" s="163" t="s">
        <v>412</v>
      </c>
      <c r="B37" s="788" t="s">
        <v>699</v>
      </c>
      <c r="C37" s="788"/>
      <c r="D37" s="236" t="s">
        <v>676</v>
      </c>
      <c r="E37" s="236" t="s">
        <v>676</v>
      </c>
      <c r="F37" s="287"/>
      <c r="G37" s="236" t="s">
        <v>676</v>
      </c>
    </row>
    <row r="38" spans="1:7" ht="15.75" customHeight="1" x14ac:dyDescent="0.25">
      <c r="A38" s="163" t="s">
        <v>414</v>
      </c>
      <c r="B38" s="99"/>
      <c r="C38" s="241" t="s">
        <v>700</v>
      </c>
      <c r="D38" s="217" t="s">
        <v>153</v>
      </c>
      <c r="E38" s="217" t="s">
        <v>153</v>
      </c>
      <c r="F38" s="287"/>
      <c r="G38" s="217" t="s">
        <v>153</v>
      </c>
    </row>
    <row r="39" spans="1:7" ht="15.75" customHeight="1" x14ac:dyDescent="0.25">
      <c r="A39" s="163" t="s">
        <v>416</v>
      </c>
      <c r="B39" s="99"/>
      <c r="C39" s="99" t="s">
        <v>701</v>
      </c>
      <c r="D39" s="217" t="s">
        <v>153</v>
      </c>
      <c r="E39" s="217" t="s">
        <v>153</v>
      </c>
      <c r="F39" s="287"/>
      <c r="G39" s="217" t="s">
        <v>153</v>
      </c>
    </row>
    <row r="40" spans="1:7" ht="15.75" customHeight="1" x14ac:dyDescent="0.25">
      <c r="A40" s="163" t="s">
        <v>702</v>
      </c>
      <c r="B40" s="99"/>
      <c r="C40" s="99" t="s">
        <v>703</v>
      </c>
      <c r="D40" s="217" t="s">
        <v>153</v>
      </c>
      <c r="E40" s="217" t="s">
        <v>153</v>
      </c>
      <c r="F40" s="287"/>
      <c r="G40" s="217" t="s">
        <v>153</v>
      </c>
    </row>
    <row r="41" spans="1:7" ht="15.75" customHeight="1" x14ac:dyDescent="0.25">
      <c r="A41" s="149" t="s">
        <v>418</v>
      </c>
      <c r="B41" s="99"/>
      <c r="C41" s="99" t="s">
        <v>704</v>
      </c>
      <c r="D41" s="217" t="s">
        <v>153</v>
      </c>
      <c r="E41" s="217" t="s">
        <v>153</v>
      </c>
      <c r="F41" s="287"/>
      <c r="G41" s="217" t="s">
        <v>153</v>
      </c>
    </row>
    <row r="42" spans="1:7" ht="15.75" customHeight="1" x14ac:dyDescent="0.25">
      <c r="A42" s="144" t="s">
        <v>705</v>
      </c>
      <c r="B42" s="103"/>
      <c r="C42" s="103" t="s">
        <v>706</v>
      </c>
      <c r="D42" s="240"/>
      <c r="E42" s="240"/>
      <c r="F42" s="287"/>
      <c r="G42" s="240"/>
    </row>
    <row r="43" spans="1:7" ht="34.200000000000003" customHeight="1" x14ac:dyDescent="0.25">
      <c r="A43" s="149" t="s">
        <v>707</v>
      </c>
      <c r="B43" s="740" t="s">
        <v>708</v>
      </c>
      <c r="C43" s="740"/>
      <c r="D43" s="242" t="s">
        <v>709</v>
      </c>
      <c r="E43" s="242" t="s">
        <v>709</v>
      </c>
      <c r="F43" s="284"/>
      <c r="G43" s="242" t="s">
        <v>709</v>
      </c>
    </row>
    <row r="44" spans="1:7" ht="15.75" customHeight="1" x14ac:dyDescent="0.25">
      <c r="A44" s="149" t="s">
        <v>420</v>
      </c>
      <c r="B44" s="740" t="s">
        <v>710</v>
      </c>
      <c r="C44" s="740"/>
      <c r="D44" s="234" t="s">
        <v>676</v>
      </c>
      <c r="E44" s="234" t="s">
        <v>676</v>
      </c>
      <c r="F44" s="288"/>
      <c r="G44" s="234" t="s">
        <v>676</v>
      </c>
    </row>
    <row r="45" spans="1:7" ht="15.75" customHeight="1" x14ac:dyDescent="0.25">
      <c r="A45" s="149" t="s">
        <v>423</v>
      </c>
      <c r="B45" s="740" t="s">
        <v>711</v>
      </c>
      <c r="C45" s="740"/>
      <c r="D45" s="234" t="s">
        <v>153</v>
      </c>
      <c r="E45" s="243" t="s">
        <v>153</v>
      </c>
      <c r="F45" s="242"/>
      <c r="G45" s="243" t="s">
        <v>153</v>
      </c>
    </row>
    <row r="46" spans="1:7" ht="55.95" customHeight="1" x14ac:dyDescent="0.25">
      <c r="A46" s="233">
        <f>SUM(D49:G89)</f>
        <v>3003297610.4200001</v>
      </c>
      <c r="B46" s="289"/>
      <c r="C46" s="289"/>
      <c r="D46" s="244"/>
      <c r="E46" s="244"/>
      <c r="F46" s="244"/>
      <c r="G46" s="244"/>
    </row>
    <row r="47" spans="1:7" ht="15.75" customHeight="1" x14ac:dyDescent="0.25">
      <c r="A47" s="720" t="s">
        <v>241</v>
      </c>
      <c r="B47" s="686"/>
      <c r="C47" s="686"/>
    </row>
    <row r="48" spans="1:7" ht="26.7" customHeight="1" x14ac:dyDescent="0.25">
      <c r="A48" s="171" t="s">
        <v>712</v>
      </c>
      <c r="B48" s="709" t="s">
        <v>648</v>
      </c>
      <c r="C48" s="686"/>
      <c r="D48" s="711" t="s">
        <v>713</v>
      </c>
      <c r="E48" s="711"/>
      <c r="F48" s="711"/>
      <c r="G48" s="711"/>
    </row>
    <row r="49" spans="1:7" ht="26.7" customHeight="1" x14ac:dyDescent="0.25">
      <c r="A49" s="63" t="s">
        <v>182</v>
      </c>
      <c r="B49" s="740" t="s">
        <v>650</v>
      </c>
      <c r="C49" s="740"/>
      <c r="D49" s="234" t="s">
        <v>714</v>
      </c>
      <c r="E49" s="243" t="s">
        <v>714</v>
      </c>
      <c r="F49" s="242"/>
      <c r="G49" s="243" t="s">
        <v>714</v>
      </c>
    </row>
    <row r="50" spans="1:7" ht="26.7" customHeight="1" x14ac:dyDescent="0.25">
      <c r="A50" s="245" t="s">
        <v>184</v>
      </c>
      <c r="B50" s="740" t="s">
        <v>653</v>
      </c>
      <c r="C50" s="740"/>
      <c r="D50" s="243" t="s">
        <v>715</v>
      </c>
      <c r="E50" s="243" t="s">
        <v>716</v>
      </c>
      <c r="F50" s="242"/>
      <c r="G50" s="243" t="s">
        <v>717</v>
      </c>
    </row>
    <row r="51" spans="1:7" ht="26.7" customHeight="1" x14ac:dyDescent="0.25">
      <c r="A51" s="63" t="s">
        <v>186</v>
      </c>
      <c r="B51" s="740" t="s">
        <v>654</v>
      </c>
      <c r="C51" s="740"/>
      <c r="D51" s="234" t="s">
        <v>718</v>
      </c>
      <c r="E51" s="243" t="s">
        <v>718</v>
      </c>
      <c r="F51" s="243"/>
      <c r="G51" s="243" t="s">
        <v>718</v>
      </c>
    </row>
    <row r="52" spans="1:7" ht="26.7" customHeight="1" x14ac:dyDescent="0.25">
      <c r="A52" s="183" t="s">
        <v>656</v>
      </c>
      <c r="B52" s="740" t="s">
        <v>657</v>
      </c>
      <c r="C52" s="740"/>
      <c r="D52" s="234" t="s">
        <v>153</v>
      </c>
      <c r="E52" s="243" t="s">
        <v>153</v>
      </c>
      <c r="F52" s="242"/>
      <c r="G52" s="243" t="s">
        <v>153</v>
      </c>
    </row>
    <row r="53" spans="1:7" ht="15.75" customHeight="1" x14ac:dyDescent="0.25">
      <c r="A53" s="183"/>
      <c r="B53" s="788" t="s">
        <v>658</v>
      </c>
      <c r="C53" s="788"/>
      <c r="D53" s="236"/>
      <c r="E53" s="246"/>
      <c r="F53" s="272"/>
      <c r="G53" s="254"/>
    </row>
    <row r="54" spans="1:7" ht="15.75" customHeight="1" x14ac:dyDescent="0.25">
      <c r="A54" s="63" t="s">
        <v>188</v>
      </c>
      <c r="B54" s="99"/>
      <c r="C54" s="99" t="s">
        <v>659</v>
      </c>
      <c r="D54" s="217" t="s">
        <v>660</v>
      </c>
      <c r="E54" s="247" t="s">
        <v>660</v>
      </c>
      <c r="F54" s="252"/>
      <c r="G54" s="217" t="s">
        <v>660</v>
      </c>
    </row>
    <row r="55" spans="1:7" ht="15.75" customHeight="1" x14ac:dyDescent="0.25">
      <c r="A55" s="63" t="s">
        <v>190</v>
      </c>
      <c r="B55" s="99"/>
      <c r="C55" s="99" t="s">
        <v>662</v>
      </c>
      <c r="D55" s="217" t="s">
        <v>660</v>
      </c>
      <c r="E55" s="247" t="s">
        <v>660</v>
      </c>
      <c r="F55" s="252"/>
      <c r="G55" s="217" t="s">
        <v>660</v>
      </c>
    </row>
    <row r="56" spans="1:7" ht="15.75" customHeight="1" x14ac:dyDescent="0.25">
      <c r="A56" s="63" t="s">
        <v>192</v>
      </c>
      <c r="B56" s="99"/>
      <c r="C56" s="99" t="s">
        <v>663</v>
      </c>
      <c r="D56" s="217" t="s">
        <v>664</v>
      </c>
      <c r="E56" s="247" t="s">
        <v>664</v>
      </c>
      <c r="F56" s="252"/>
      <c r="G56" s="217" t="s">
        <v>664</v>
      </c>
    </row>
    <row r="57" spans="1:7" ht="15.75" customHeight="1" x14ac:dyDescent="0.25">
      <c r="A57" s="63" t="s">
        <v>194</v>
      </c>
      <c r="B57" s="99"/>
      <c r="C57" s="99" t="s">
        <v>665</v>
      </c>
      <c r="D57" s="217" t="s">
        <v>624</v>
      </c>
      <c r="E57" s="247" t="s">
        <v>624</v>
      </c>
      <c r="F57" s="252"/>
      <c r="G57" s="217" t="s">
        <v>624</v>
      </c>
    </row>
    <row r="58" spans="1:7" ht="15.75" customHeight="1" x14ac:dyDescent="0.25">
      <c r="A58" s="63" t="s">
        <v>196</v>
      </c>
      <c r="B58" s="743" t="s">
        <v>667</v>
      </c>
      <c r="C58" s="686"/>
      <c r="D58" s="237">
        <v>999164.87899999996</v>
      </c>
      <c r="E58" s="248">
        <v>993817.10100000002</v>
      </c>
      <c r="F58" s="253"/>
      <c r="G58" s="237">
        <v>1024537.44</v>
      </c>
    </row>
    <row r="59" spans="1:7" ht="15.75" customHeight="1" x14ac:dyDescent="0.25">
      <c r="A59" s="245" t="s">
        <v>198</v>
      </c>
      <c r="B59" s="740" t="s">
        <v>668</v>
      </c>
      <c r="C59" s="740"/>
      <c r="D59" s="239">
        <v>1000000000</v>
      </c>
      <c r="E59" s="238">
        <v>1000000000</v>
      </c>
      <c r="F59" s="243"/>
      <c r="G59" s="249">
        <v>1000000000</v>
      </c>
    </row>
    <row r="60" spans="1:7" ht="15.75" customHeight="1" x14ac:dyDescent="0.25">
      <c r="A60" s="245" t="s">
        <v>200</v>
      </c>
      <c r="B60" s="740" t="s">
        <v>669</v>
      </c>
      <c r="C60" s="740"/>
      <c r="D60" s="234" t="s">
        <v>719</v>
      </c>
      <c r="E60" s="243" t="s">
        <v>719</v>
      </c>
      <c r="F60" s="242"/>
      <c r="G60" s="234" t="s">
        <v>720</v>
      </c>
    </row>
    <row r="61" spans="1:7" ht="15.75" customHeight="1" x14ac:dyDescent="0.25">
      <c r="A61" s="63" t="s">
        <v>202</v>
      </c>
      <c r="B61" s="740" t="s">
        <v>670</v>
      </c>
      <c r="C61" s="740"/>
      <c r="D61" s="666">
        <v>44344</v>
      </c>
      <c r="E61" s="666">
        <v>44796</v>
      </c>
      <c r="F61" s="250"/>
      <c r="G61" s="666">
        <v>45427</v>
      </c>
    </row>
    <row r="62" spans="1:7" ht="15.75" customHeight="1" x14ac:dyDescent="0.25">
      <c r="A62" s="245" t="s">
        <v>204</v>
      </c>
      <c r="B62" s="788" t="s">
        <v>671</v>
      </c>
      <c r="C62" s="788"/>
      <c r="D62" s="236" t="s">
        <v>721</v>
      </c>
      <c r="E62" s="246" t="s">
        <v>721</v>
      </c>
      <c r="F62" s="272"/>
      <c r="G62" s="236" t="s">
        <v>721</v>
      </c>
    </row>
    <row r="63" spans="1:7" ht="15.75" customHeight="1" x14ac:dyDescent="0.25">
      <c r="A63" s="63" t="s">
        <v>206</v>
      </c>
      <c r="B63" s="103"/>
      <c r="C63" s="103" t="s">
        <v>673</v>
      </c>
      <c r="D63" s="667">
        <v>47996</v>
      </c>
      <c r="E63" s="667">
        <v>48449</v>
      </c>
      <c r="F63" s="251"/>
      <c r="G63" s="667">
        <v>49079</v>
      </c>
    </row>
    <row r="64" spans="1:7" ht="15.75" customHeight="1" x14ac:dyDescent="0.25">
      <c r="A64" s="63" t="s">
        <v>208</v>
      </c>
      <c r="B64" s="788" t="s">
        <v>675</v>
      </c>
      <c r="C64" s="788"/>
      <c r="D64" s="236" t="s">
        <v>685</v>
      </c>
      <c r="E64" s="246" t="s">
        <v>685</v>
      </c>
      <c r="F64" s="272"/>
      <c r="G64" s="236" t="s">
        <v>685</v>
      </c>
    </row>
    <row r="65" spans="1:7" ht="26.7" customHeight="1" x14ac:dyDescent="0.25">
      <c r="A65" s="63" t="s">
        <v>210</v>
      </c>
      <c r="B65" s="99"/>
      <c r="C65" s="99" t="s">
        <v>677</v>
      </c>
      <c r="D65" s="252" t="s">
        <v>722</v>
      </c>
      <c r="E65" s="247" t="s">
        <v>723</v>
      </c>
      <c r="F65" s="252"/>
      <c r="G65" s="217" t="s">
        <v>724</v>
      </c>
    </row>
    <row r="66" spans="1:7" ht="26.7" customHeight="1" x14ac:dyDescent="0.25">
      <c r="A66" s="63" t="s">
        <v>212</v>
      </c>
      <c r="B66" s="103"/>
      <c r="C66" s="103" t="s">
        <v>678</v>
      </c>
      <c r="D66" s="240" t="s">
        <v>725</v>
      </c>
      <c r="E66" s="253" t="s">
        <v>726</v>
      </c>
      <c r="F66" s="290"/>
      <c r="G66" s="240" t="s">
        <v>727</v>
      </c>
    </row>
    <row r="67" spans="1:7" ht="15.75" customHeight="1" x14ac:dyDescent="0.25">
      <c r="A67" s="177"/>
      <c r="B67" s="788" t="s">
        <v>679</v>
      </c>
      <c r="C67" s="788"/>
      <c r="D67" s="254"/>
      <c r="E67" s="254"/>
      <c r="F67" s="272"/>
      <c r="G67" s="254"/>
    </row>
    <row r="68" spans="1:7" ht="15.75" customHeight="1" x14ac:dyDescent="0.25">
      <c r="A68" s="245" t="s">
        <v>214</v>
      </c>
      <c r="B68" s="99"/>
      <c r="C68" s="99" t="s">
        <v>680</v>
      </c>
      <c r="D68" s="247" t="s">
        <v>728</v>
      </c>
      <c r="E68" s="247" t="s">
        <v>728</v>
      </c>
      <c r="F68" s="252"/>
      <c r="G68" s="247" t="s">
        <v>728</v>
      </c>
    </row>
    <row r="69" spans="1:7" ht="42.45" customHeight="1" x14ac:dyDescent="0.25">
      <c r="A69" s="63" t="s">
        <v>216</v>
      </c>
      <c r="B69" s="99"/>
      <c r="C69" s="99" t="s">
        <v>729</v>
      </c>
      <c r="D69" s="247" t="s">
        <v>730</v>
      </c>
      <c r="E69" s="247" t="s">
        <v>731</v>
      </c>
      <c r="F69" s="247"/>
      <c r="G69" s="247" t="s">
        <v>732</v>
      </c>
    </row>
    <row r="70" spans="1:7" ht="15.75" customHeight="1" x14ac:dyDescent="0.25">
      <c r="A70" s="245" t="s">
        <v>218</v>
      </c>
      <c r="B70" s="99"/>
      <c r="C70" s="99" t="s">
        <v>684</v>
      </c>
      <c r="D70" s="217" t="s">
        <v>676</v>
      </c>
      <c r="E70" s="247" t="s">
        <v>676</v>
      </c>
      <c r="F70" s="252"/>
      <c r="G70" s="247" t="s">
        <v>676</v>
      </c>
    </row>
    <row r="71" spans="1:7" ht="15.75" customHeight="1" x14ac:dyDescent="0.25">
      <c r="A71" s="63" t="s">
        <v>220</v>
      </c>
      <c r="B71" s="99"/>
      <c r="C71" s="99" t="s">
        <v>686</v>
      </c>
      <c r="D71" s="217" t="s">
        <v>733</v>
      </c>
      <c r="E71" s="247" t="s">
        <v>733</v>
      </c>
      <c r="F71" s="252"/>
      <c r="G71" s="247" t="s">
        <v>733</v>
      </c>
    </row>
    <row r="72" spans="1:7" ht="15.75" customHeight="1" x14ac:dyDescent="0.25">
      <c r="A72" s="63" t="s">
        <v>222</v>
      </c>
      <c r="B72" s="99"/>
      <c r="C72" s="99" t="s">
        <v>688</v>
      </c>
      <c r="D72" s="217" t="s">
        <v>676</v>
      </c>
      <c r="E72" s="247" t="s">
        <v>676</v>
      </c>
      <c r="F72" s="252"/>
      <c r="G72" s="247" t="s">
        <v>676</v>
      </c>
    </row>
    <row r="73" spans="1:7" ht="15.75" customHeight="1" x14ac:dyDescent="0.25">
      <c r="A73" s="245" t="s">
        <v>223</v>
      </c>
      <c r="B73" s="103"/>
      <c r="C73" s="103" t="s">
        <v>689</v>
      </c>
      <c r="D73" s="240" t="s">
        <v>734</v>
      </c>
      <c r="E73" s="253" t="s">
        <v>734</v>
      </c>
      <c r="F73" s="290"/>
      <c r="G73" s="253" t="s">
        <v>734</v>
      </c>
    </row>
    <row r="74" spans="1:7" ht="15.75" customHeight="1" x14ac:dyDescent="0.25">
      <c r="A74" s="245" t="s">
        <v>225</v>
      </c>
      <c r="B74" s="788" t="s">
        <v>691</v>
      </c>
      <c r="C74" s="788"/>
      <c r="D74" s="236" t="s">
        <v>735</v>
      </c>
      <c r="E74" s="246" t="s">
        <v>735</v>
      </c>
      <c r="F74" s="272"/>
      <c r="G74" s="246" t="s">
        <v>735</v>
      </c>
    </row>
    <row r="75" spans="1:7" ht="15.75" customHeight="1" x14ac:dyDescent="0.25">
      <c r="A75" s="245" t="s">
        <v>227</v>
      </c>
      <c r="B75" s="99"/>
      <c r="C75" s="99" t="s">
        <v>693</v>
      </c>
      <c r="D75" s="252" t="s">
        <v>736</v>
      </c>
      <c r="E75" s="252" t="s">
        <v>736</v>
      </c>
      <c r="F75" s="252"/>
      <c r="G75" s="252" t="s">
        <v>736</v>
      </c>
    </row>
    <row r="76" spans="1:7" ht="15.75" customHeight="1" x14ac:dyDescent="0.25">
      <c r="A76" s="245" t="s">
        <v>229</v>
      </c>
      <c r="B76" s="99"/>
      <c r="C76" s="99" t="s">
        <v>694</v>
      </c>
      <c r="D76" s="217" t="s">
        <v>737</v>
      </c>
      <c r="E76" s="247" t="s">
        <v>737</v>
      </c>
      <c r="F76" s="252"/>
      <c r="G76" s="247" t="s">
        <v>737</v>
      </c>
    </row>
    <row r="77" spans="1:7" ht="15.75" customHeight="1" x14ac:dyDescent="0.25">
      <c r="A77" s="245" t="s">
        <v>231</v>
      </c>
      <c r="B77" s="99"/>
      <c r="C77" s="99" t="s">
        <v>695</v>
      </c>
      <c r="D77" s="252" t="s">
        <v>738</v>
      </c>
      <c r="E77" s="252" t="s">
        <v>738</v>
      </c>
      <c r="F77" s="252"/>
      <c r="G77" s="252" t="s">
        <v>738</v>
      </c>
    </row>
    <row r="78" spans="1:7" ht="15.75" customHeight="1" x14ac:dyDescent="0.25">
      <c r="A78" s="245" t="s">
        <v>233</v>
      </c>
      <c r="B78" s="99"/>
      <c r="C78" s="99" t="s">
        <v>696</v>
      </c>
      <c r="D78" s="217" t="s">
        <v>733</v>
      </c>
      <c r="E78" s="247" t="s">
        <v>733</v>
      </c>
      <c r="F78" s="252"/>
      <c r="G78" s="247" t="s">
        <v>733</v>
      </c>
    </row>
    <row r="79" spans="1:7" ht="26.7" customHeight="1" x14ac:dyDescent="0.25">
      <c r="A79" s="63" t="s">
        <v>235</v>
      </c>
      <c r="B79" s="99"/>
      <c r="C79" s="99" t="s">
        <v>697</v>
      </c>
      <c r="D79" s="217" t="s">
        <v>739</v>
      </c>
      <c r="E79" s="247" t="s">
        <v>739</v>
      </c>
      <c r="F79" s="252"/>
      <c r="G79" s="247" t="s">
        <v>739</v>
      </c>
    </row>
    <row r="80" spans="1:7" ht="26.7" customHeight="1" x14ac:dyDescent="0.25">
      <c r="A80" s="63" t="s">
        <v>237</v>
      </c>
      <c r="B80" s="103"/>
      <c r="C80" s="103" t="s">
        <v>698</v>
      </c>
      <c r="D80" s="255" t="s">
        <v>652</v>
      </c>
      <c r="E80" s="253" t="s">
        <v>652</v>
      </c>
      <c r="F80" s="290"/>
      <c r="G80" s="253" t="s">
        <v>652</v>
      </c>
    </row>
    <row r="81" spans="1:7" ht="15.75" customHeight="1" x14ac:dyDescent="0.25">
      <c r="A81" s="245" t="s">
        <v>412</v>
      </c>
      <c r="B81" s="788" t="s">
        <v>699</v>
      </c>
      <c r="C81" s="788"/>
      <c r="D81" s="236" t="s">
        <v>676</v>
      </c>
      <c r="E81" s="246" t="s">
        <v>676</v>
      </c>
      <c r="F81" s="272"/>
      <c r="G81" s="246" t="s">
        <v>676</v>
      </c>
    </row>
    <row r="82" spans="1:7" ht="15.75" customHeight="1" x14ac:dyDescent="0.25">
      <c r="A82" s="245" t="s">
        <v>414</v>
      </c>
      <c r="B82" s="99"/>
      <c r="C82" s="241" t="s">
        <v>700</v>
      </c>
      <c r="D82" s="217" t="s">
        <v>153</v>
      </c>
      <c r="E82" s="247" t="s">
        <v>153</v>
      </c>
      <c r="F82" s="252"/>
      <c r="G82" s="247" t="s">
        <v>153</v>
      </c>
    </row>
    <row r="83" spans="1:7" ht="15.75" customHeight="1" x14ac:dyDescent="0.25">
      <c r="A83" s="245" t="s">
        <v>416</v>
      </c>
      <c r="B83" s="99"/>
      <c r="C83" s="99" t="s">
        <v>701</v>
      </c>
      <c r="D83" s="217" t="s">
        <v>153</v>
      </c>
      <c r="E83" s="247" t="s">
        <v>153</v>
      </c>
      <c r="F83" s="252"/>
      <c r="G83" s="247" t="s">
        <v>153</v>
      </c>
    </row>
    <row r="84" spans="1:7" ht="15.75" customHeight="1" x14ac:dyDescent="0.25">
      <c r="A84" s="245" t="s">
        <v>702</v>
      </c>
      <c r="B84" s="99"/>
      <c r="C84" s="99" t="s">
        <v>703</v>
      </c>
      <c r="D84" s="217" t="s">
        <v>153</v>
      </c>
      <c r="E84" s="247" t="s">
        <v>153</v>
      </c>
      <c r="F84" s="252"/>
      <c r="G84" s="247" t="s">
        <v>153</v>
      </c>
    </row>
    <row r="85" spans="1:7" ht="15.75" customHeight="1" x14ac:dyDescent="0.25">
      <c r="A85" s="63" t="s">
        <v>418</v>
      </c>
      <c r="B85" s="99"/>
      <c r="C85" s="99" t="s">
        <v>704</v>
      </c>
      <c r="D85" s="217" t="s">
        <v>153</v>
      </c>
      <c r="E85" s="247" t="s">
        <v>153</v>
      </c>
      <c r="F85" s="252"/>
      <c r="G85" s="247" t="s">
        <v>153</v>
      </c>
    </row>
    <row r="86" spans="1:7" ht="15.75" customHeight="1" x14ac:dyDescent="0.25">
      <c r="A86" s="183" t="s">
        <v>705</v>
      </c>
      <c r="B86" s="103"/>
      <c r="C86" s="103" t="s">
        <v>706</v>
      </c>
      <c r="D86" s="240"/>
      <c r="E86" s="256"/>
      <c r="F86" s="290"/>
      <c r="G86" s="256"/>
    </row>
    <row r="87" spans="1:7" ht="26.7" customHeight="1" x14ac:dyDescent="0.25">
      <c r="A87" s="63" t="s">
        <v>707</v>
      </c>
      <c r="B87" s="740" t="s">
        <v>708</v>
      </c>
      <c r="C87" s="740"/>
      <c r="D87" s="234" t="s">
        <v>740</v>
      </c>
      <c r="E87" s="243" t="s">
        <v>741</v>
      </c>
      <c r="F87" s="242"/>
      <c r="G87" s="243" t="s">
        <v>741</v>
      </c>
    </row>
    <row r="88" spans="1:7" ht="15.75" customHeight="1" x14ac:dyDescent="0.25">
      <c r="A88" s="63" t="s">
        <v>420</v>
      </c>
      <c r="B88" s="740" t="s">
        <v>710</v>
      </c>
      <c r="C88" s="740"/>
      <c r="D88" s="234" t="s">
        <v>676</v>
      </c>
      <c r="E88" s="243" t="s">
        <v>676</v>
      </c>
      <c r="F88" s="242"/>
      <c r="G88" s="243" t="s">
        <v>676</v>
      </c>
    </row>
    <row r="89" spans="1:7" ht="15.75" customHeight="1" x14ac:dyDescent="0.25">
      <c r="A89" s="63" t="s">
        <v>423</v>
      </c>
      <c r="B89" s="740" t="s">
        <v>711</v>
      </c>
      <c r="C89" s="740"/>
      <c r="D89" s="234" t="s">
        <v>153</v>
      </c>
      <c r="E89" s="243" t="s">
        <v>153</v>
      </c>
      <c r="F89" s="242"/>
      <c r="G89" s="243" t="s">
        <v>153</v>
      </c>
    </row>
    <row r="90" spans="1:7" ht="55.95" customHeight="1" x14ac:dyDescent="0.25">
      <c r="A90" s="257">
        <f>SUM(D93:G133)</f>
        <v>21472075997.992001</v>
      </c>
      <c r="B90" s="291"/>
      <c r="C90" s="291"/>
      <c r="D90" s="292"/>
      <c r="E90" s="292"/>
      <c r="F90" s="292"/>
      <c r="G90" s="292"/>
    </row>
    <row r="91" spans="1:7" ht="15.75" customHeight="1" x14ac:dyDescent="0.25">
      <c r="A91" s="720" t="s">
        <v>241</v>
      </c>
      <c r="B91" s="686"/>
      <c r="C91" s="686"/>
    </row>
    <row r="92" spans="1:7" ht="26.7" customHeight="1" x14ac:dyDescent="0.25">
      <c r="A92" s="171" t="s">
        <v>742</v>
      </c>
      <c r="B92" s="709" t="s">
        <v>648</v>
      </c>
      <c r="C92" s="686"/>
      <c r="D92" s="711" t="s">
        <v>713</v>
      </c>
      <c r="E92" s="790"/>
      <c r="F92" s="790"/>
      <c r="G92" s="790"/>
    </row>
    <row r="93" spans="1:7" ht="26.7" customHeight="1" x14ac:dyDescent="0.25">
      <c r="A93" s="63" t="s">
        <v>182</v>
      </c>
      <c r="B93" s="740" t="s">
        <v>650</v>
      </c>
      <c r="C93" s="740"/>
      <c r="D93" s="258" t="s">
        <v>714</v>
      </c>
      <c r="E93" s="258" t="s">
        <v>714</v>
      </c>
      <c r="F93" s="258"/>
      <c r="G93" s="258" t="s">
        <v>714</v>
      </c>
    </row>
    <row r="94" spans="1:7" ht="26.7" customHeight="1" x14ac:dyDescent="0.25">
      <c r="A94" s="63" t="s">
        <v>184</v>
      </c>
      <c r="B94" s="740" t="s">
        <v>653</v>
      </c>
      <c r="C94" s="740"/>
      <c r="D94" s="243" t="s">
        <v>743</v>
      </c>
      <c r="E94" s="243" t="s">
        <v>744</v>
      </c>
      <c r="F94" s="243"/>
      <c r="G94" s="243" t="s">
        <v>745</v>
      </c>
    </row>
    <row r="95" spans="1:7" ht="26.7" customHeight="1" x14ac:dyDescent="0.25">
      <c r="A95" s="63" t="s">
        <v>186</v>
      </c>
      <c r="B95" s="740" t="s">
        <v>654</v>
      </c>
      <c r="C95" s="740"/>
      <c r="D95" s="243" t="s">
        <v>718</v>
      </c>
      <c r="E95" s="243" t="s">
        <v>718</v>
      </c>
      <c r="F95" s="243"/>
      <c r="G95" s="243" t="s">
        <v>718</v>
      </c>
    </row>
    <row r="96" spans="1:7" ht="26.7" customHeight="1" x14ac:dyDescent="0.25">
      <c r="A96" s="183" t="s">
        <v>656</v>
      </c>
      <c r="B96" s="740" t="s">
        <v>657</v>
      </c>
      <c r="C96" s="740"/>
      <c r="D96" s="243" t="s">
        <v>153</v>
      </c>
      <c r="E96" s="243" t="s">
        <v>153</v>
      </c>
      <c r="F96" s="243"/>
      <c r="G96" s="243" t="s">
        <v>153</v>
      </c>
    </row>
    <row r="97" spans="1:7" ht="15.75" customHeight="1" x14ac:dyDescent="0.25">
      <c r="A97" s="183"/>
      <c r="B97" s="788" t="s">
        <v>658</v>
      </c>
      <c r="C97" s="788"/>
      <c r="D97" s="254"/>
      <c r="E97" s="254"/>
      <c r="F97" s="254"/>
      <c r="G97" s="254"/>
    </row>
    <row r="98" spans="1:7" ht="15.75" customHeight="1" x14ac:dyDescent="0.25">
      <c r="A98" s="63" t="s">
        <v>188</v>
      </c>
      <c r="B98" s="99"/>
      <c r="C98" s="99" t="s">
        <v>659</v>
      </c>
      <c r="D98" s="217" t="s">
        <v>660</v>
      </c>
      <c r="E98" s="217" t="s">
        <v>660</v>
      </c>
      <c r="F98" s="217"/>
      <c r="G98" s="217" t="s">
        <v>660</v>
      </c>
    </row>
    <row r="99" spans="1:7" ht="15.75" customHeight="1" x14ac:dyDescent="0.25">
      <c r="A99" s="63" t="s">
        <v>190</v>
      </c>
      <c r="B99" s="99"/>
      <c r="C99" s="99" t="s">
        <v>662</v>
      </c>
      <c r="D99" s="217" t="s">
        <v>660</v>
      </c>
      <c r="E99" s="217" t="s">
        <v>660</v>
      </c>
      <c r="F99" s="217"/>
      <c r="G99" s="217" t="s">
        <v>660</v>
      </c>
    </row>
    <row r="100" spans="1:7" ht="15.75" customHeight="1" x14ac:dyDescent="0.25">
      <c r="A100" s="63" t="s">
        <v>192</v>
      </c>
      <c r="B100" s="99"/>
      <c r="C100" s="99" t="s">
        <v>663</v>
      </c>
      <c r="D100" s="217" t="s">
        <v>664</v>
      </c>
      <c r="E100" s="217" t="s">
        <v>664</v>
      </c>
      <c r="F100" s="217"/>
      <c r="G100" s="217" t="s">
        <v>664</v>
      </c>
    </row>
    <row r="101" spans="1:7" ht="15.75" customHeight="1" x14ac:dyDescent="0.25">
      <c r="A101" s="63" t="s">
        <v>194</v>
      </c>
      <c r="B101" s="99"/>
      <c r="C101" s="99" t="s">
        <v>665</v>
      </c>
      <c r="D101" s="217" t="s">
        <v>624</v>
      </c>
      <c r="E101" s="217" t="s">
        <v>624</v>
      </c>
      <c r="F101" s="217"/>
      <c r="G101" s="217" t="s">
        <v>624</v>
      </c>
    </row>
    <row r="102" spans="1:7" ht="15.75" customHeight="1" x14ac:dyDescent="0.25">
      <c r="A102" s="63" t="s">
        <v>196</v>
      </c>
      <c r="B102" s="743" t="s">
        <v>667</v>
      </c>
      <c r="C102" s="686"/>
      <c r="D102" s="259">
        <v>1233957.075</v>
      </c>
      <c r="E102" s="259">
        <v>381597.73100000003</v>
      </c>
      <c r="F102" s="240"/>
      <c r="G102" s="259">
        <v>174789.18599999999</v>
      </c>
    </row>
    <row r="103" spans="1:7" ht="15.75" customHeight="1" x14ac:dyDescent="0.25">
      <c r="A103" s="245" t="s">
        <v>198</v>
      </c>
      <c r="B103" s="740" t="s">
        <v>668</v>
      </c>
      <c r="C103" s="740"/>
      <c r="D103" s="260">
        <v>1250000000</v>
      </c>
      <c r="E103" s="261">
        <v>220000000</v>
      </c>
      <c r="F103" s="243"/>
      <c r="G103" s="262">
        <v>20000000000</v>
      </c>
    </row>
    <row r="104" spans="1:7" ht="15.75" customHeight="1" x14ac:dyDescent="0.25">
      <c r="A104" s="245" t="s">
        <v>200</v>
      </c>
      <c r="B104" s="740" t="s">
        <v>669</v>
      </c>
      <c r="C104" s="740"/>
      <c r="D104" s="243" t="s">
        <v>720</v>
      </c>
      <c r="E104" s="243" t="s">
        <v>720</v>
      </c>
      <c r="F104" s="234"/>
      <c r="G104" s="243" t="s">
        <v>720</v>
      </c>
    </row>
    <row r="105" spans="1:7" ht="15.75" customHeight="1" x14ac:dyDescent="0.25">
      <c r="A105" s="63" t="s">
        <v>202</v>
      </c>
      <c r="B105" s="740" t="s">
        <v>670</v>
      </c>
      <c r="C105" s="740"/>
      <c r="D105" s="666">
        <v>45681</v>
      </c>
      <c r="E105" s="666">
        <v>45834</v>
      </c>
      <c r="F105" s="293"/>
      <c r="G105" s="666">
        <v>45834</v>
      </c>
    </row>
    <row r="106" spans="1:7" ht="15.75" customHeight="1" x14ac:dyDescent="0.25">
      <c r="A106" s="245" t="s">
        <v>204</v>
      </c>
      <c r="B106" s="788" t="s">
        <v>671</v>
      </c>
      <c r="C106" s="788"/>
      <c r="D106" s="236" t="s">
        <v>721</v>
      </c>
      <c r="E106" s="236" t="s">
        <v>721</v>
      </c>
      <c r="F106" s="236"/>
      <c r="G106" s="236" t="s">
        <v>721</v>
      </c>
    </row>
    <row r="107" spans="1:7" ht="15.75" customHeight="1" x14ac:dyDescent="0.25">
      <c r="A107" s="63" t="s">
        <v>206</v>
      </c>
      <c r="B107" s="103"/>
      <c r="C107" s="103" t="s">
        <v>673</v>
      </c>
      <c r="D107" s="667">
        <v>49333</v>
      </c>
      <c r="E107" s="667">
        <v>49486</v>
      </c>
      <c r="F107" s="269"/>
      <c r="G107" s="667">
        <v>49486</v>
      </c>
    </row>
    <row r="108" spans="1:7" ht="15.75" customHeight="1" x14ac:dyDescent="0.25">
      <c r="A108" s="63" t="s">
        <v>208</v>
      </c>
      <c r="B108" s="788" t="s">
        <v>675</v>
      </c>
      <c r="C108" s="788"/>
      <c r="D108" s="236" t="s">
        <v>685</v>
      </c>
      <c r="E108" s="236" t="s">
        <v>685</v>
      </c>
      <c r="F108" s="236"/>
      <c r="G108" s="236" t="s">
        <v>685</v>
      </c>
    </row>
    <row r="109" spans="1:7" ht="26.7" customHeight="1" x14ac:dyDescent="0.25">
      <c r="A109" s="63" t="s">
        <v>210</v>
      </c>
      <c r="B109" s="99"/>
      <c r="C109" s="99" t="s">
        <v>677</v>
      </c>
      <c r="D109" s="217" t="s">
        <v>746</v>
      </c>
      <c r="E109" s="217" t="s">
        <v>747</v>
      </c>
      <c r="F109" s="217"/>
      <c r="G109" s="217" t="s">
        <v>747</v>
      </c>
    </row>
    <row r="110" spans="1:7" ht="26.7" customHeight="1" x14ac:dyDescent="0.25">
      <c r="A110" s="245" t="s">
        <v>212</v>
      </c>
      <c r="B110" s="103"/>
      <c r="C110" s="103" t="s">
        <v>678</v>
      </c>
      <c r="D110" s="240" t="s">
        <v>748</v>
      </c>
      <c r="E110" s="240" t="s">
        <v>153</v>
      </c>
      <c r="F110" s="240"/>
      <c r="G110" s="240" t="s">
        <v>153</v>
      </c>
    </row>
    <row r="111" spans="1:7" ht="15.75" customHeight="1" x14ac:dyDescent="0.25">
      <c r="A111" s="177"/>
      <c r="B111" s="788" t="s">
        <v>679</v>
      </c>
      <c r="C111" s="788"/>
      <c r="D111" s="254"/>
      <c r="E111" s="254"/>
      <c r="F111" s="254"/>
      <c r="G111" s="254"/>
    </row>
    <row r="112" spans="1:7" ht="15.75" customHeight="1" x14ac:dyDescent="0.25">
      <c r="A112" s="245" t="s">
        <v>214</v>
      </c>
      <c r="B112" s="99"/>
      <c r="C112" s="99" t="s">
        <v>680</v>
      </c>
      <c r="D112" s="247" t="s">
        <v>728</v>
      </c>
      <c r="E112" s="247" t="s">
        <v>749</v>
      </c>
      <c r="F112" s="247"/>
      <c r="G112" s="247" t="s">
        <v>749</v>
      </c>
    </row>
    <row r="113" spans="1:7" ht="43.35" customHeight="1" x14ac:dyDescent="0.25">
      <c r="A113" s="63" t="s">
        <v>216</v>
      </c>
      <c r="B113" s="99"/>
      <c r="C113" s="99" t="s">
        <v>729</v>
      </c>
      <c r="D113" s="247" t="s">
        <v>750</v>
      </c>
      <c r="E113" s="247" t="s">
        <v>751</v>
      </c>
      <c r="F113" s="247"/>
      <c r="G113" s="247" t="s">
        <v>752</v>
      </c>
    </row>
    <row r="114" spans="1:7" ht="15.75" customHeight="1" x14ac:dyDescent="0.25">
      <c r="A114" s="245" t="s">
        <v>218</v>
      </c>
      <c r="B114" s="99"/>
      <c r="C114" s="99" t="s">
        <v>684</v>
      </c>
      <c r="D114" s="247" t="s">
        <v>676</v>
      </c>
      <c r="E114" s="247" t="s">
        <v>676</v>
      </c>
      <c r="F114" s="247"/>
      <c r="G114" s="247" t="s">
        <v>676</v>
      </c>
    </row>
    <row r="115" spans="1:7" ht="15.75" customHeight="1" x14ac:dyDescent="0.25">
      <c r="A115" s="63" t="s">
        <v>220</v>
      </c>
      <c r="B115" s="99"/>
      <c r="C115" s="99" t="s">
        <v>686</v>
      </c>
      <c r="D115" s="247" t="s">
        <v>733</v>
      </c>
      <c r="E115" s="247" t="s">
        <v>733</v>
      </c>
      <c r="F115" s="247"/>
      <c r="G115" s="247" t="s">
        <v>733</v>
      </c>
    </row>
    <row r="116" spans="1:7" ht="15.75" customHeight="1" x14ac:dyDescent="0.25">
      <c r="A116" s="63" t="s">
        <v>222</v>
      </c>
      <c r="B116" s="99"/>
      <c r="C116" s="99" t="s">
        <v>688</v>
      </c>
      <c r="D116" s="247" t="s">
        <v>676</v>
      </c>
      <c r="E116" s="247" t="s">
        <v>676</v>
      </c>
      <c r="F116" s="247"/>
      <c r="G116" s="247" t="s">
        <v>676</v>
      </c>
    </row>
    <row r="117" spans="1:7" ht="15.75" customHeight="1" x14ac:dyDescent="0.25">
      <c r="A117" s="245" t="s">
        <v>223</v>
      </c>
      <c r="B117" s="103"/>
      <c r="C117" s="103" t="s">
        <v>689</v>
      </c>
      <c r="D117" s="253" t="s">
        <v>734</v>
      </c>
      <c r="E117" s="253" t="s">
        <v>734</v>
      </c>
      <c r="F117" s="253"/>
      <c r="G117" s="253" t="s">
        <v>734</v>
      </c>
    </row>
    <row r="118" spans="1:7" ht="15.75" customHeight="1" x14ac:dyDescent="0.25">
      <c r="A118" s="245" t="s">
        <v>225</v>
      </c>
      <c r="B118" s="788" t="s">
        <v>691</v>
      </c>
      <c r="C118" s="788"/>
      <c r="D118" s="246" t="s">
        <v>735</v>
      </c>
      <c r="E118" s="246" t="s">
        <v>735</v>
      </c>
      <c r="F118" s="246"/>
      <c r="G118" s="246" t="s">
        <v>735</v>
      </c>
    </row>
    <row r="119" spans="1:7" ht="15.75" customHeight="1" x14ac:dyDescent="0.25">
      <c r="A119" s="245" t="s">
        <v>227</v>
      </c>
      <c r="B119" s="99"/>
      <c r="C119" s="99" t="s">
        <v>693</v>
      </c>
      <c r="D119" s="252" t="s">
        <v>736</v>
      </c>
      <c r="E119" s="247" t="s">
        <v>736</v>
      </c>
      <c r="F119" s="247"/>
      <c r="G119" s="247" t="s">
        <v>736</v>
      </c>
    </row>
    <row r="120" spans="1:7" ht="15.75" customHeight="1" x14ac:dyDescent="0.25">
      <c r="A120" s="245" t="s">
        <v>229</v>
      </c>
      <c r="B120" s="99"/>
      <c r="C120" s="99" t="s">
        <v>694</v>
      </c>
      <c r="D120" s="247" t="s">
        <v>737</v>
      </c>
      <c r="E120" s="247" t="s">
        <v>737</v>
      </c>
      <c r="F120" s="247"/>
      <c r="G120" s="247" t="s">
        <v>737</v>
      </c>
    </row>
    <row r="121" spans="1:7" ht="15.75" customHeight="1" x14ac:dyDescent="0.25">
      <c r="A121" s="245" t="s">
        <v>231</v>
      </c>
      <c r="B121" s="99"/>
      <c r="C121" s="99" t="s">
        <v>695</v>
      </c>
      <c r="D121" s="252" t="s">
        <v>738</v>
      </c>
      <c r="E121" s="247" t="s">
        <v>738</v>
      </c>
      <c r="F121" s="247"/>
      <c r="G121" s="247" t="s">
        <v>738</v>
      </c>
    </row>
    <row r="122" spans="1:7" ht="15.75" customHeight="1" x14ac:dyDescent="0.25">
      <c r="A122" s="245" t="s">
        <v>233</v>
      </c>
      <c r="B122" s="99"/>
      <c r="C122" s="99" t="s">
        <v>696</v>
      </c>
      <c r="D122" s="247" t="s">
        <v>733</v>
      </c>
      <c r="E122" s="247" t="s">
        <v>733</v>
      </c>
      <c r="F122" s="247"/>
      <c r="G122" s="247" t="s">
        <v>733</v>
      </c>
    </row>
    <row r="123" spans="1:7" ht="26.7" customHeight="1" x14ac:dyDescent="0.25">
      <c r="A123" s="63" t="s">
        <v>235</v>
      </c>
      <c r="B123" s="99"/>
      <c r="C123" s="99" t="s">
        <v>697</v>
      </c>
      <c r="D123" s="247" t="s">
        <v>739</v>
      </c>
      <c r="E123" s="247" t="s">
        <v>739</v>
      </c>
      <c r="F123" s="247"/>
      <c r="G123" s="247" t="s">
        <v>739</v>
      </c>
    </row>
    <row r="124" spans="1:7" ht="26.7" customHeight="1" x14ac:dyDescent="0.25">
      <c r="A124" s="63" t="s">
        <v>237</v>
      </c>
      <c r="B124" s="103"/>
      <c r="C124" s="103" t="s">
        <v>698</v>
      </c>
      <c r="D124" s="263" t="s">
        <v>753</v>
      </c>
      <c r="E124" s="263" t="s">
        <v>753</v>
      </c>
      <c r="F124" s="263"/>
      <c r="G124" s="263" t="s">
        <v>753</v>
      </c>
    </row>
    <row r="125" spans="1:7" ht="15.75" customHeight="1" x14ac:dyDescent="0.25">
      <c r="A125" s="245" t="s">
        <v>412</v>
      </c>
      <c r="B125" s="788" t="s">
        <v>699</v>
      </c>
      <c r="C125" s="788"/>
      <c r="D125" s="246" t="s">
        <v>676</v>
      </c>
      <c r="E125" s="246" t="s">
        <v>676</v>
      </c>
      <c r="F125" s="246"/>
      <c r="G125" s="246" t="s">
        <v>676</v>
      </c>
    </row>
    <row r="126" spans="1:7" ht="15.75" customHeight="1" x14ac:dyDescent="0.25">
      <c r="A126" s="245" t="s">
        <v>414</v>
      </c>
      <c r="B126" s="99"/>
      <c r="C126" s="241" t="s">
        <v>700</v>
      </c>
      <c r="D126" s="247" t="s">
        <v>153</v>
      </c>
      <c r="E126" s="247" t="s">
        <v>153</v>
      </c>
      <c r="F126" s="247"/>
      <c r="G126" s="247" t="s">
        <v>153</v>
      </c>
    </row>
    <row r="127" spans="1:7" ht="15.75" customHeight="1" x14ac:dyDescent="0.25">
      <c r="A127" s="245" t="s">
        <v>416</v>
      </c>
      <c r="B127" s="99"/>
      <c r="C127" s="99" t="s">
        <v>701</v>
      </c>
      <c r="D127" s="247" t="s">
        <v>153</v>
      </c>
      <c r="E127" s="247" t="s">
        <v>153</v>
      </c>
      <c r="F127" s="247"/>
      <c r="G127" s="247" t="s">
        <v>153</v>
      </c>
    </row>
    <row r="128" spans="1:7" ht="15.75" customHeight="1" x14ac:dyDescent="0.25">
      <c r="A128" s="245" t="s">
        <v>702</v>
      </c>
      <c r="B128" s="99"/>
      <c r="C128" s="99" t="s">
        <v>703</v>
      </c>
      <c r="D128" s="247" t="s">
        <v>153</v>
      </c>
      <c r="E128" s="247" t="s">
        <v>153</v>
      </c>
      <c r="F128" s="247"/>
      <c r="G128" s="247" t="s">
        <v>153</v>
      </c>
    </row>
    <row r="129" spans="1:7" ht="15.75" customHeight="1" x14ac:dyDescent="0.25">
      <c r="A129" s="63" t="s">
        <v>418</v>
      </c>
      <c r="B129" s="99"/>
      <c r="C129" s="99" t="s">
        <v>704</v>
      </c>
      <c r="D129" s="247" t="s">
        <v>153</v>
      </c>
      <c r="E129" s="247" t="s">
        <v>153</v>
      </c>
      <c r="F129" s="247"/>
      <c r="G129" s="247" t="s">
        <v>153</v>
      </c>
    </row>
    <row r="130" spans="1:7" ht="15.75" customHeight="1" x14ac:dyDescent="0.25">
      <c r="A130" s="183" t="s">
        <v>705</v>
      </c>
      <c r="B130" s="103"/>
      <c r="C130" s="103" t="s">
        <v>706</v>
      </c>
      <c r="D130" s="256"/>
      <c r="E130" s="256"/>
      <c r="F130" s="256"/>
      <c r="G130" s="256"/>
    </row>
    <row r="131" spans="1:7" ht="26.7" customHeight="1" x14ac:dyDescent="0.25">
      <c r="A131" s="63" t="s">
        <v>707</v>
      </c>
      <c r="B131" s="740" t="s">
        <v>708</v>
      </c>
      <c r="C131" s="740"/>
      <c r="D131" s="243" t="s">
        <v>741</v>
      </c>
      <c r="E131" s="243" t="s">
        <v>741</v>
      </c>
      <c r="F131" s="243"/>
      <c r="G131" s="243" t="s">
        <v>741</v>
      </c>
    </row>
    <row r="132" spans="1:7" ht="15.75" customHeight="1" x14ac:dyDescent="0.25">
      <c r="A132" s="63" t="s">
        <v>420</v>
      </c>
      <c r="B132" s="740" t="s">
        <v>710</v>
      </c>
      <c r="C132" s="740"/>
      <c r="D132" s="243" t="s">
        <v>676</v>
      </c>
      <c r="E132" s="243" t="s">
        <v>676</v>
      </c>
      <c r="F132" s="243"/>
      <c r="G132" s="243" t="s">
        <v>676</v>
      </c>
    </row>
    <row r="133" spans="1:7" ht="15.75" customHeight="1" x14ac:dyDescent="0.25">
      <c r="A133" s="63" t="s">
        <v>423</v>
      </c>
      <c r="B133" s="740" t="s">
        <v>711</v>
      </c>
      <c r="C133" s="740"/>
      <c r="D133" s="243" t="s">
        <v>153</v>
      </c>
      <c r="E133" s="243" t="s">
        <v>153</v>
      </c>
      <c r="F133" s="243"/>
      <c r="G133" s="243" t="s">
        <v>153</v>
      </c>
    </row>
    <row r="134" spans="1:7" ht="55.95" customHeight="1" x14ac:dyDescent="0.25">
      <c r="A134" s="264">
        <f>SUM(D181:G221)</f>
        <v>2250274469</v>
      </c>
      <c r="B134" s="291"/>
      <c r="C134" s="291"/>
      <c r="D134" s="292"/>
      <c r="E134" s="292"/>
      <c r="F134" s="204"/>
      <c r="G134" s="204"/>
    </row>
    <row r="135" spans="1:7" ht="13.35" customHeight="1" x14ac:dyDescent="0.25">
      <c r="A135" s="720" t="s">
        <v>241</v>
      </c>
      <c r="B135" s="720"/>
      <c r="C135" s="720"/>
      <c r="D135" s="144"/>
      <c r="E135" s="144"/>
      <c r="F135" s="144"/>
      <c r="G135" s="144"/>
    </row>
    <row r="136" spans="1:7" ht="40.200000000000003" customHeight="1" x14ac:dyDescent="0.25">
      <c r="A136" s="265">
        <f>SUM(D137:D177)</f>
        <v>1000973058.0599999</v>
      </c>
      <c r="B136" s="789" t="s">
        <v>648</v>
      </c>
      <c r="C136" s="789"/>
      <c r="D136" s="59" t="s">
        <v>713</v>
      </c>
      <c r="E136" s="1"/>
      <c r="F136" s="1"/>
      <c r="G136" s="1"/>
    </row>
    <row r="137" spans="1:7" ht="22.5" customHeight="1" x14ac:dyDescent="0.25">
      <c r="A137" s="63" t="s">
        <v>182</v>
      </c>
      <c r="B137" s="743" t="s">
        <v>650</v>
      </c>
      <c r="C137" s="743"/>
      <c r="D137" s="243" t="s">
        <v>714</v>
      </c>
      <c r="E137" s="1"/>
      <c r="F137" s="1"/>
      <c r="G137" s="1"/>
    </row>
    <row r="138" spans="1:7" ht="22.5" customHeight="1" x14ac:dyDescent="0.25">
      <c r="A138" s="63" t="s">
        <v>184</v>
      </c>
      <c r="B138" s="740" t="s">
        <v>653</v>
      </c>
      <c r="C138" s="740"/>
      <c r="D138" s="243" t="s">
        <v>754</v>
      </c>
      <c r="E138" s="1"/>
      <c r="F138" s="1"/>
      <c r="G138" s="1"/>
    </row>
    <row r="139" spans="1:7" ht="22.5" customHeight="1" x14ac:dyDescent="0.25">
      <c r="A139" s="63" t="s">
        <v>186</v>
      </c>
      <c r="B139" s="740" t="s">
        <v>654</v>
      </c>
      <c r="C139" s="740"/>
      <c r="D139" s="243" t="s">
        <v>718</v>
      </c>
      <c r="E139" s="1"/>
      <c r="F139" s="1"/>
      <c r="G139" s="1"/>
    </row>
    <row r="140" spans="1:7" ht="22.5" customHeight="1" x14ac:dyDescent="0.25">
      <c r="A140" s="183" t="s">
        <v>656</v>
      </c>
      <c r="B140" s="740" t="s">
        <v>657</v>
      </c>
      <c r="C140" s="740"/>
      <c r="D140" s="243" t="s">
        <v>153</v>
      </c>
      <c r="E140" s="1"/>
      <c r="F140" s="1"/>
      <c r="G140" s="1"/>
    </row>
    <row r="141" spans="1:7" ht="13.35" customHeight="1" x14ac:dyDescent="0.25">
      <c r="A141" s="183"/>
      <c r="B141" s="788" t="s">
        <v>658</v>
      </c>
      <c r="C141" s="788"/>
      <c r="D141" s="267"/>
      <c r="E141" s="1"/>
      <c r="F141" s="1"/>
      <c r="G141" s="1"/>
    </row>
    <row r="142" spans="1:7" ht="13.35" customHeight="1" x14ac:dyDescent="0.25">
      <c r="A142" s="63" t="s">
        <v>188</v>
      </c>
      <c r="B142" s="99"/>
      <c r="C142" s="99" t="s">
        <v>659</v>
      </c>
      <c r="D142" s="216" t="s">
        <v>660</v>
      </c>
      <c r="E142" s="1"/>
      <c r="F142" s="1"/>
      <c r="G142" s="1"/>
    </row>
    <row r="143" spans="1:7" ht="13.35" customHeight="1" x14ac:dyDescent="0.25">
      <c r="A143" s="63" t="s">
        <v>190</v>
      </c>
      <c r="B143" s="99"/>
      <c r="C143" s="99" t="s">
        <v>662</v>
      </c>
      <c r="D143" s="216" t="s">
        <v>660</v>
      </c>
      <c r="E143" s="1"/>
      <c r="F143" s="1"/>
      <c r="G143" s="1"/>
    </row>
    <row r="144" spans="1:7" ht="13.35" customHeight="1" x14ac:dyDescent="0.25">
      <c r="A144" s="63" t="s">
        <v>192</v>
      </c>
      <c r="B144" s="99"/>
      <c r="C144" s="99" t="s">
        <v>663</v>
      </c>
      <c r="D144" s="217" t="s">
        <v>664</v>
      </c>
      <c r="E144" s="1"/>
      <c r="F144" s="1"/>
      <c r="G144" s="1"/>
    </row>
    <row r="145" spans="1:7" ht="13.35" customHeight="1" x14ac:dyDescent="0.25">
      <c r="A145" s="63" t="s">
        <v>194</v>
      </c>
      <c r="B145" s="99"/>
      <c r="C145" s="99" t="s">
        <v>665</v>
      </c>
      <c r="D145" s="217" t="s">
        <v>624</v>
      </c>
      <c r="E145" s="1"/>
      <c r="F145" s="1"/>
      <c r="G145" s="1"/>
    </row>
    <row r="146" spans="1:7" ht="13.35" customHeight="1" x14ac:dyDescent="0.25">
      <c r="A146" s="63" t="s">
        <v>196</v>
      </c>
      <c r="B146" s="743" t="s">
        <v>667</v>
      </c>
      <c r="C146" s="743"/>
      <c r="D146" s="268">
        <v>973058.06</v>
      </c>
      <c r="E146" s="1"/>
      <c r="F146" s="1"/>
      <c r="G146" s="1"/>
    </row>
    <row r="147" spans="1:7" ht="13.35" customHeight="1" x14ac:dyDescent="0.25">
      <c r="A147" s="245" t="s">
        <v>198</v>
      </c>
      <c r="B147" s="740" t="s">
        <v>668</v>
      </c>
      <c r="C147" s="740"/>
      <c r="D147" s="260">
        <v>1000000000</v>
      </c>
      <c r="E147" s="1"/>
      <c r="F147" s="1"/>
      <c r="G147" s="1"/>
    </row>
    <row r="148" spans="1:7" ht="13.35" customHeight="1" x14ac:dyDescent="0.25">
      <c r="A148" s="245" t="s">
        <v>200</v>
      </c>
      <c r="B148" s="740" t="s">
        <v>669</v>
      </c>
      <c r="C148" s="740"/>
      <c r="D148" s="243" t="s">
        <v>720</v>
      </c>
      <c r="E148" s="1"/>
      <c r="F148" s="1"/>
      <c r="G148" s="1"/>
    </row>
    <row r="149" spans="1:7" ht="13.35" customHeight="1" x14ac:dyDescent="0.25">
      <c r="A149" s="63" t="s">
        <v>202</v>
      </c>
      <c r="B149" s="740" t="s">
        <v>670</v>
      </c>
      <c r="C149" s="740"/>
      <c r="D149" s="666" t="s">
        <v>755</v>
      </c>
      <c r="E149" s="1"/>
      <c r="F149" s="1"/>
      <c r="G149" s="1"/>
    </row>
    <row r="150" spans="1:7" ht="13.35" customHeight="1" x14ac:dyDescent="0.25">
      <c r="A150" s="245" t="s">
        <v>204</v>
      </c>
      <c r="B150" s="788" t="s">
        <v>671</v>
      </c>
      <c r="C150" s="788"/>
      <c r="D150" s="236" t="s">
        <v>721</v>
      </c>
      <c r="E150" s="1"/>
      <c r="F150" s="1"/>
      <c r="G150" s="1"/>
    </row>
    <row r="151" spans="1:7" ht="13.35" customHeight="1" x14ac:dyDescent="0.25">
      <c r="A151" s="63" t="s">
        <v>206</v>
      </c>
      <c r="B151" s="103"/>
      <c r="C151" s="103" t="s">
        <v>673</v>
      </c>
      <c r="D151" s="667" t="s">
        <v>756</v>
      </c>
      <c r="E151" s="1"/>
      <c r="F151" s="1"/>
      <c r="G151" s="1"/>
    </row>
    <row r="152" spans="1:7" ht="13.35" customHeight="1" x14ac:dyDescent="0.25">
      <c r="A152" s="63" t="s">
        <v>208</v>
      </c>
      <c r="B152" s="788" t="s">
        <v>675</v>
      </c>
      <c r="C152" s="788"/>
      <c r="D152" s="236" t="s">
        <v>685</v>
      </c>
      <c r="E152" s="1"/>
      <c r="F152" s="1"/>
      <c r="G152" s="1"/>
    </row>
    <row r="153" spans="1:7" ht="22.5" customHeight="1" x14ac:dyDescent="0.25">
      <c r="A153" s="63" t="s">
        <v>210</v>
      </c>
      <c r="B153" s="99"/>
      <c r="C153" s="99" t="s">
        <v>677</v>
      </c>
      <c r="D153" s="217" t="s">
        <v>757</v>
      </c>
      <c r="E153" s="1"/>
      <c r="F153" s="1"/>
      <c r="G153" s="1"/>
    </row>
    <row r="154" spans="1:7" ht="22.5" customHeight="1" x14ac:dyDescent="0.25">
      <c r="A154" s="245" t="s">
        <v>212</v>
      </c>
      <c r="B154" s="103"/>
      <c r="C154" s="103" t="s">
        <v>678</v>
      </c>
      <c r="D154" s="240" t="s">
        <v>758</v>
      </c>
      <c r="E154" s="1"/>
      <c r="F154" s="1"/>
      <c r="G154" s="1"/>
    </row>
    <row r="155" spans="1:7" ht="13.35" customHeight="1" x14ac:dyDescent="0.25">
      <c r="A155" s="177"/>
      <c r="B155" s="788" t="s">
        <v>679</v>
      </c>
      <c r="C155" s="788"/>
      <c r="D155" s="254"/>
      <c r="E155" s="1"/>
      <c r="F155" s="1"/>
      <c r="G155" s="1"/>
    </row>
    <row r="156" spans="1:7" ht="13.35" customHeight="1" x14ac:dyDescent="0.25">
      <c r="A156" s="245" t="s">
        <v>214</v>
      </c>
      <c r="B156" s="99"/>
      <c r="C156" s="99" t="s">
        <v>680</v>
      </c>
      <c r="D156" s="247" t="s">
        <v>728</v>
      </c>
      <c r="E156" s="1"/>
      <c r="F156" s="1"/>
      <c r="G156" s="1"/>
    </row>
    <row r="157" spans="1:7" ht="40.200000000000003" customHeight="1" x14ac:dyDescent="0.25">
      <c r="A157" s="63" t="s">
        <v>216</v>
      </c>
      <c r="B157" s="99"/>
      <c r="C157" s="99" t="s">
        <v>729</v>
      </c>
      <c r="D157" s="247" t="s">
        <v>759</v>
      </c>
      <c r="E157" s="1"/>
      <c r="F157" s="1"/>
      <c r="G157" s="1"/>
    </row>
    <row r="158" spans="1:7" ht="13.35" customHeight="1" x14ac:dyDescent="0.25">
      <c r="A158" s="245" t="s">
        <v>218</v>
      </c>
      <c r="B158" s="99"/>
      <c r="C158" s="99" t="s">
        <v>684</v>
      </c>
      <c r="D158" s="247" t="s">
        <v>676</v>
      </c>
      <c r="E158" s="1"/>
      <c r="F158" s="1"/>
      <c r="G158" s="1"/>
    </row>
    <row r="159" spans="1:7" ht="13.35" customHeight="1" x14ac:dyDescent="0.25">
      <c r="A159" s="63" t="s">
        <v>220</v>
      </c>
      <c r="B159" s="99"/>
      <c r="C159" s="99" t="s">
        <v>686</v>
      </c>
      <c r="D159" s="247" t="s">
        <v>733</v>
      </c>
      <c r="E159" s="1"/>
      <c r="F159" s="1"/>
      <c r="G159" s="1"/>
    </row>
    <row r="160" spans="1:7" ht="13.35" customHeight="1" x14ac:dyDescent="0.25">
      <c r="A160" s="63" t="s">
        <v>222</v>
      </c>
      <c r="B160" s="99"/>
      <c r="C160" s="99" t="s">
        <v>688</v>
      </c>
      <c r="D160" s="247" t="s">
        <v>676</v>
      </c>
      <c r="E160" s="1"/>
      <c r="F160" s="1"/>
      <c r="G160" s="1"/>
    </row>
    <row r="161" spans="1:7" ht="13.35" customHeight="1" x14ac:dyDescent="0.25">
      <c r="A161" s="245" t="s">
        <v>223</v>
      </c>
      <c r="B161" s="103"/>
      <c r="C161" s="103" t="s">
        <v>689</v>
      </c>
      <c r="D161" s="224" t="s">
        <v>734</v>
      </c>
      <c r="E161" s="1"/>
      <c r="F161" s="1"/>
      <c r="G161" s="1"/>
    </row>
    <row r="162" spans="1:7" ht="13.35" customHeight="1" x14ac:dyDescent="0.25">
      <c r="A162" s="245" t="s">
        <v>225</v>
      </c>
      <c r="B162" s="788" t="s">
        <v>691</v>
      </c>
      <c r="C162" s="788"/>
      <c r="D162" s="227" t="s">
        <v>735</v>
      </c>
      <c r="E162" s="1"/>
      <c r="F162" s="1"/>
      <c r="G162" s="1"/>
    </row>
    <row r="163" spans="1:7" ht="13.35" customHeight="1" x14ac:dyDescent="0.25">
      <c r="A163" s="245" t="s">
        <v>227</v>
      </c>
      <c r="B163" s="99"/>
      <c r="C163" s="99" t="s">
        <v>693</v>
      </c>
      <c r="D163" s="221" t="s">
        <v>736</v>
      </c>
      <c r="E163" s="1"/>
      <c r="F163" s="1"/>
      <c r="G163" s="1"/>
    </row>
    <row r="164" spans="1:7" ht="13.35" customHeight="1" x14ac:dyDescent="0.25">
      <c r="A164" s="245" t="s">
        <v>229</v>
      </c>
      <c r="B164" s="99"/>
      <c r="C164" s="99" t="s">
        <v>694</v>
      </c>
      <c r="D164" s="222" t="s">
        <v>737</v>
      </c>
      <c r="E164" s="1"/>
      <c r="F164" s="1"/>
      <c r="G164" s="1"/>
    </row>
    <row r="165" spans="1:7" ht="13.35" customHeight="1" x14ac:dyDescent="0.25">
      <c r="A165" s="245" t="s">
        <v>231</v>
      </c>
      <c r="B165" s="99"/>
      <c r="C165" s="99" t="s">
        <v>695</v>
      </c>
      <c r="D165" s="252" t="s">
        <v>738</v>
      </c>
      <c r="E165" s="1"/>
      <c r="F165" s="1"/>
      <c r="G165" s="1"/>
    </row>
    <row r="166" spans="1:7" ht="13.35" customHeight="1" x14ac:dyDescent="0.25">
      <c r="A166" s="245" t="s">
        <v>233</v>
      </c>
      <c r="B166" s="99"/>
      <c r="C166" s="99" t="s">
        <v>696</v>
      </c>
      <c r="D166" s="222" t="s">
        <v>733</v>
      </c>
      <c r="E166" s="1"/>
      <c r="F166" s="1"/>
      <c r="G166" s="1"/>
    </row>
    <row r="167" spans="1:7" ht="22.5" customHeight="1" x14ac:dyDescent="0.25">
      <c r="A167" s="63" t="s">
        <v>235</v>
      </c>
      <c r="B167" s="99"/>
      <c r="C167" s="99" t="s">
        <v>697</v>
      </c>
      <c r="D167" s="247" t="s">
        <v>739</v>
      </c>
      <c r="E167" s="1"/>
      <c r="F167" s="1"/>
      <c r="G167" s="1"/>
    </row>
    <row r="168" spans="1:7" ht="13.35" customHeight="1" x14ac:dyDescent="0.25">
      <c r="A168" s="63" t="s">
        <v>237</v>
      </c>
      <c r="B168" s="103"/>
      <c r="C168" s="103" t="s">
        <v>698</v>
      </c>
      <c r="D168" s="253" t="s">
        <v>753</v>
      </c>
      <c r="E168" s="1"/>
      <c r="F168" s="1"/>
      <c r="G168" s="1"/>
    </row>
    <row r="169" spans="1:7" ht="13.35" customHeight="1" x14ac:dyDescent="0.25">
      <c r="A169" s="245" t="s">
        <v>412</v>
      </c>
      <c r="B169" s="788" t="s">
        <v>699</v>
      </c>
      <c r="C169" s="788"/>
      <c r="D169" s="227" t="s">
        <v>676</v>
      </c>
      <c r="E169" s="1"/>
      <c r="F169" s="1"/>
      <c r="G169" s="1"/>
    </row>
    <row r="170" spans="1:7" ht="13.35" customHeight="1" x14ac:dyDescent="0.25">
      <c r="A170" s="245" t="s">
        <v>414</v>
      </c>
      <c r="B170" s="99"/>
      <c r="C170" s="241" t="s">
        <v>700</v>
      </c>
      <c r="D170" s="222" t="s">
        <v>153</v>
      </c>
      <c r="E170" s="1"/>
      <c r="F170" s="1"/>
      <c r="G170" s="1"/>
    </row>
    <row r="171" spans="1:7" ht="13.35" customHeight="1" x14ac:dyDescent="0.25">
      <c r="A171" s="245" t="s">
        <v>416</v>
      </c>
      <c r="B171" s="99"/>
      <c r="C171" s="99" t="s">
        <v>701</v>
      </c>
      <c r="D171" s="222" t="s">
        <v>153</v>
      </c>
      <c r="E171" s="1"/>
      <c r="F171" s="1"/>
      <c r="G171" s="1"/>
    </row>
    <row r="172" spans="1:7" ht="13.35" customHeight="1" x14ac:dyDescent="0.25">
      <c r="A172" s="245" t="s">
        <v>702</v>
      </c>
      <c r="B172" s="99"/>
      <c r="C172" s="99" t="s">
        <v>703</v>
      </c>
      <c r="D172" s="222" t="s">
        <v>153</v>
      </c>
      <c r="E172" s="1"/>
      <c r="F172" s="1"/>
      <c r="G172" s="1"/>
    </row>
    <row r="173" spans="1:7" ht="13.35" customHeight="1" x14ac:dyDescent="0.25">
      <c r="A173" s="63" t="s">
        <v>418</v>
      </c>
      <c r="B173" s="99"/>
      <c r="C173" s="99" t="s">
        <v>704</v>
      </c>
      <c r="D173" s="247" t="s">
        <v>153</v>
      </c>
      <c r="E173" s="1"/>
      <c r="F173" s="1"/>
      <c r="G173" s="1"/>
    </row>
    <row r="174" spans="1:7" ht="13.35" customHeight="1" x14ac:dyDescent="0.25">
      <c r="A174" s="183" t="s">
        <v>705</v>
      </c>
      <c r="B174" s="103"/>
      <c r="C174" s="103" t="s">
        <v>706</v>
      </c>
      <c r="D174" s="256"/>
      <c r="E174" s="1"/>
      <c r="F174" s="1"/>
      <c r="G174" s="1"/>
    </row>
    <row r="175" spans="1:7" ht="22.5" customHeight="1" x14ac:dyDescent="0.25">
      <c r="A175" s="63" t="s">
        <v>707</v>
      </c>
      <c r="B175" s="740" t="s">
        <v>708</v>
      </c>
      <c r="C175" s="740"/>
      <c r="D175" s="243" t="s">
        <v>741</v>
      </c>
      <c r="E175" s="1"/>
      <c r="F175" s="1"/>
      <c r="G175" s="1"/>
    </row>
    <row r="176" spans="1:7" ht="13.35" customHeight="1" x14ac:dyDescent="0.25">
      <c r="A176" s="63" t="s">
        <v>420</v>
      </c>
      <c r="B176" s="740" t="s">
        <v>710</v>
      </c>
      <c r="C176" s="740"/>
      <c r="D176" s="243" t="s">
        <v>676</v>
      </c>
      <c r="E176" s="1"/>
      <c r="F176" s="1"/>
      <c r="G176" s="1"/>
    </row>
    <row r="177" spans="1:7" ht="13.35" customHeight="1" x14ac:dyDescent="0.25">
      <c r="A177" s="63" t="s">
        <v>423</v>
      </c>
      <c r="B177" s="740" t="s">
        <v>711</v>
      </c>
      <c r="C177" s="740"/>
      <c r="D177" s="243" t="s">
        <v>153</v>
      </c>
      <c r="E177" s="1"/>
      <c r="F177" s="1"/>
      <c r="G177" s="1"/>
    </row>
    <row r="178" spans="1:7" ht="55.95" customHeight="1" x14ac:dyDescent="0.25">
      <c r="B178" s="291"/>
      <c r="C178" s="291"/>
      <c r="D178" s="292"/>
    </row>
    <row r="179" spans="1:7" ht="15.75" customHeight="1" x14ac:dyDescent="0.25">
      <c r="A179" s="720" t="s">
        <v>241</v>
      </c>
      <c r="B179" s="686"/>
      <c r="C179" s="686"/>
      <c r="D179" s="144"/>
      <c r="E179" s="183"/>
    </row>
    <row r="180" spans="1:7" ht="26.7" customHeight="1" x14ac:dyDescent="0.25">
      <c r="A180" s="171" t="s">
        <v>760</v>
      </c>
      <c r="B180" s="709" t="s">
        <v>648</v>
      </c>
      <c r="C180" s="686"/>
      <c r="D180" s="711" t="s">
        <v>761</v>
      </c>
      <c r="E180" s="711"/>
      <c r="F180" s="711"/>
      <c r="G180" s="711"/>
    </row>
    <row r="181" spans="1:7" ht="26.7" customHeight="1" x14ac:dyDescent="0.25">
      <c r="A181" s="63" t="s">
        <v>182</v>
      </c>
      <c r="B181" s="740" t="s">
        <v>650</v>
      </c>
      <c r="C181" s="740"/>
      <c r="D181" s="235" t="s">
        <v>714</v>
      </c>
      <c r="E181" s="258" t="s">
        <v>714</v>
      </c>
      <c r="F181" s="258"/>
      <c r="G181" s="258" t="s">
        <v>714</v>
      </c>
    </row>
    <row r="182" spans="1:7" ht="26.7" customHeight="1" x14ac:dyDescent="0.25">
      <c r="A182" s="63" t="s">
        <v>184</v>
      </c>
      <c r="B182" s="740" t="s">
        <v>653</v>
      </c>
      <c r="C182" s="740"/>
      <c r="D182" s="243" t="s">
        <v>762</v>
      </c>
      <c r="E182" s="243" t="s">
        <v>763</v>
      </c>
      <c r="F182" s="242"/>
      <c r="G182" s="243" t="s">
        <v>764</v>
      </c>
    </row>
    <row r="183" spans="1:7" ht="31.95" customHeight="1" x14ac:dyDescent="0.25">
      <c r="A183" s="63" t="s">
        <v>186</v>
      </c>
      <c r="B183" s="740" t="s">
        <v>654</v>
      </c>
      <c r="C183" s="740"/>
      <c r="D183" s="234" t="s">
        <v>765</v>
      </c>
      <c r="E183" s="243" t="s">
        <v>766</v>
      </c>
      <c r="F183" s="242"/>
      <c r="G183" s="234" t="s">
        <v>767</v>
      </c>
    </row>
    <row r="184" spans="1:7" ht="26.7" customHeight="1" x14ac:dyDescent="0.25">
      <c r="A184" s="183" t="s">
        <v>656</v>
      </c>
      <c r="B184" s="740" t="s">
        <v>657</v>
      </c>
      <c r="C184" s="740"/>
      <c r="D184" s="234" t="s">
        <v>153</v>
      </c>
      <c r="E184" s="243" t="s">
        <v>768</v>
      </c>
      <c r="F184" s="242"/>
      <c r="G184" s="243" t="s">
        <v>768</v>
      </c>
    </row>
    <row r="185" spans="1:7" ht="15.75" customHeight="1" x14ac:dyDescent="0.25">
      <c r="A185" s="183"/>
      <c r="B185" s="788" t="s">
        <v>658</v>
      </c>
      <c r="C185" s="788"/>
      <c r="D185" s="236"/>
      <c r="E185" s="254"/>
      <c r="F185" s="254"/>
      <c r="G185" s="246"/>
    </row>
    <row r="186" spans="1:7" ht="15.75" customHeight="1" x14ac:dyDescent="0.25">
      <c r="A186" s="63" t="s">
        <v>188</v>
      </c>
      <c r="B186" s="99"/>
      <c r="C186" s="99" t="s">
        <v>659</v>
      </c>
      <c r="D186" s="217" t="s">
        <v>153</v>
      </c>
      <c r="E186" s="247" t="s">
        <v>153</v>
      </c>
      <c r="F186" s="252"/>
      <c r="G186" s="217" t="s">
        <v>153</v>
      </c>
    </row>
    <row r="187" spans="1:7" ht="15.75" customHeight="1" x14ac:dyDescent="0.25">
      <c r="A187" s="63" t="s">
        <v>190</v>
      </c>
      <c r="B187" s="99"/>
      <c r="C187" s="99" t="s">
        <v>662</v>
      </c>
      <c r="D187" s="217" t="s">
        <v>153</v>
      </c>
      <c r="E187" s="247" t="s">
        <v>153</v>
      </c>
      <c r="F187" s="252"/>
      <c r="G187" s="217" t="s">
        <v>153</v>
      </c>
    </row>
    <row r="188" spans="1:7" ht="15.75" customHeight="1" x14ac:dyDescent="0.25">
      <c r="A188" s="63" t="s">
        <v>192</v>
      </c>
      <c r="B188" s="99"/>
      <c r="C188" s="99" t="s">
        <v>663</v>
      </c>
      <c r="D188" s="217" t="s">
        <v>664</v>
      </c>
      <c r="E188" s="247" t="s">
        <v>664</v>
      </c>
      <c r="F188" s="252"/>
      <c r="G188" s="247" t="s">
        <v>664</v>
      </c>
    </row>
    <row r="189" spans="1:7" ht="15.75" customHeight="1" x14ac:dyDescent="0.25">
      <c r="A189" s="63" t="s">
        <v>194</v>
      </c>
      <c r="B189" s="99"/>
      <c r="C189" s="99" t="s">
        <v>665</v>
      </c>
      <c r="D189" s="217" t="s">
        <v>769</v>
      </c>
      <c r="E189" s="247" t="s">
        <v>769</v>
      </c>
      <c r="F189" s="252"/>
      <c r="G189" s="247" t="s">
        <v>769</v>
      </c>
    </row>
    <row r="190" spans="1:7" ht="15.75" customHeight="1" x14ac:dyDescent="0.25">
      <c r="A190" s="63" t="s">
        <v>196</v>
      </c>
      <c r="B190" s="743" t="s">
        <v>667</v>
      </c>
      <c r="C190" s="686"/>
      <c r="D190" s="240" t="s">
        <v>770</v>
      </c>
      <c r="E190" s="253" t="s">
        <v>770</v>
      </c>
      <c r="F190" s="253"/>
      <c r="G190" s="240" t="s">
        <v>770</v>
      </c>
    </row>
    <row r="191" spans="1:7" ht="15.75" customHeight="1" x14ac:dyDescent="0.25">
      <c r="A191" s="245" t="s">
        <v>198</v>
      </c>
      <c r="B191" s="740" t="s">
        <v>668</v>
      </c>
      <c r="C191" s="740"/>
      <c r="D191" s="270">
        <v>1000000000</v>
      </c>
      <c r="E191" s="669">
        <v>500000000</v>
      </c>
      <c r="F191" s="234"/>
      <c r="G191" s="669">
        <v>750000000</v>
      </c>
    </row>
    <row r="192" spans="1:7" ht="15.75" customHeight="1" x14ac:dyDescent="0.25">
      <c r="A192" s="245" t="s">
        <v>200</v>
      </c>
      <c r="B192" s="740" t="s">
        <v>669</v>
      </c>
      <c r="C192" s="740"/>
      <c r="D192" s="234" t="s">
        <v>719</v>
      </c>
      <c r="E192" s="243" t="s">
        <v>719</v>
      </c>
      <c r="F192" s="242"/>
      <c r="G192" s="243" t="s">
        <v>719</v>
      </c>
    </row>
    <row r="193" spans="1:7" ht="15.75" customHeight="1" x14ac:dyDescent="0.25">
      <c r="A193" s="63" t="s">
        <v>202</v>
      </c>
      <c r="B193" s="740" t="s">
        <v>670</v>
      </c>
      <c r="C193" s="740"/>
      <c r="D193" s="666">
        <v>44700</v>
      </c>
      <c r="E193" s="666">
        <v>44796</v>
      </c>
      <c r="F193" s="294"/>
      <c r="G193" s="666">
        <v>44999</v>
      </c>
    </row>
    <row r="194" spans="1:7" ht="15.75" customHeight="1" x14ac:dyDescent="0.25">
      <c r="A194" s="245" t="s">
        <v>204</v>
      </c>
      <c r="B194" s="788" t="s">
        <v>671</v>
      </c>
      <c r="C194" s="788"/>
      <c r="D194" s="246" t="s">
        <v>721</v>
      </c>
      <c r="E194" s="236" t="s">
        <v>721</v>
      </c>
      <c r="F194" s="272"/>
      <c r="G194" s="246" t="s">
        <v>721</v>
      </c>
    </row>
    <row r="195" spans="1:7" ht="15.75" customHeight="1" x14ac:dyDescent="0.25">
      <c r="A195" s="63" t="s">
        <v>206</v>
      </c>
      <c r="B195" s="103"/>
      <c r="C195" s="103" t="s">
        <v>673</v>
      </c>
      <c r="D195" s="667">
        <v>46526</v>
      </c>
      <c r="E195" s="667">
        <v>46622</v>
      </c>
      <c r="F195" s="251"/>
      <c r="G195" s="667">
        <v>46826</v>
      </c>
    </row>
    <row r="196" spans="1:7" ht="15.75" customHeight="1" x14ac:dyDescent="0.25">
      <c r="A196" s="63" t="s">
        <v>208</v>
      </c>
      <c r="B196" s="788" t="s">
        <v>675</v>
      </c>
      <c r="C196" s="788"/>
      <c r="D196" s="236" t="s">
        <v>676</v>
      </c>
      <c r="E196" s="246" t="s">
        <v>676</v>
      </c>
      <c r="F196" s="272"/>
      <c r="G196" s="236" t="s">
        <v>676</v>
      </c>
    </row>
    <row r="197" spans="1:7" ht="15.75" customHeight="1" x14ac:dyDescent="0.25">
      <c r="A197" s="63" t="s">
        <v>210</v>
      </c>
      <c r="B197" s="99"/>
      <c r="C197" s="99" t="s">
        <v>677</v>
      </c>
      <c r="D197" s="217" t="s">
        <v>153</v>
      </c>
      <c r="E197" s="247" t="s">
        <v>153</v>
      </c>
      <c r="F197" s="252"/>
      <c r="G197" s="217" t="s">
        <v>153</v>
      </c>
    </row>
    <row r="198" spans="1:7" ht="15.75" customHeight="1" x14ac:dyDescent="0.25">
      <c r="A198" s="245" t="s">
        <v>212</v>
      </c>
      <c r="B198" s="103"/>
      <c r="C198" s="103" t="s">
        <v>678</v>
      </c>
      <c r="D198" s="240" t="s">
        <v>153</v>
      </c>
      <c r="E198" s="253" t="s">
        <v>153</v>
      </c>
      <c r="F198" s="290"/>
      <c r="G198" s="240" t="s">
        <v>153</v>
      </c>
    </row>
    <row r="199" spans="1:7" ht="15.75" customHeight="1" x14ac:dyDescent="0.25">
      <c r="A199" s="177"/>
      <c r="B199" s="788" t="s">
        <v>679</v>
      </c>
      <c r="C199" s="788"/>
      <c r="D199" s="236"/>
      <c r="E199" s="254"/>
      <c r="F199" s="254"/>
      <c r="G199" s="246"/>
    </row>
    <row r="200" spans="1:7" ht="15.75" customHeight="1" x14ac:dyDescent="0.25">
      <c r="A200" s="245" t="s">
        <v>214</v>
      </c>
      <c r="B200" s="99"/>
      <c r="C200" s="99" t="s">
        <v>680</v>
      </c>
      <c r="D200" s="217" t="s">
        <v>749</v>
      </c>
      <c r="E200" s="247" t="s">
        <v>749</v>
      </c>
      <c r="F200" s="252"/>
      <c r="G200" s="217" t="s">
        <v>749</v>
      </c>
    </row>
    <row r="201" spans="1:7" ht="15.75" customHeight="1" x14ac:dyDescent="0.25">
      <c r="A201" s="63" t="s">
        <v>216</v>
      </c>
      <c r="B201" s="99"/>
      <c r="C201" s="99" t="s">
        <v>682</v>
      </c>
      <c r="D201" s="217" t="s">
        <v>771</v>
      </c>
      <c r="E201" s="247" t="s">
        <v>772</v>
      </c>
      <c r="F201" s="247"/>
      <c r="G201" s="217" t="s">
        <v>773</v>
      </c>
    </row>
    <row r="202" spans="1:7" ht="15.75" customHeight="1" x14ac:dyDescent="0.25">
      <c r="A202" s="245" t="s">
        <v>218</v>
      </c>
      <c r="B202" s="99"/>
      <c r="C202" s="99" t="s">
        <v>684</v>
      </c>
      <c r="D202" s="217" t="s">
        <v>676</v>
      </c>
      <c r="E202" s="247" t="s">
        <v>676</v>
      </c>
      <c r="F202" s="252"/>
      <c r="G202" s="217" t="s">
        <v>676</v>
      </c>
    </row>
    <row r="203" spans="1:7" ht="15.75" customHeight="1" x14ac:dyDescent="0.25">
      <c r="A203" s="63" t="s">
        <v>220</v>
      </c>
      <c r="B203" s="99"/>
      <c r="C203" s="99" t="s">
        <v>686</v>
      </c>
      <c r="D203" s="217" t="s">
        <v>733</v>
      </c>
      <c r="E203" s="247" t="s">
        <v>733</v>
      </c>
      <c r="F203" s="252"/>
      <c r="G203" s="217" t="s">
        <v>733</v>
      </c>
    </row>
    <row r="204" spans="1:7" ht="15.75" customHeight="1" x14ac:dyDescent="0.25">
      <c r="A204" s="63" t="s">
        <v>222</v>
      </c>
      <c r="B204" s="99"/>
      <c r="C204" s="99" t="s">
        <v>688</v>
      </c>
      <c r="D204" s="217" t="s">
        <v>676</v>
      </c>
      <c r="E204" s="247" t="s">
        <v>676</v>
      </c>
      <c r="F204" s="252"/>
      <c r="G204" s="217" t="s">
        <v>676</v>
      </c>
    </row>
    <row r="205" spans="1:7" ht="15.75" customHeight="1" x14ac:dyDescent="0.25">
      <c r="A205" s="245" t="s">
        <v>223</v>
      </c>
      <c r="B205" s="103"/>
      <c r="C205" s="103" t="s">
        <v>689</v>
      </c>
      <c r="D205" s="240" t="s">
        <v>734</v>
      </c>
      <c r="E205" s="253" t="s">
        <v>734</v>
      </c>
      <c r="F205" s="290"/>
      <c r="G205" s="240" t="s">
        <v>734</v>
      </c>
    </row>
    <row r="206" spans="1:7" ht="15.75" customHeight="1" x14ac:dyDescent="0.25">
      <c r="A206" s="245" t="s">
        <v>225</v>
      </c>
      <c r="B206" s="788" t="s">
        <v>691</v>
      </c>
      <c r="C206" s="788"/>
      <c r="D206" s="236" t="s">
        <v>692</v>
      </c>
      <c r="E206" s="246" t="s">
        <v>692</v>
      </c>
      <c r="F206" s="272"/>
      <c r="G206" s="236" t="s">
        <v>692</v>
      </c>
    </row>
    <row r="207" spans="1:7" ht="15.75" customHeight="1" x14ac:dyDescent="0.25">
      <c r="A207" s="245" t="s">
        <v>227</v>
      </c>
      <c r="B207" s="99"/>
      <c r="C207" s="99" t="s">
        <v>693</v>
      </c>
      <c r="D207" s="217" t="s">
        <v>153</v>
      </c>
      <c r="E207" s="247" t="s">
        <v>153</v>
      </c>
      <c r="F207" s="252"/>
      <c r="G207" s="217" t="s">
        <v>153</v>
      </c>
    </row>
    <row r="208" spans="1:7" ht="15.75" customHeight="1" x14ac:dyDescent="0.25">
      <c r="A208" s="245" t="s">
        <v>229</v>
      </c>
      <c r="B208" s="99"/>
      <c r="C208" s="99" t="s">
        <v>694</v>
      </c>
      <c r="D208" s="217" t="s">
        <v>153</v>
      </c>
      <c r="E208" s="247" t="s">
        <v>153</v>
      </c>
      <c r="F208" s="252"/>
      <c r="G208" s="217" t="s">
        <v>153</v>
      </c>
    </row>
    <row r="209" spans="1:7" ht="15.75" customHeight="1" x14ac:dyDescent="0.25">
      <c r="A209" s="245" t="s">
        <v>231</v>
      </c>
      <c r="B209" s="99"/>
      <c r="C209" s="99" t="s">
        <v>695</v>
      </c>
      <c r="D209" s="217" t="s">
        <v>153</v>
      </c>
      <c r="E209" s="247" t="s">
        <v>153</v>
      </c>
      <c r="F209" s="252"/>
      <c r="G209" s="217" t="s">
        <v>153</v>
      </c>
    </row>
    <row r="210" spans="1:7" ht="15.75" customHeight="1" x14ac:dyDescent="0.25">
      <c r="A210" s="245" t="s">
        <v>233</v>
      </c>
      <c r="B210" s="99"/>
      <c r="C210" s="99" t="s">
        <v>696</v>
      </c>
      <c r="D210" s="217" t="s">
        <v>153</v>
      </c>
      <c r="E210" s="247" t="s">
        <v>153</v>
      </c>
      <c r="F210" s="252"/>
      <c r="G210" s="217" t="s">
        <v>153</v>
      </c>
    </row>
    <row r="211" spans="1:7" ht="15.75" customHeight="1" x14ac:dyDescent="0.25">
      <c r="A211" s="63" t="s">
        <v>235</v>
      </c>
      <c r="B211" s="99"/>
      <c r="C211" s="99" t="s">
        <v>697</v>
      </c>
      <c r="D211" s="217" t="s">
        <v>153</v>
      </c>
      <c r="E211" s="247" t="s">
        <v>153</v>
      </c>
      <c r="F211" s="252"/>
      <c r="G211" s="217" t="s">
        <v>153</v>
      </c>
    </row>
    <row r="212" spans="1:7" ht="15.75" customHeight="1" x14ac:dyDescent="0.25">
      <c r="A212" s="63" t="s">
        <v>237</v>
      </c>
      <c r="B212" s="103"/>
      <c r="C212" s="103" t="s">
        <v>698</v>
      </c>
      <c r="D212" s="240" t="s">
        <v>153</v>
      </c>
      <c r="E212" s="253" t="s">
        <v>153</v>
      </c>
      <c r="F212" s="290"/>
      <c r="G212" s="240" t="s">
        <v>153</v>
      </c>
    </row>
    <row r="213" spans="1:7" ht="15.75" customHeight="1" x14ac:dyDescent="0.25">
      <c r="A213" s="245" t="s">
        <v>412</v>
      </c>
      <c r="B213" s="788" t="s">
        <v>699</v>
      </c>
      <c r="C213" s="788"/>
      <c r="D213" s="236" t="s">
        <v>676</v>
      </c>
      <c r="E213" s="246" t="s">
        <v>676</v>
      </c>
      <c r="F213" s="272"/>
      <c r="G213" s="236" t="s">
        <v>676</v>
      </c>
    </row>
    <row r="214" spans="1:7" ht="15.75" customHeight="1" x14ac:dyDescent="0.25">
      <c r="A214" s="245" t="s">
        <v>414</v>
      </c>
      <c r="B214" s="99"/>
      <c r="C214" s="241" t="s">
        <v>700</v>
      </c>
      <c r="D214" s="217" t="s">
        <v>153</v>
      </c>
      <c r="E214" s="247" t="s">
        <v>153</v>
      </c>
      <c r="F214" s="252"/>
      <c r="G214" s="217" t="s">
        <v>153</v>
      </c>
    </row>
    <row r="215" spans="1:7" ht="15.75" customHeight="1" x14ac:dyDescent="0.25">
      <c r="A215" s="245" t="s">
        <v>416</v>
      </c>
      <c r="B215" s="99"/>
      <c r="C215" s="99" t="s">
        <v>701</v>
      </c>
      <c r="D215" s="217" t="s">
        <v>153</v>
      </c>
      <c r="E215" s="247" t="s">
        <v>153</v>
      </c>
      <c r="F215" s="252"/>
      <c r="G215" s="217" t="s">
        <v>153</v>
      </c>
    </row>
    <row r="216" spans="1:7" ht="15.75" customHeight="1" x14ac:dyDescent="0.25">
      <c r="A216" s="245" t="s">
        <v>702</v>
      </c>
      <c r="B216" s="99"/>
      <c r="C216" s="99" t="s">
        <v>703</v>
      </c>
      <c r="D216" s="217" t="s">
        <v>153</v>
      </c>
      <c r="E216" s="247" t="s">
        <v>153</v>
      </c>
      <c r="F216" s="252"/>
      <c r="G216" s="217" t="s">
        <v>153</v>
      </c>
    </row>
    <row r="217" spans="1:7" ht="15.75" customHeight="1" x14ac:dyDescent="0.25">
      <c r="A217" s="63" t="s">
        <v>418</v>
      </c>
      <c r="B217" s="99"/>
      <c r="C217" s="99" t="s">
        <v>704</v>
      </c>
      <c r="D217" s="217" t="s">
        <v>153</v>
      </c>
      <c r="E217" s="247" t="s">
        <v>153</v>
      </c>
      <c r="F217" s="252"/>
      <c r="G217" s="217" t="s">
        <v>153</v>
      </c>
    </row>
    <row r="218" spans="1:7" ht="15.75" customHeight="1" x14ac:dyDescent="0.25">
      <c r="A218" s="183" t="s">
        <v>705</v>
      </c>
      <c r="B218" s="103"/>
      <c r="C218" s="103" t="s">
        <v>706</v>
      </c>
      <c r="D218" s="240" t="s">
        <v>774</v>
      </c>
      <c r="E218" s="253" t="s">
        <v>774</v>
      </c>
      <c r="F218" s="290"/>
      <c r="G218" s="240" t="s">
        <v>774</v>
      </c>
    </row>
    <row r="219" spans="1:7" ht="26.7" customHeight="1" x14ac:dyDescent="0.25">
      <c r="A219" s="63" t="s">
        <v>707</v>
      </c>
      <c r="B219" s="740" t="s">
        <v>708</v>
      </c>
      <c r="C219" s="740"/>
      <c r="D219" s="234" t="s">
        <v>775</v>
      </c>
      <c r="E219" s="243" t="s">
        <v>775</v>
      </c>
      <c r="F219" s="242"/>
      <c r="G219" s="234" t="s">
        <v>775</v>
      </c>
    </row>
    <row r="220" spans="1:7" ht="15.75" customHeight="1" x14ac:dyDescent="0.25">
      <c r="A220" s="63" t="s">
        <v>420</v>
      </c>
      <c r="B220" s="740" t="s">
        <v>710</v>
      </c>
      <c r="C220" s="740"/>
      <c r="D220" s="234" t="s">
        <v>153</v>
      </c>
      <c r="E220" s="243" t="s">
        <v>153</v>
      </c>
      <c r="F220" s="242"/>
      <c r="G220" s="234" t="s">
        <v>153</v>
      </c>
    </row>
    <row r="221" spans="1:7" ht="15.75" customHeight="1" x14ac:dyDescent="0.25">
      <c r="A221" s="63" t="s">
        <v>423</v>
      </c>
      <c r="B221" s="740" t="s">
        <v>711</v>
      </c>
      <c r="C221" s="740"/>
      <c r="D221" s="234" t="s">
        <v>153</v>
      </c>
      <c r="E221" s="243" t="s">
        <v>153</v>
      </c>
      <c r="F221" s="242"/>
      <c r="G221" s="234" t="s">
        <v>153</v>
      </c>
    </row>
    <row r="222" spans="1:7" ht="55.95" customHeight="1" x14ac:dyDescent="0.25">
      <c r="A222" s="161">
        <f>SUM(D225:G265)</f>
        <v>36050276363</v>
      </c>
      <c r="B222" s="291"/>
      <c r="C222" s="291"/>
      <c r="D222" s="292"/>
      <c r="E222" s="292"/>
      <c r="F222" s="295"/>
      <c r="G222" s="295"/>
    </row>
    <row r="223" spans="1:7" ht="15.75" customHeight="1" x14ac:dyDescent="0.25">
      <c r="A223" s="720" t="s">
        <v>241</v>
      </c>
      <c r="B223" s="686"/>
      <c r="C223" s="686"/>
      <c r="D223" s="183"/>
      <c r="E223" s="271"/>
    </row>
    <row r="224" spans="1:7" ht="26.7" customHeight="1" x14ac:dyDescent="0.25">
      <c r="A224" s="171" t="s">
        <v>760</v>
      </c>
      <c r="B224" s="709" t="s">
        <v>648</v>
      </c>
      <c r="C224" s="686"/>
      <c r="D224" s="711" t="s">
        <v>761</v>
      </c>
      <c r="E224" s="711"/>
      <c r="F224" s="711"/>
      <c r="G224" s="711"/>
    </row>
    <row r="225" spans="1:7" ht="26.7" customHeight="1" x14ac:dyDescent="0.25">
      <c r="A225" s="63" t="s">
        <v>182</v>
      </c>
      <c r="B225" s="740" t="s">
        <v>650</v>
      </c>
      <c r="C225" s="740"/>
      <c r="D225" s="258" t="s">
        <v>714</v>
      </c>
      <c r="E225" s="258" t="s">
        <v>714</v>
      </c>
      <c r="F225" s="258"/>
      <c r="G225" s="258" t="s">
        <v>714</v>
      </c>
    </row>
    <row r="226" spans="1:7" ht="26.7" customHeight="1" x14ac:dyDescent="0.25">
      <c r="A226" s="63" t="s">
        <v>184</v>
      </c>
      <c r="B226" s="740" t="s">
        <v>653</v>
      </c>
      <c r="C226" s="740"/>
      <c r="D226" s="243" t="s">
        <v>776</v>
      </c>
      <c r="E226" s="243" t="s">
        <v>777</v>
      </c>
      <c r="F226" s="242"/>
      <c r="G226" s="243" t="s">
        <v>778</v>
      </c>
    </row>
    <row r="227" spans="1:7" ht="26.7" customHeight="1" x14ac:dyDescent="0.25">
      <c r="A227" s="63" t="s">
        <v>186</v>
      </c>
      <c r="B227" s="740" t="s">
        <v>654</v>
      </c>
      <c r="C227" s="740"/>
      <c r="D227" s="234" t="s">
        <v>779</v>
      </c>
      <c r="E227" s="234" t="s">
        <v>779</v>
      </c>
      <c r="F227" s="234"/>
      <c r="G227" s="234" t="s">
        <v>779</v>
      </c>
    </row>
    <row r="228" spans="1:7" ht="26.7" customHeight="1" x14ac:dyDescent="0.25">
      <c r="A228" s="183" t="s">
        <v>656</v>
      </c>
      <c r="B228" s="740" t="s">
        <v>657</v>
      </c>
      <c r="C228" s="740"/>
      <c r="D228" s="243" t="s">
        <v>153</v>
      </c>
      <c r="E228" s="243" t="s">
        <v>153</v>
      </c>
      <c r="F228" s="242"/>
      <c r="G228" s="243" t="s">
        <v>153</v>
      </c>
    </row>
    <row r="229" spans="1:7" ht="15.75" customHeight="1" x14ac:dyDescent="0.25">
      <c r="A229" s="183"/>
      <c r="B229" s="788" t="s">
        <v>658</v>
      </c>
      <c r="C229" s="788"/>
      <c r="D229" s="246"/>
      <c r="E229" s="246"/>
      <c r="F229" s="246"/>
      <c r="G229" s="246"/>
    </row>
    <row r="230" spans="1:7" ht="15.75" customHeight="1" x14ac:dyDescent="0.25">
      <c r="A230" s="63" t="s">
        <v>188</v>
      </c>
      <c r="B230" s="99"/>
      <c r="C230" s="99" t="s">
        <v>659</v>
      </c>
      <c r="D230" s="217" t="s">
        <v>153</v>
      </c>
      <c r="E230" s="217" t="s">
        <v>153</v>
      </c>
      <c r="F230" s="217"/>
      <c r="G230" s="217" t="s">
        <v>153</v>
      </c>
    </row>
    <row r="231" spans="1:7" ht="15.75" customHeight="1" x14ac:dyDescent="0.25">
      <c r="A231" s="63" t="s">
        <v>190</v>
      </c>
      <c r="B231" s="99"/>
      <c r="C231" s="99" t="s">
        <v>662</v>
      </c>
      <c r="D231" s="217" t="s">
        <v>153</v>
      </c>
      <c r="E231" s="217" t="s">
        <v>153</v>
      </c>
      <c r="F231" s="217"/>
      <c r="G231" s="217" t="s">
        <v>153</v>
      </c>
    </row>
    <row r="232" spans="1:7" ht="15.75" customHeight="1" x14ac:dyDescent="0.25">
      <c r="A232" s="63" t="s">
        <v>192</v>
      </c>
      <c r="B232" s="99"/>
      <c r="C232" s="99" t="s">
        <v>663</v>
      </c>
      <c r="D232" s="247" t="s">
        <v>664</v>
      </c>
      <c r="E232" s="247" t="s">
        <v>664</v>
      </c>
      <c r="F232" s="252"/>
      <c r="G232" s="247" t="s">
        <v>664</v>
      </c>
    </row>
    <row r="233" spans="1:7" ht="15.75" customHeight="1" x14ac:dyDescent="0.25">
      <c r="A233" s="63" t="s">
        <v>194</v>
      </c>
      <c r="B233" s="99"/>
      <c r="C233" s="99" t="s">
        <v>665</v>
      </c>
      <c r="D233" s="247" t="s">
        <v>769</v>
      </c>
      <c r="E233" s="247" t="s">
        <v>769</v>
      </c>
      <c r="F233" s="252"/>
      <c r="G233" s="247" t="s">
        <v>769</v>
      </c>
    </row>
    <row r="234" spans="1:7" ht="15.75" customHeight="1" x14ac:dyDescent="0.25">
      <c r="A234" s="63" t="s">
        <v>196</v>
      </c>
      <c r="B234" s="743" t="s">
        <v>667</v>
      </c>
      <c r="C234" s="686"/>
      <c r="D234" s="240" t="s">
        <v>770</v>
      </c>
      <c r="E234" s="240" t="s">
        <v>770</v>
      </c>
      <c r="F234" s="240"/>
      <c r="G234" s="240" t="s">
        <v>770</v>
      </c>
    </row>
    <row r="235" spans="1:7" ht="15.75" customHeight="1" x14ac:dyDescent="0.25">
      <c r="A235" s="245" t="s">
        <v>198</v>
      </c>
      <c r="B235" s="740" t="s">
        <v>668</v>
      </c>
      <c r="C235" s="740"/>
      <c r="D235" s="262">
        <v>34300000000</v>
      </c>
      <c r="E235" s="260">
        <v>500000000</v>
      </c>
      <c r="F235" s="243"/>
      <c r="G235" s="260">
        <v>1250000000</v>
      </c>
    </row>
    <row r="236" spans="1:7" ht="15.75" customHeight="1" x14ac:dyDescent="0.25">
      <c r="A236" s="245" t="s">
        <v>200</v>
      </c>
      <c r="B236" s="740" t="s">
        <v>669</v>
      </c>
      <c r="C236" s="740"/>
      <c r="D236" s="243" t="s">
        <v>719</v>
      </c>
      <c r="E236" s="243" t="s">
        <v>719</v>
      </c>
      <c r="F236" s="242"/>
      <c r="G236" s="243" t="s">
        <v>719</v>
      </c>
    </row>
    <row r="237" spans="1:7" ht="15.75" customHeight="1" x14ac:dyDescent="0.25">
      <c r="A237" s="63" t="s">
        <v>202</v>
      </c>
      <c r="B237" s="740" t="s">
        <v>670</v>
      </c>
      <c r="C237" s="740"/>
      <c r="D237" s="666">
        <v>45040</v>
      </c>
      <c r="E237" s="666">
        <v>45154</v>
      </c>
      <c r="F237" s="294"/>
      <c r="G237" s="666">
        <v>45247</v>
      </c>
    </row>
    <row r="238" spans="1:7" ht="15.75" customHeight="1" x14ac:dyDescent="0.25">
      <c r="A238" s="245" t="s">
        <v>204</v>
      </c>
      <c r="B238" s="788" t="s">
        <v>671</v>
      </c>
      <c r="C238" s="788"/>
      <c r="D238" s="246" t="s">
        <v>721</v>
      </c>
      <c r="E238" s="236" t="s">
        <v>721</v>
      </c>
      <c r="F238" s="272"/>
      <c r="G238" s="236" t="s">
        <v>721</v>
      </c>
    </row>
    <row r="239" spans="1:7" ht="15.75" customHeight="1" x14ac:dyDescent="0.25">
      <c r="A239" s="63" t="s">
        <v>206</v>
      </c>
      <c r="B239" s="103"/>
      <c r="C239" s="103" t="s">
        <v>673</v>
      </c>
      <c r="D239" s="667">
        <v>46867</v>
      </c>
      <c r="E239" s="667">
        <v>46981</v>
      </c>
      <c r="F239" s="251"/>
      <c r="G239" s="667">
        <v>47074</v>
      </c>
    </row>
    <row r="240" spans="1:7" ht="15.75" customHeight="1" x14ac:dyDescent="0.25">
      <c r="A240" s="63" t="s">
        <v>208</v>
      </c>
      <c r="B240" s="788" t="s">
        <v>675</v>
      </c>
      <c r="C240" s="788"/>
      <c r="D240" s="236" t="s">
        <v>676</v>
      </c>
      <c r="E240" s="272" t="s">
        <v>676</v>
      </c>
      <c r="F240" s="236"/>
      <c r="G240" s="272" t="s">
        <v>780</v>
      </c>
    </row>
    <row r="241" spans="1:7" ht="15.75" customHeight="1" x14ac:dyDescent="0.25">
      <c r="A241" s="63" t="s">
        <v>210</v>
      </c>
      <c r="B241" s="99"/>
      <c r="C241" s="99" t="s">
        <v>677</v>
      </c>
      <c r="D241" s="217" t="s">
        <v>153</v>
      </c>
      <c r="E241" s="217" t="s">
        <v>153</v>
      </c>
      <c r="F241" s="217"/>
      <c r="G241" s="217" t="s">
        <v>153</v>
      </c>
    </row>
    <row r="242" spans="1:7" ht="15.75" customHeight="1" x14ac:dyDescent="0.25">
      <c r="A242" s="245" t="s">
        <v>212</v>
      </c>
      <c r="B242" s="103"/>
      <c r="C242" s="103" t="s">
        <v>678</v>
      </c>
      <c r="D242" s="240" t="s">
        <v>153</v>
      </c>
      <c r="E242" s="240" t="s">
        <v>153</v>
      </c>
      <c r="F242" s="240"/>
      <c r="G242" s="240" t="s">
        <v>153</v>
      </c>
    </row>
    <row r="243" spans="1:7" ht="15.75" customHeight="1" x14ac:dyDescent="0.25">
      <c r="A243" s="177"/>
      <c r="B243" s="788" t="s">
        <v>679</v>
      </c>
      <c r="C243" s="788"/>
      <c r="D243" s="246"/>
      <c r="E243" s="246"/>
      <c r="F243" s="246"/>
      <c r="G243" s="246"/>
    </row>
    <row r="244" spans="1:7" ht="15.75" customHeight="1" x14ac:dyDescent="0.25">
      <c r="A244" s="245" t="s">
        <v>214</v>
      </c>
      <c r="B244" s="99"/>
      <c r="C244" s="99" t="s">
        <v>680</v>
      </c>
      <c r="D244" s="217" t="s">
        <v>749</v>
      </c>
      <c r="E244" s="217" t="s">
        <v>749</v>
      </c>
      <c r="F244" s="217"/>
      <c r="G244" s="217" t="s">
        <v>749</v>
      </c>
    </row>
    <row r="245" spans="1:7" ht="15.75" customHeight="1" x14ac:dyDescent="0.25">
      <c r="A245" s="63" t="s">
        <v>216</v>
      </c>
      <c r="B245" s="99"/>
      <c r="C245" s="99" t="s">
        <v>682</v>
      </c>
      <c r="D245" s="217" t="s">
        <v>781</v>
      </c>
      <c r="E245" s="217" t="s">
        <v>782</v>
      </c>
      <c r="F245" s="217"/>
      <c r="G245" s="217" t="s">
        <v>783</v>
      </c>
    </row>
    <row r="246" spans="1:7" ht="15.75" customHeight="1" x14ac:dyDescent="0.25">
      <c r="A246" s="245" t="s">
        <v>218</v>
      </c>
      <c r="B246" s="99"/>
      <c r="C246" s="99" t="s">
        <v>684</v>
      </c>
      <c r="D246" s="217" t="s">
        <v>676</v>
      </c>
      <c r="E246" s="217" t="s">
        <v>676</v>
      </c>
      <c r="F246" s="217"/>
      <c r="G246" s="217" t="s">
        <v>676</v>
      </c>
    </row>
    <row r="247" spans="1:7" ht="15.75" customHeight="1" x14ac:dyDescent="0.25">
      <c r="A247" s="63" t="s">
        <v>220</v>
      </c>
      <c r="B247" s="99"/>
      <c r="C247" s="99" t="s">
        <v>686</v>
      </c>
      <c r="D247" s="217" t="s">
        <v>733</v>
      </c>
      <c r="E247" s="217" t="s">
        <v>733</v>
      </c>
      <c r="F247" s="217"/>
      <c r="G247" s="217" t="s">
        <v>733</v>
      </c>
    </row>
    <row r="248" spans="1:7" ht="15.75" customHeight="1" x14ac:dyDescent="0.25">
      <c r="A248" s="63" t="s">
        <v>222</v>
      </c>
      <c r="B248" s="99"/>
      <c r="C248" s="99" t="s">
        <v>688</v>
      </c>
      <c r="D248" s="217" t="s">
        <v>676</v>
      </c>
      <c r="E248" s="217" t="s">
        <v>676</v>
      </c>
      <c r="F248" s="217"/>
      <c r="G248" s="217" t="s">
        <v>676</v>
      </c>
    </row>
    <row r="249" spans="1:7" ht="15.75" customHeight="1" x14ac:dyDescent="0.25">
      <c r="A249" s="245" t="s">
        <v>223</v>
      </c>
      <c r="B249" s="103"/>
      <c r="C249" s="103" t="s">
        <v>689</v>
      </c>
      <c r="D249" s="240" t="s">
        <v>734</v>
      </c>
      <c r="E249" s="240" t="s">
        <v>734</v>
      </c>
      <c r="F249" s="240"/>
      <c r="G249" s="240" t="s">
        <v>734</v>
      </c>
    </row>
    <row r="250" spans="1:7" ht="15.75" customHeight="1" x14ac:dyDescent="0.25">
      <c r="A250" s="245" t="s">
        <v>225</v>
      </c>
      <c r="B250" s="788" t="s">
        <v>691</v>
      </c>
      <c r="C250" s="788"/>
      <c r="D250" s="236" t="s">
        <v>692</v>
      </c>
      <c r="E250" s="236" t="s">
        <v>692</v>
      </c>
      <c r="F250" s="236"/>
      <c r="G250" s="236" t="s">
        <v>692</v>
      </c>
    </row>
    <row r="251" spans="1:7" ht="15.75" customHeight="1" x14ac:dyDescent="0.25">
      <c r="A251" s="245" t="s">
        <v>227</v>
      </c>
      <c r="B251" s="99"/>
      <c r="C251" s="99" t="s">
        <v>693</v>
      </c>
      <c r="D251" s="217" t="s">
        <v>153</v>
      </c>
      <c r="E251" s="217" t="s">
        <v>153</v>
      </c>
      <c r="F251" s="217"/>
      <c r="G251" s="217" t="s">
        <v>153</v>
      </c>
    </row>
    <row r="252" spans="1:7" ht="15.75" customHeight="1" x14ac:dyDescent="0.25">
      <c r="A252" s="245" t="s">
        <v>229</v>
      </c>
      <c r="B252" s="99"/>
      <c r="C252" s="99" t="s">
        <v>694</v>
      </c>
      <c r="D252" s="217" t="s">
        <v>153</v>
      </c>
      <c r="E252" s="217" t="s">
        <v>153</v>
      </c>
      <c r="F252" s="217"/>
      <c r="G252" s="217" t="s">
        <v>153</v>
      </c>
    </row>
    <row r="253" spans="1:7" ht="15.75" customHeight="1" x14ac:dyDescent="0.25">
      <c r="A253" s="245" t="s">
        <v>231</v>
      </c>
      <c r="B253" s="99"/>
      <c r="C253" s="99" t="s">
        <v>695</v>
      </c>
      <c r="D253" s="217" t="s">
        <v>153</v>
      </c>
      <c r="E253" s="217" t="s">
        <v>153</v>
      </c>
      <c r="F253" s="217"/>
      <c r="G253" s="217" t="s">
        <v>153</v>
      </c>
    </row>
    <row r="254" spans="1:7" ht="15.75" customHeight="1" x14ac:dyDescent="0.25">
      <c r="A254" s="245" t="s">
        <v>233</v>
      </c>
      <c r="B254" s="99"/>
      <c r="C254" s="99" t="s">
        <v>696</v>
      </c>
      <c r="D254" s="217" t="s">
        <v>153</v>
      </c>
      <c r="E254" s="217" t="s">
        <v>153</v>
      </c>
      <c r="F254" s="217"/>
      <c r="G254" s="217" t="s">
        <v>153</v>
      </c>
    </row>
    <row r="255" spans="1:7" ht="15.75" customHeight="1" x14ac:dyDescent="0.25">
      <c r="A255" s="63" t="s">
        <v>235</v>
      </c>
      <c r="B255" s="99"/>
      <c r="C255" s="99" t="s">
        <v>697</v>
      </c>
      <c r="D255" s="217" t="s">
        <v>153</v>
      </c>
      <c r="E255" s="217" t="s">
        <v>153</v>
      </c>
      <c r="F255" s="217"/>
      <c r="G255" s="217" t="s">
        <v>153</v>
      </c>
    </row>
    <row r="256" spans="1:7" ht="15.75" customHeight="1" x14ac:dyDescent="0.25">
      <c r="A256" s="63" t="s">
        <v>237</v>
      </c>
      <c r="B256" s="103"/>
      <c r="C256" s="103" t="s">
        <v>698</v>
      </c>
      <c r="D256" s="240" t="s">
        <v>153</v>
      </c>
      <c r="E256" s="240" t="s">
        <v>153</v>
      </c>
      <c r="F256" s="240"/>
      <c r="G256" s="240" t="s">
        <v>153</v>
      </c>
    </row>
    <row r="257" spans="1:7" ht="15.75" customHeight="1" x14ac:dyDescent="0.25">
      <c r="A257" s="245" t="s">
        <v>412</v>
      </c>
      <c r="B257" s="788" t="s">
        <v>699</v>
      </c>
      <c r="C257" s="788"/>
      <c r="D257" s="236" t="s">
        <v>676</v>
      </c>
      <c r="E257" s="236" t="s">
        <v>676</v>
      </c>
      <c r="F257" s="236"/>
      <c r="G257" s="236" t="s">
        <v>676</v>
      </c>
    </row>
    <row r="258" spans="1:7" ht="15.75" customHeight="1" x14ac:dyDescent="0.25">
      <c r="A258" s="245" t="s">
        <v>414</v>
      </c>
      <c r="B258" s="99"/>
      <c r="C258" s="241" t="s">
        <v>700</v>
      </c>
      <c r="D258" s="217" t="s">
        <v>153</v>
      </c>
      <c r="E258" s="217" t="s">
        <v>153</v>
      </c>
      <c r="F258" s="217"/>
      <c r="G258" s="217" t="s">
        <v>153</v>
      </c>
    </row>
    <row r="259" spans="1:7" ht="15.75" customHeight="1" x14ac:dyDescent="0.25">
      <c r="A259" s="245" t="s">
        <v>416</v>
      </c>
      <c r="B259" s="99"/>
      <c r="C259" s="99" t="s">
        <v>701</v>
      </c>
      <c r="D259" s="217" t="s">
        <v>153</v>
      </c>
      <c r="E259" s="217" t="s">
        <v>153</v>
      </c>
      <c r="F259" s="217"/>
      <c r="G259" s="217" t="s">
        <v>153</v>
      </c>
    </row>
    <row r="260" spans="1:7" ht="15.75" customHeight="1" x14ac:dyDescent="0.25">
      <c r="A260" s="245" t="s">
        <v>702</v>
      </c>
      <c r="B260" s="99"/>
      <c r="C260" s="99" t="s">
        <v>703</v>
      </c>
      <c r="D260" s="217" t="s">
        <v>153</v>
      </c>
      <c r="E260" s="217" t="s">
        <v>153</v>
      </c>
      <c r="F260" s="217"/>
      <c r="G260" s="217" t="s">
        <v>153</v>
      </c>
    </row>
    <row r="261" spans="1:7" ht="15.75" customHeight="1" x14ac:dyDescent="0.25">
      <c r="A261" s="63" t="s">
        <v>418</v>
      </c>
      <c r="B261" s="99"/>
      <c r="C261" s="99" t="s">
        <v>704</v>
      </c>
      <c r="D261" s="217" t="s">
        <v>153</v>
      </c>
      <c r="E261" s="217" t="s">
        <v>153</v>
      </c>
      <c r="F261" s="217"/>
      <c r="G261" s="217" t="s">
        <v>153</v>
      </c>
    </row>
    <row r="262" spans="1:7" ht="15.75" customHeight="1" x14ac:dyDescent="0.25">
      <c r="A262" s="183" t="s">
        <v>705</v>
      </c>
      <c r="B262" s="103"/>
      <c r="C262" s="103" t="s">
        <v>706</v>
      </c>
      <c r="D262" s="240" t="s">
        <v>774</v>
      </c>
      <c r="E262" s="240" t="s">
        <v>774</v>
      </c>
      <c r="F262" s="240"/>
      <c r="G262" s="240" t="s">
        <v>774</v>
      </c>
    </row>
    <row r="263" spans="1:7" ht="26.7" customHeight="1" x14ac:dyDescent="0.25">
      <c r="A263" s="63" t="s">
        <v>707</v>
      </c>
      <c r="B263" s="740" t="s">
        <v>708</v>
      </c>
      <c r="C263" s="740"/>
      <c r="D263" s="234" t="s">
        <v>775</v>
      </c>
      <c r="E263" s="234" t="s">
        <v>775</v>
      </c>
      <c r="F263" s="234"/>
      <c r="G263" s="234" t="s">
        <v>775</v>
      </c>
    </row>
    <row r="264" spans="1:7" ht="15.75" customHeight="1" x14ac:dyDescent="0.25">
      <c r="A264" s="63" t="s">
        <v>420</v>
      </c>
      <c r="B264" s="740" t="s">
        <v>710</v>
      </c>
      <c r="C264" s="740"/>
      <c r="D264" s="234" t="s">
        <v>153</v>
      </c>
      <c r="E264" s="234" t="s">
        <v>153</v>
      </c>
      <c r="F264" s="234"/>
      <c r="G264" s="234" t="s">
        <v>153</v>
      </c>
    </row>
    <row r="265" spans="1:7" ht="15.75" customHeight="1" x14ac:dyDescent="0.25">
      <c r="A265" s="63" t="s">
        <v>423</v>
      </c>
      <c r="B265" s="740" t="s">
        <v>711</v>
      </c>
      <c r="C265" s="740"/>
      <c r="D265" s="234" t="s">
        <v>153</v>
      </c>
      <c r="E265" s="234" t="s">
        <v>153</v>
      </c>
      <c r="F265" s="234"/>
      <c r="G265" s="234" t="s">
        <v>153</v>
      </c>
    </row>
    <row r="266" spans="1:7" ht="55.95" customHeight="1" x14ac:dyDescent="0.25">
      <c r="A266" s="264">
        <f>SUM(D269:G309)</f>
        <v>1730278375</v>
      </c>
      <c r="B266" s="167"/>
      <c r="C266" s="167"/>
      <c r="D266" s="244"/>
      <c r="E266" s="244"/>
      <c r="F266" s="244"/>
      <c r="G266" s="244"/>
    </row>
    <row r="267" spans="1:7" ht="15.75" customHeight="1" x14ac:dyDescent="0.25">
      <c r="A267" s="702" t="s">
        <v>241</v>
      </c>
      <c r="B267" s="686"/>
      <c r="C267" s="686"/>
    </row>
    <row r="268" spans="1:7" ht="26.7" customHeight="1" x14ac:dyDescent="0.25">
      <c r="B268" s="709" t="s">
        <v>648</v>
      </c>
      <c r="C268" s="686"/>
      <c r="D268" s="711" t="s">
        <v>761</v>
      </c>
      <c r="E268" s="711"/>
      <c r="F268" s="711"/>
      <c r="G268" s="711"/>
    </row>
    <row r="269" spans="1:7" ht="27.45" customHeight="1" x14ac:dyDescent="0.25">
      <c r="A269" s="63" t="s">
        <v>182</v>
      </c>
      <c r="B269" s="740" t="s">
        <v>650</v>
      </c>
      <c r="C269" s="740"/>
      <c r="D269" s="258" t="s">
        <v>714</v>
      </c>
      <c r="E269" s="258" t="s">
        <v>714</v>
      </c>
      <c r="F269" s="258"/>
      <c r="G269" s="258" t="s">
        <v>714</v>
      </c>
    </row>
    <row r="270" spans="1:7" ht="27.45" customHeight="1" x14ac:dyDescent="0.25">
      <c r="A270" s="63" t="s">
        <v>184</v>
      </c>
      <c r="B270" s="740" t="s">
        <v>653</v>
      </c>
      <c r="C270" s="740"/>
      <c r="D270" s="243" t="s">
        <v>784</v>
      </c>
      <c r="E270" s="243" t="s">
        <v>785</v>
      </c>
      <c r="F270" s="242"/>
      <c r="G270" s="243" t="s">
        <v>786</v>
      </c>
    </row>
    <row r="271" spans="1:7" ht="36.6" customHeight="1" x14ac:dyDescent="0.25">
      <c r="A271" s="63" t="s">
        <v>186</v>
      </c>
      <c r="B271" s="740" t="s">
        <v>654</v>
      </c>
      <c r="C271" s="740"/>
      <c r="D271" s="234" t="s">
        <v>767</v>
      </c>
      <c r="E271" s="243" t="s">
        <v>779</v>
      </c>
      <c r="F271" s="234"/>
      <c r="G271" s="243" t="s">
        <v>779</v>
      </c>
    </row>
    <row r="272" spans="1:7" ht="27.45" customHeight="1" x14ac:dyDescent="0.25">
      <c r="A272" s="183" t="s">
        <v>656</v>
      </c>
      <c r="B272" s="740" t="s">
        <v>657</v>
      </c>
      <c r="C272" s="740"/>
      <c r="D272" s="243" t="s">
        <v>768</v>
      </c>
      <c r="E272" s="243" t="s">
        <v>153</v>
      </c>
      <c r="F272" s="242"/>
      <c r="G272" s="243" t="s">
        <v>153</v>
      </c>
    </row>
    <row r="273" spans="1:7" ht="15.75" customHeight="1" x14ac:dyDescent="0.25">
      <c r="B273" s="788" t="s">
        <v>658</v>
      </c>
      <c r="C273" s="788"/>
      <c r="D273" s="246"/>
      <c r="E273" s="246"/>
      <c r="F273" s="246"/>
      <c r="G273" s="246"/>
    </row>
    <row r="274" spans="1:7" ht="15.75" customHeight="1" x14ac:dyDescent="0.25">
      <c r="A274" s="63" t="s">
        <v>188</v>
      </c>
      <c r="C274" s="99" t="s">
        <v>659</v>
      </c>
      <c r="D274" s="217" t="s">
        <v>153</v>
      </c>
      <c r="E274" s="247" t="s">
        <v>153</v>
      </c>
      <c r="F274" s="217"/>
      <c r="G274" s="247" t="s">
        <v>153</v>
      </c>
    </row>
    <row r="275" spans="1:7" ht="15.75" customHeight="1" x14ac:dyDescent="0.25">
      <c r="A275" s="63" t="s">
        <v>190</v>
      </c>
      <c r="C275" s="99" t="s">
        <v>662</v>
      </c>
      <c r="D275" s="217" t="s">
        <v>153</v>
      </c>
      <c r="E275" s="247" t="s">
        <v>153</v>
      </c>
      <c r="F275" s="217"/>
      <c r="G275" s="247" t="s">
        <v>153</v>
      </c>
    </row>
    <row r="276" spans="1:7" ht="15.75" customHeight="1" x14ac:dyDescent="0.25">
      <c r="A276" s="63" t="s">
        <v>192</v>
      </c>
      <c r="C276" s="99" t="s">
        <v>663</v>
      </c>
      <c r="D276" s="247" t="s">
        <v>664</v>
      </c>
      <c r="E276" s="247" t="s">
        <v>664</v>
      </c>
      <c r="F276" s="252"/>
      <c r="G276" s="247" t="s">
        <v>664</v>
      </c>
    </row>
    <row r="277" spans="1:7" ht="15.75" customHeight="1" x14ac:dyDescent="0.25">
      <c r="A277" s="63" t="s">
        <v>194</v>
      </c>
      <c r="C277" s="99" t="s">
        <v>665</v>
      </c>
      <c r="D277" s="247" t="s">
        <v>769</v>
      </c>
      <c r="E277" s="247" t="s">
        <v>769</v>
      </c>
      <c r="F277" s="252"/>
      <c r="G277" s="247" t="s">
        <v>769</v>
      </c>
    </row>
    <row r="278" spans="1:7" ht="15.75" customHeight="1" x14ac:dyDescent="0.25">
      <c r="A278" s="63" t="s">
        <v>196</v>
      </c>
      <c r="B278" s="743" t="s">
        <v>667</v>
      </c>
      <c r="C278" s="686"/>
      <c r="D278" s="240" t="s">
        <v>770</v>
      </c>
      <c r="E278" s="240" t="s">
        <v>770</v>
      </c>
      <c r="F278" s="240"/>
      <c r="G278" s="240" t="s">
        <v>770</v>
      </c>
    </row>
    <row r="279" spans="1:7" ht="15.75" customHeight="1" x14ac:dyDescent="0.25">
      <c r="A279" s="245" t="s">
        <v>198</v>
      </c>
      <c r="B279" s="740" t="s">
        <v>668</v>
      </c>
      <c r="C279" s="740"/>
      <c r="D279" s="669">
        <v>1000000000</v>
      </c>
      <c r="E279" s="273">
        <v>500000000</v>
      </c>
      <c r="F279" s="243"/>
      <c r="G279" s="261">
        <v>230000000</v>
      </c>
    </row>
    <row r="280" spans="1:7" ht="15.75" customHeight="1" x14ac:dyDescent="0.25">
      <c r="A280" s="245" t="s">
        <v>200</v>
      </c>
      <c r="B280" s="740" t="s">
        <v>669</v>
      </c>
      <c r="C280" s="740"/>
      <c r="D280" s="243" t="s">
        <v>719</v>
      </c>
      <c r="E280" s="243" t="s">
        <v>719</v>
      </c>
      <c r="F280" s="242"/>
      <c r="G280" s="243" t="s">
        <v>719</v>
      </c>
    </row>
    <row r="281" spans="1:7" ht="15.75" customHeight="1" x14ac:dyDescent="0.25">
      <c r="A281" s="63" t="s">
        <v>202</v>
      </c>
      <c r="B281" s="740" t="s">
        <v>670</v>
      </c>
      <c r="C281" s="740"/>
      <c r="D281" s="666">
        <v>45317</v>
      </c>
      <c r="E281" s="666">
        <v>45540</v>
      </c>
      <c r="F281" s="294"/>
      <c r="G281" s="666">
        <v>45546</v>
      </c>
    </row>
    <row r="282" spans="1:7" ht="15.75" customHeight="1" x14ac:dyDescent="0.25">
      <c r="A282" s="245" t="s">
        <v>204</v>
      </c>
      <c r="B282" s="788" t="s">
        <v>671</v>
      </c>
      <c r="C282" s="788"/>
      <c r="D282" s="236" t="s">
        <v>721</v>
      </c>
      <c r="E282" s="246" t="s">
        <v>721</v>
      </c>
      <c r="F282" s="272"/>
      <c r="G282" s="246" t="s">
        <v>721</v>
      </c>
    </row>
    <row r="283" spans="1:7" ht="15.75" customHeight="1" x14ac:dyDescent="0.25">
      <c r="A283" s="63" t="s">
        <v>206</v>
      </c>
      <c r="C283" s="103" t="s">
        <v>673</v>
      </c>
      <c r="D283" s="667">
        <v>47234</v>
      </c>
      <c r="E283" s="667">
        <v>47366</v>
      </c>
      <c r="F283" s="296"/>
      <c r="G283" s="667">
        <v>47372</v>
      </c>
    </row>
    <row r="284" spans="1:7" ht="15.75" customHeight="1" x14ac:dyDescent="0.25">
      <c r="A284" s="63" t="s">
        <v>208</v>
      </c>
      <c r="B284" s="788" t="s">
        <v>675</v>
      </c>
      <c r="C284" s="788"/>
      <c r="D284" s="236" t="s">
        <v>676</v>
      </c>
      <c r="E284" s="246" t="s">
        <v>676</v>
      </c>
      <c r="F284" s="252"/>
      <c r="G284" s="246" t="s">
        <v>676</v>
      </c>
    </row>
    <row r="285" spans="1:7" ht="15.75" customHeight="1" x14ac:dyDescent="0.25">
      <c r="A285" s="63" t="s">
        <v>210</v>
      </c>
      <c r="C285" s="99" t="s">
        <v>677</v>
      </c>
      <c r="D285" s="217" t="s">
        <v>153</v>
      </c>
      <c r="E285" s="247" t="s">
        <v>153</v>
      </c>
      <c r="F285" s="217"/>
      <c r="G285" s="247" t="s">
        <v>153</v>
      </c>
    </row>
    <row r="286" spans="1:7" ht="15.75" customHeight="1" x14ac:dyDescent="0.25">
      <c r="A286" s="245" t="s">
        <v>212</v>
      </c>
      <c r="C286" s="103" t="s">
        <v>678</v>
      </c>
      <c r="D286" s="240" t="s">
        <v>153</v>
      </c>
      <c r="E286" s="253" t="s">
        <v>153</v>
      </c>
      <c r="F286" s="240"/>
      <c r="G286" s="253" t="s">
        <v>153</v>
      </c>
    </row>
    <row r="287" spans="1:7" ht="15.75" customHeight="1" x14ac:dyDescent="0.25">
      <c r="B287" s="788" t="s">
        <v>679</v>
      </c>
      <c r="C287" s="788"/>
      <c r="D287" s="246"/>
      <c r="E287" s="246"/>
      <c r="F287" s="246"/>
      <c r="G287" s="246"/>
    </row>
    <row r="288" spans="1:7" ht="15.75" customHeight="1" x14ac:dyDescent="0.25">
      <c r="A288" s="245" t="s">
        <v>214</v>
      </c>
      <c r="C288" s="99" t="s">
        <v>680</v>
      </c>
      <c r="D288" s="217" t="s">
        <v>749</v>
      </c>
      <c r="E288" s="247" t="s">
        <v>749</v>
      </c>
      <c r="F288" s="217"/>
      <c r="G288" s="247" t="s">
        <v>749</v>
      </c>
    </row>
    <row r="289" spans="1:7" ht="15.75" customHeight="1" x14ac:dyDescent="0.25">
      <c r="A289" s="63" t="s">
        <v>216</v>
      </c>
      <c r="C289" s="99" t="s">
        <v>682</v>
      </c>
      <c r="D289" s="217" t="s">
        <v>787</v>
      </c>
      <c r="E289" s="217" t="s">
        <v>788</v>
      </c>
      <c r="F289" s="217"/>
      <c r="G289" s="217" t="s">
        <v>789</v>
      </c>
    </row>
    <row r="290" spans="1:7" ht="15.75" customHeight="1" x14ac:dyDescent="0.25">
      <c r="A290" s="245" t="s">
        <v>218</v>
      </c>
      <c r="C290" s="99" t="s">
        <v>684</v>
      </c>
      <c r="D290" s="217" t="s">
        <v>676</v>
      </c>
      <c r="E290" s="247" t="s">
        <v>676</v>
      </c>
      <c r="F290" s="217"/>
      <c r="G290" s="247" t="s">
        <v>676</v>
      </c>
    </row>
    <row r="291" spans="1:7" ht="15.75" customHeight="1" x14ac:dyDescent="0.25">
      <c r="A291" s="63" t="s">
        <v>220</v>
      </c>
      <c r="C291" s="99" t="s">
        <v>686</v>
      </c>
      <c r="D291" s="217" t="s">
        <v>733</v>
      </c>
      <c r="E291" s="247" t="s">
        <v>733</v>
      </c>
      <c r="F291" s="217"/>
      <c r="G291" s="247" t="s">
        <v>733</v>
      </c>
    </row>
    <row r="292" spans="1:7" ht="15.75" customHeight="1" x14ac:dyDescent="0.25">
      <c r="A292" s="63" t="s">
        <v>222</v>
      </c>
      <c r="C292" s="99" t="s">
        <v>688</v>
      </c>
      <c r="D292" s="217" t="s">
        <v>676</v>
      </c>
      <c r="E292" s="247" t="s">
        <v>676</v>
      </c>
      <c r="F292" s="217"/>
      <c r="G292" s="247" t="s">
        <v>676</v>
      </c>
    </row>
    <row r="293" spans="1:7" ht="15.75" customHeight="1" x14ac:dyDescent="0.25">
      <c r="A293" s="245" t="s">
        <v>223</v>
      </c>
      <c r="C293" s="103" t="s">
        <v>689</v>
      </c>
      <c r="D293" s="240" t="s">
        <v>734</v>
      </c>
      <c r="E293" s="253" t="s">
        <v>734</v>
      </c>
      <c r="F293" s="240"/>
      <c r="G293" s="253" t="s">
        <v>734</v>
      </c>
    </row>
    <row r="294" spans="1:7" ht="15.75" customHeight="1" x14ac:dyDescent="0.25">
      <c r="A294" s="245" t="s">
        <v>225</v>
      </c>
      <c r="B294" s="788" t="s">
        <v>691</v>
      </c>
      <c r="C294" s="788"/>
      <c r="D294" s="236" t="s">
        <v>692</v>
      </c>
      <c r="E294" s="246" t="s">
        <v>692</v>
      </c>
      <c r="F294" s="236"/>
      <c r="G294" s="246" t="s">
        <v>692</v>
      </c>
    </row>
    <row r="295" spans="1:7" ht="15.75" customHeight="1" x14ac:dyDescent="0.25">
      <c r="A295" s="245" t="s">
        <v>227</v>
      </c>
      <c r="C295" s="99" t="s">
        <v>693</v>
      </c>
      <c r="D295" s="217" t="s">
        <v>153</v>
      </c>
      <c r="E295" s="247" t="s">
        <v>153</v>
      </c>
      <c r="F295" s="217"/>
      <c r="G295" s="247" t="s">
        <v>153</v>
      </c>
    </row>
    <row r="296" spans="1:7" ht="15.75" customHeight="1" x14ac:dyDescent="0.25">
      <c r="A296" s="245" t="s">
        <v>229</v>
      </c>
      <c r="C296" s="99" t="s">
        <v>694</v>
      </c>
      <c r="D296" s="217" t="s">
        <v>153</v>
      </c>
      <c r="E296" s="247" t="s">
        <v>153</v>
      </c>
      <c r="F296" s="217"/>
      <c r="G296" s="247" t="s">
        <v>153</v>
      </c>
    </row>
    <row r="297" spans="1:7" ht="15.75" customHeight="1" x14ac:dyDescent="0.25">
      <c r="A297" s="245" t="s">
        <v>231</v>
      </c>
      <c r="C297" s="99" t="s">
        <v>695</v>
      </c>
      <c r="D297" s="217" t="s">
        <v>153</v>
      </c>
      <c r="E297" s="247" t="s">
        <v>153</v>
      </c>
      <c r="F297" s="217"/>
      <c r="G297" s="247" t="s">
        <v>153</v>
      </c>
    </row>
    <row r="298" spans="1:7" ht="15.75" customHeight="1" x14ac:dyDescent="0.25">
      <c r="A298" s="245" t="s">
        <v>233</v>
      </c>
      <c r="C298" s="99" t="s">
        <v>696</v>
      </c>
      <c r="D298" s="217" t="s">
        <v>153</v>
      </c>
      <c r="E298" s="247" t="s">
        <v>153</v>
      </c>
      <c r="F298" s="217"/>
      <c r="G298" s="247" t="s">
        <v>153</v>
      </c>
    </row>
    <row r="299" spans="1:7" ht="15.75" customHeight="1" x14ac:dyDescent="0.25">
      <c r="A299" s="63" t="s">
        <v>235</v>
      </c>
      <c r="C299" s="99" t="s">
        <v>697</v>
      </c>
      <c r="D299" s="217" t="s">
        <v>153</v>
      </c>
      <c r="E299" s="247" t="s">
        <v>153</v>
      </c>
      <c r="F299" s="217"/>
      <c r="G299" s="247" t="s">
        <v>153</v>
      </c>
    </row>
    <row r="300" spans="1:7" ht="15.75" customHeight="1" x14ac:dyDescent="0.25">
      <c r="A300" s="63" t="s">
        <v>237</v>
      </c>
      <c r="C300" s="103" t="s">
        <v>698</v>
      </c>
      <c r="D300" s="240" t="s">
        <v>153</v>
      </c>
      <c r="E300" s="253" t="s">
        <v>153</v>
      </c>
      <c r="F300" s="240"/>
      <c r="G300" s="253" t="s">
        <v>153</v>
      </c>
    </row>
    <row r="301" spans="1:7" ht="15.75" customHeight="1" x14ac:dyDescent="0.25">
      <c r="A301" s="245" t="s">
        <v>412</v>
      </c>
      <c r="B301" s="788" t="s">
        <v>699</v>
      </c>
      <c r="C301" s="788"/>
      <c r="D301" s="236" t="s">
        <v>676</v>
      </c>
      <c r="E301" s="246" t="s">
        <v>676</v>
      </c>
      <c r="F301" s="236"/>
      <c r="G301" s="246" t="s">
        <v>676</v>
      </c>
    </row>
    <row r="302" spans="1:7" ht="15.75" customHeight="1" x14ac:dyDescent="0.25">
      <c r="A302" s="245" t="s">
        <v>414</v>
      </c>
      <c r="C302" s="241" t="s">
        <v>700</v>
      </c>
      <c r="D302" s="217" t="s">
        <v>153</v>
      </c>
      <c r="E302" s="247" t="s">
        <v>153</v>
      </c>
      <c r="F302" s="217"/>
      <c r="G302" s="247" t="s">
        <v>153</v>
      </c>
    </row>
    <row r="303" spans="1:7" ht="15.75" customHeight="1" x14ac:dyDescent="0.25">
      <c r="A303" s="245" t="s">
        <v>416</v>
      </c>
      <c r="C303" s="99" t="s">
        <v>701</v>
      </c>
      <c r="D303" s="217" t="s">
        <v>153</v>
      </c>
      <c r="E303" s="247" t="s">
        <v>153</v>
      </c>
      <c r="F303" s="217"/>
      <c r="G303" s="247" t="s">
        <v>153</v>
      </c>
    </row>
    <row r="304" spans="1:7" ht="15.75" customHeight="1" x14ac:dyDescent="0.25">
      <c r="A304" s="245" t="s">
        <v>702</v>
      </c>
      <c r="C304" s="99" t="s">
        <v>703</v>
      </c>
      <c r="D304" s="217" t="s">
        <v>153</v>
      </c>
      <c r="E304" s="247" t="s">
        <v>153</v>
      </c>
      <c r="F304" s="217"/>
      <c r="G304" s="247" t="s">
        <v>153</v>
      </c>
    </row>
    <row r="305" spans="1:7" ht="15.75" customHeight="1" x14ac:dyDescent="0.25">
      <c r="A305" s="63" t="s">
        <v>418</v>
      </c>
      <c r="C305" s="99" t="s">
        <v>704</v>
      </c>
      <c r="D305" s="217" t="s">
        <v>153</v>
      </c>
      <c r="E305" s="247" t="s">
        <v>153</v>
      </c>
      <c r="F305" s="217"/>
      <c r="G305" s="247" t="s">
        <v>153</v>
      </c>
    </row>
    <row r="306" spans="1:7" ht="15.75" customHeight="1" x14ac:dyDescent="0.25">
      <c r="A306" s="183" t="s">
        <v>705</v>
      </c>
      <c r="C306" s="103" t="s">
        <v>706</v>
      </c>
      <c r="D306" s="240" t="s">
        <v>774</v>
      </c>
      <c r="E306" s="253" t="s">
        <v>774</v>
      </c>
      <c r="F306" s="240"/>
      <c r="G306" s="253" t="s">
        <v>774</v>
      </c>
    </row>
    <row r="307" spans="1:7" ht="27.45" customHeight="1" x14ac:dyDescent="0.25">
      <c r="A307" s="63" t="s">
        <v>707</v>
      </c>
      <c r="B307" s="740" t="s">
        <v>708</v>
      </c>
      <c r="C307" s="740"/>
      <c r="D307" s="234" t="s">
        <v>775</v>
      </c>
      <c r="E307" s="243" t="s">
        <v>775</v>
      </c>
      <c r="F307" s="234"/>
      <c r="G307" s="243" t="s">
        <v>775</v>
      </c>
    </row>
    <row r="308" spans="1:7" ht="15.75" customHeight="1" x14ac:dyDescent="0.25">
      <c r="A308" s="63" t="s">
        <v>420</v>
      </c>
      <c r="B308" s="740" t="s">
        <v>710</v>
      </c>
      <c r="C308" s="740"/>
      <c r="D308" s="234" t="s">
        <v>153</v>
      </c>
      <c r="E308" s="243" t="s">
        <v>153</v>
      </c>
      <c r="F308" s="234"/>
      <c r="G308" s="243" t="s">
        <v>153</v>
      </c>
    </row>
    <row r="309" spans="1:7" ht="15.75" customHeight="1" x14ac:dyDescent="0.25">
      <c r="A309" s="63" t="s">
        <v>423</v>
      </c>
      <c r="B309" s="740" t="s">
        <v>711</v>
      </c>
      <c r="C309" s="740"/>
      <c r="D309" s="234" t="s">
        <v>153</v>
      </c>
      <c r="E309" s="243" t="s">
        <v>153</v>
      </c>
      <c r="F309" s="234"/>
      <c r="G309" s="243" t="s">
        <v>153</v>
      </c>
    </row>
    <row r="310" spans="1:7" ht="55.95" customHeight="1" x14ac:dyDescent="0.25">
      <c r="A310" s="264">
        <f>SUM(D313:E353)</f>
        <v>1750187289</v>
      </c>
      <c r="B310" s="167"/>
      <c r="C310" s="167"/>
      <c r="D310" s="244"/>
      <c r="E310" s="244"/>
      <c r="F310" s="204"/>
      <c r="G310" s="204"/>
    </row>
    <row r="311" spans="1:7" ht="15.75" customHeight="1" x14ac:dyDescent="0.25">
      <c r="A311" s="720" t="s">
        <v>241</v>
      </c>
      <c r="B311" s="686"/>
      <c r="C311" s="686"/>
    </row>
    <row r="312" spans="1:7" ht="26.7" customHeight="1" x14ac:dyDescent="0.25">
      <c r="A312" s="274">
        <f>SUM(D313:G353)</f>
        <v>2500280905</v>
      </c>
      <c r="B312" s="709" t="s">
        <v>648</v>
      </c>
      <c r="C312" s="686"/>
      <c r="D312" s="711" t="s">
        <v>761</v>
      </c>
      <c r="E312" s="711"/>
      <c r="F312" s="711"/>
      <c r="G312" s="711"/>
    </row>
    <row r="313" spans="1:7" ht="26.7" customHeight="1" x14ac:dyDescent="0.25">
      <c r="A313" s="63" t="s">
        <v>182</v>
      </c>
      <c r="B313" s="740" t="s">
        <v>650</v>
      </c>
      <c r="C313" s="740"/>
      <c r="D313" s="258" t="s">
        <v>714</v>
      </c>
      <c r="E313" s="258" t="s">
        <v>714</v>
      </c>
      <c r="F313" s="258"/>
      <c r="G313" s="258" t="s">
        <v>714</v>
      </c>
    </row>
    <row r="314" spans="1:7" ht="26.7" customHeight="1" x14ac:dyDescent="0.25">
      <c r="A314" s="63" t="s">
        <v>184</v>
      </c>
      <c r="B314" s="740" t="s">
        <v>653</v>
      </c>
      <c r="C314" s="740"/>
      <c r="D314" s="243" t="s">
        <v>790</v>
      </c>
      <c r="E314" s="243" t="s">
        <v>791</v>
      </c>
      <c r="F314" s="242"/>
      <c r="G314" s="243" t="s">
        <v>792</v>
      </c>
    </row>
    <row r="315" spans="1:7" ht="26.7" customHeight="1" x14ac:dyDescent="0.25">
      <c r="A315" s="63" t="s">
        <v>186</v>
      </c>
      <c r="B315" s="740" t="s">
        <v>654</v>
      </c>
      <c r="C315" s="740"/>
      <c r="D315" s="243" t="s">
        <v>779</v>
      </c>
      <c r="E315" s="243" t="s">
        <v>779</v>
      </c>
      <c r="F315" s="234"/>
      <c r="G315" s="243" t="s">
        <v>767</v>
      </c>
    </row>
    <row r="316" spans="1:7" ht="26.7" customHeight="1" x14ac:dyDescent="0.25">
      <c r="A316" s="183" t="s">
        <v>656</v>
      </c>
      <c r="B316" s="740" t="s">
        <v>657</v>
      </c>
      <c r="C316" s="740"/>
      <c r="D316" s="243" t="s">
        <v>153</v>
      </c>
      <c r="E316" s="243" t="s">
        <v>153</v>
      </c>
      <c r="F316" s="242"/>
      <c r="G316" s="243" t="s">
        <v>793</v>
      </c>
    </row>
    <row r="317" spans="1:7" ht="15.75" customHeight="1" x14ac:dyDescent="0.25">
      <c r="A317" s="183"/>
      <c r="B317" s="788" t="s">
        <v>658</v>
      </c>
      <c r="C317" s="788"/>
      <c r="D317" s="246"/>
      <c r="E317" s="275"/>
      <c r="F317" s="246"/>
      <c r="G317" s="246"/>
    </row>
    <row r="318" spans="1:7" ht="15.75" customHeight="1" x14ac:dyDescent="0.25">
      <c r="A318" s="63" t="s">
        <v>188</v>
      </c>
      <c r="C318" s="99" t="s">
        <v>659</v>
      </c>
      <c r="D318" s="247" t="s">
        <v>153</v>
      </c>
      <c r="E318" s="247" t="s">
        <v>153</v>
      </c>
      <c r="F318" s="217"/>
      <c r="G318" s="247" t="s">
        <v>153</v>
      </c>
    </row>
    <row r="319" spans="1:7" ht="15.75" customHeight="1" x14ac:dyDescent="0.25">
      <c r="A319" s="63" t="s">
        <v>190</v>
      </c>
      <c r="C319" s="99" t="s">
        <v>662</v>
      </c>
      <c r="D319" s="247" t="s">
        <v>153</v>
      </c>
      <c r="E319" s="247" t="s">
        <v>153</v>
      </c>
      <c r="F319" s="217"/>
      <c r="G319" s="247" t="s">
        <v>153</v>
      </c>
    </row>
    <row r="320" spans="1:7" ht="15.75" customHeight="1" x14ac:dyDescent="0.25">
      <c r="A320" s="63" t="s">
        <v>192</v>
      </c>
      <c r="C320" s="99" t="s">
        <v>663</v>
      </c>
      <c r="D320" s="247" t="s">
        <v>664</v>
      </c>
      <c r="E320" s="247" t="s">
        <v>664</v>
      </c>
      <c r="F320" s="252"/>
      <c r="G320" s="247" t="s">
        <v>664</v>
      </c>
    </row>
    <row r="321" spans="1:7" ht="15.75" customHeight="1" x14ac:dyDescent="0.25">
      <c r="A321" s="63" t="s">
        <v>194</v>
      </c>
      <c r="C321" s="99" t="s">
        <v>665</v>
      </c>
      <c r="D321" s="247" t="s">
        <v>769</v>
      </c>
      <c r="E321" s="247" t="s">
        <v>769</v>
      </c>
      <c r="F321" s="252"/>
      <c r="G321" s="247" t="s">
        <v>769</v>
      </c>
    </row>
    <row r="322" spans="1:7" ht="15.75" customHeight="1" x14ac:dyDescent="0.25">
      <c r="A322" s="63" t="s">
        <v>196</v>
      </c>
      <c r="B322" s="743" t="s">
        <v>667</v>
      </c>
      <c r="C322" s="686"/>
      <c r="D322" s="240" t="s">
        <v>770</v>
      </c>
      <c r="E322" s="240" t="s">
        <v>770</v>
      </c>
      <c r="F322" s="240"/>
      <c r="G322" s="240" t="s">
        <v>770</v>
      </c>
    </row>
    <row r="323" spans="1:7" ht="15.75" customHeight="1" x14ac:dyDescent="0.25">
      <c r="A323" s="245" t="s">
        <v>198</v>
      </c>
      <c r="B323" s="740" t="s">
        <v>668</v>
      </c>
      <c r="C323" s="740"/>
      <c r="D323" s="260">
        <v>1250000000</v>
      </c>
      <c r="E323" s="260">
        <v>500000000</v>
      </c>
      <c r="F323" s="243"/>
      <c r="G323" s="670">
        <v>750000000</v>
      </c>
    </row>
    <row r="324" spans="1:7" ht="15.75" customHeight="1" x14ac:dyDescent="0.25">
      <c r="A324" s="245" t="s">
        <v>200</v>
      </c>
      <c r="B324" s="740" t="s">
        <v>669</v>
      </c>
      <c r="C324" s="740"/>
      <c r="D324" s="243" t="s">
        <v>719</v>
      </c>
      <c r="E324" s="243" t="s">
        <v>719</v>
      </c>
      <c r="F324" s="242"/>
      <c r="G324" s="243" t="s">
        <v>719</v>
      </c>
    </row>
    <row r="325" spans="1:7" ht="15.75" customHeight="1" x14ac:dyDescent="0.25">
      <c r="A325" s="63" t="s">
        <v>202</v>
      </c>
      <c r="B325" s="740" t="s">
        <v>670</v>
      </c>
      <c r="C325" s="740"/>
      <c r="D325" s="666">
        <v>45559</v>
      </c>
      <c r="E325" s="666">
        <v>45894</v>
      </c>
      <c r="F325" s="294"/>
      <c r="G325" s="666">
        <v>45895</v>
      </c>
    </row>
    <row r="326" spans="1:7" ht="15.75" customHeight="1" x14ac:dyDescent="0.25">
      <c r="A326" s="245" t="s">
        <v>204</v>
      </c>
      <c r="B326" s="788" t="s">
        <v>671</v>
      </c>
      <c r="C326" s="788"/>
      <c r="D326" s="246" t="s">
        <v>721</v>
      </c>
      <c r="E326" s="246" t="s">
        <v>721</v>
      </c>
      <c r="F326" s="272"/>
      <c r="G326" s="246" t="s">
        <v>721</v>
      </c>
    </row>
    <row r="327" spans="1:7" ht="15.75" customHeight="1" x14ac:dyDescent="0.25">
      <c r="A327" s="63" t="s">
        <v>206</v>
      </c>
      <c r="C327" s="103" t="s">
        <v>673</v>
      </c>
      <c r="D327" s="667">
        <v>47385</v>
      </c>
      <c r="E327" s="667">
        <v>48451</v>
      </c>
      <c r="F327" s="251"/>
      <c r="G327" s="667">
        <v>47721</v>
      </c>
    </row>
    <row r="328" spans="1:7" ht="15.75" customHeight="1" x14ac:dyDescent="0.25">
      <c r="A328" s="63" t="s">
        <v>208</v>
      </c>
      <c r="B328" s="788" t="s">
        <v>675</v>
      </c>
      <c r="C328" s="788"/>
      <c r="D328" s="272" t="s">
        <v>780</v>
      </c>
      <c r="E328" s="246" t="s">
        <v>780</v>
      </c>
      <c r="F328" s="272"/>
      <c r="G328" s="246" t="s">
        <v>676</v>
      </c>
    </row>
    <row r="329" spans="1:7" ht="15.75" customHeight="1" x14ac:dyDescent="0.25">
      <c r="A329" s="63" t="s">
        <v>210</v>
      </c>
      <c r="C329" s="99" t="s">
        <v>677</v>
      </c>
      <c r="D329" s="247" t="s">
        <v>153</v>
      </c>
      <c r="E329" s="247" t="s">
        <v>153</v>
      </c>
      <c r="F329" s="217"/>
      <c r="G329" s="247" t="s">
        <v>153</v>
      </c>
    </row>
    <row r="330" spans="1:7" ht="15.75" customHeight="1" x14ac:dyDescent="0.25">
      <c r="A330" s="245" t="s">
        <v>212</v>
      </c>
      <c r="C330" s="103" t="s">
        <v>678</v>
      </c>
      <c r="D330" s="253" t="s">
        <v>153</v>
      </c>
      <c r="E330" s="253" t="s">
        <v>153</v>
      </c>
      <c r="F330" s="240"/>
      <c r="G330" s="253" t="s">
        <v>153</v>
      </c>
    </row>
    <row r="331" spans="1:7" ht="15.75" customHeight="1" x14ac:dyDescent="0.25">
      <c r="A331" s="177"/>
      <c r="B331" s="788" t="s">
        <v>679</v>
      </c>
      <c r="C331" s="788"/>
      <c r="D331" s="246"/>
      <c r="E331" s="272"/>
      <c r="F331" s="246"/>
      <c r="G331" s="246"/>
    </row>
    <row r="332" spans="1:7" ht="15.75" customHeight="1" x14ac:dyDescent="0.25">
      <c r="A332" s="245" t="s">
        <v>214</v>
      </c>
      <c r="C332" s="99" t="s">
        <v>680</v>
      </c>
      <c r="D332" s="247" t="s">
        <v>749</v>
      </c>
      <c r="E332" s="247" t="s">
        <v>749</v>
      </c>
      <c r="F332" s="217"/>
      <c r="G332" s="247" t="s">
        <v>794</v>
      </c>
    </row>
    <row r="333" spans="1:7" ht="15.75" customHeight="1" x14ac:dyDescent="0.25">
      <c r="A333" s="63" t="s">
        <v>216</v>
      </c>
      <c r="C333" s="99" t="s">
        <v>682</v>
      </c>
      <c r="D333" s="217" t="s">
        <v>795</v>
      </c>
      <c r="E333" s="247" t="s">
        <v>796</v>
      </c>
      <c r="F333" s="217"/>
      <c r="G333" s="247" t="s">
        <v>797</v>
      </c>
    </row>
    <row r="334" spans="1:7" ht="15.75" customHeight="1" x14ac:dyDescent="0.25">
      <c r="A334" s="245" t="s">
        <v>218</v>
      </c>
      <c r="C334" s="99" t="s">
        <v>684</v>
      </c>
      <c r="D334" s="247" t="s">
        <v>676</v>
      </c>
      <c r="E334" s="247" t="s">
        <v>676</v>
      </c>
      <c r="F334" s="217"/>
      <c r="G334" s="247" t="s">
        <v>676</v>
      </c>
    </row>
    <row r="335" spans="1:7" ht="15.75" customHeight="1" x14ac:dyDescent="0.25">
      <c r="A335" s="63" t="s">
        <v>220</v>
      </c>
      <c r="C335" s="99" t="s">
        <v>686</v>
      </c>
      <c r="D335" s="247" t="s">
        <v>733</v>
      </c>
      <c r="E335" s="247" t="s">
        <v>733</v>
      </c>
      <c r="F335" s="217"/>
      <c r="G335" s="247" t="s">
        <v>733</v>
      </c>
    </row>
    <row r="336" spans="1:7" ht="15.75" customHeight="1" x14ac:dyDescent="0.25">
      <c r="A336" s="63" t="s">
        <v>222</v>
      </c>
      <c r="C336" s="99" t="s">
        <v>688</v>
      </c>
      <c r="D336" s="247" t="s">
        <v>676</v>
      </c>
      <c r="E336" s="247" t="s">
        <v>676</v>
      </c>
      <c r="F336" s="217"/>
      <c r="G336" s="247" t="s">
        <v>676</v>
      </c>
    </row>
    <row r="337" spans="1:7" ht="15.75" customHeight="1" x14ac:dyDescent="0.25">
      <c r="A337" s="245" t="s">
        <v>223</v>
      </c>
      <c r="C337" s="103" t="s">
        <v>689</v>
      </c>
      <c r="D337" s="253" t="s">
        <v>734</v>
      </c>
      <c r="E337" s="253" t="s">
        <v>734</v>
      </c>
      <c r="F337" s="240"/>
      <c r="G337" s="253" t="s">
        <v>734</v>
      </c>
    </row>
    <row r="338" spans="1:7" ht="15.75" customHeight="1" x14ac:dyDescent="0.25">
      <c r="A338" s="245" t="s">
        <v>225</v>
      </c>
      <c r="B338" s="788" t="s">
        <v>691</v>
      </c>
      <c r="C338" s="788"/>
      <c r="D338" s="246" t="s">
        <v>692</v>
      </c>
      <c r="E338" s="246" t="s">
        <v>692</v>
      </c>
      <c r="F338" s="236"/>
      <c r="G338" s="246" t="s">
        <v>692</v>
      </c>
    </row>
    <row r="339" spans="1:7" ht="15.75" customHeight="1" x14ac:dyDescent="0.25">
      <c r="A339" s="245" t="s">
        <v>227</v>
      </c>
      <c r="C339" s="99" t="s">
        <v>693</v>
      </c>
      <c r="D339" s="247" t="s">
        <v>153</v>
      </c>
      <c r="E339" s="247" t="s">
        <v>153</v>
      </c>
      <c r="F339" s="217"/>
      <c r="G339" s="247" t="s">
        <v>153</v>
      </c>
    </row>
    <row r="340" spans="1:7" ht="15.75" customHeight="1" x14ac:dyDescent="0.25">
      <c r="A340" s="245" t="s">
        <v>229</v>
      </c>
      <c r="C340" s="99" t="s">
        <v>694</v>
      </c>
      <c r="D340" s="247" t="s">
        <v>153</v>
      </c>
      <c r="E340" s="247" t="s">
        <v>153</v>
      </c>
      <c r="F340" s="217"/>
      <c r="G340" s="247" t="s">
        <v>153</v>
      </c>
    </row>
    <row r="341" spans="1:7" ht="15.75" customHeight="1" x14ac:dyDescent="0.25">
      <c r="A341" s="245" t="s">
        <v>231</v>
      </c>
      <c r="C341" s="99" t="s">
        <v>695</v>
      </c>
      <c r="D341" s="247" t="s">
        <v>153</v>
      </c>
      <c r="E341" s="247" t="s">
        <v>153</v>
      </c>
      <c r="F341" s="217"/>
      <c r="G341" s="247" t="s">
        <v>153</v>
      </c>
    </row>
    <row r="342" spans="1:7" ht="15.75" customHeight="1" x14ac:dyDescent="0.25">
      <c r="A342" s="245" t="s">
        <v>233</v>
      </c>
      <c r="C342" s="99" t="s">
        <v>696</v>
      </c>
      <c r="D342" s="247" t="s">
        <v>153</v>
      </c>
      <c r="E342" s="247" t="s">
        <v>153</v>
      </c>
      <c r="F342" s="217"/>
      <c r="G342" s="247" t="s">
        <v>153</v>
      </c>
    </row>
    <row r="343" spans="1:7" ht="15.75" customHeight="1" x14ac:dyDescent="0.25">
      <c r="A343" s="63" t="s">
        <v>235</v>
      </c>
      <c r="C343" s="99" t="s">
        <v>697</v>
      </c>
      <c r="D343" s="247" t="s">
        <v>153</v>
      </c>
      <c r="E343" s="247" t="s">
        <v>153</v>
      </c>
      <c r="F343" s="217"/>
      <c r="G343" s="247" t="s">
        <v>153</v>
      </c>
    </row>
    <row r="344" spans="1:7" ht="15.75" customHeight="1" x14ac:dyDescent="0.25">
      <c r="A344" s="63" t="s">
        <v>237</v>
      </c>
      <c r="C344" s="103" t="s">
        <v>698</v>
      </c>
      <c r="D344" s="253" t="s">
        <v>153</v>
      </c>
      <c r="E344" s="253" t="s">
        <v>153</v>
      </c>
      <c r="F344" s="240"/>
      <c r="G344" s="253" t="s">
        <v>153</v>
      </c>
    </row>
    <row r="345" spans="1:7" ht="15.75" customHeight="1" x14ac:dyDescent="0.25">
      <c r="A345" s="245" t="s">
        <v>412</v>
      </c>
      <c r="B345" s="788" t="s">
        <v>699</v>
      </c>
      <c r="C345" s="788"/>
      <c r="D345" s="246" t="s">
        <v>676</v>
      </c>
      <c r="E345" s="246" t="s">
        <v>676</v>
      </c>
      <c r="F345" s="236"/>
      <c r="G345" s="246" t="s">
        <v>676</v>
      </c>
    </row>
    <row r="346" spans="1:7" ht="15.75" customHeight="1" x14ac:dyDescent="0.25">
      <c r="A346" s="245" t="s">
        <v>414</v>
      </c>
      <c r="C346" s="241" t="s">
        <v>700</v>
      </c>
      <c r="D346" s="247" t="s">
        <v>153</v>
      </c>
      <c r="E346" s="247" t="s">
        <v>153</v>
      </c>
      <c r="F346" s="217"/>
      <c r="G346" s="247" t="s">
        <v>153</v>
      </c>
    </row>
    <row r="347" spans="1:7" ht="15.75" customHeight="1" x14ac:dyDescent="0.25">
      <c r="A347" s="245" t="s">
        <v>416</v>
      </c>
      <c r="C347" s="99" t="s">
        <v>701</v>
      </c>
      <c r="D347" s="247" t="s">
        <v>153</v>
      </c>
      <c r="E347" s="247" t="s">
        <v>153</v>
      </c>
      <c r="F347" s="217"/>
      <c r="G347" s="247" t="s">
        <v>153</v>
      </c>
    </row>
    <row r="348" spans="1:7" ht="15.75" customHeight="1" x14ac:dyDescent="0.25">
      <c r="A348" s="245" t="s">
        <v>702</v>
      </c>
      <c r="C348" s="99" t="s">
        <v>703</v>
      </c>
      <c r="D348" s="247" t="s">
        <v>153</v>
      </c>
      <c r="E348" s="247" t="s">
        <v>153</v>
      </c>
      <c r="F348" s="217"/>
      <c r="G348" s="247" t="s">
        <v>153</v>
      </c>
    </row>
    <row r="349" spans="1:7" ht="15.75" customHeight="1" x14ac:dyDescent="0.25">
      <c r="A349" s="63" t="s">
        <v>418</v>
      </c>
      <c r="C349" s="99" t="s">
        <v>704</v>
      </c>
      <c r="D349" s="247" t="s">
        <v>153</v>
      </c>
      <c r="E349" s="247" t="s">
        <v>153</v>
      </c>
      <c r="F349" s="217"/>
      <c r="G349" s="247" t="s">
        <v>153</v>
      </c>
    </row>
    <row r="350" spans="1:7" ht="15.75" customHeight="1" x14ac:dyDescent="0.25">
      <c r="A350" s="183" t="s">
        <v>705</v>
      </c>
      <c r="C350" s="103" t="s">
        <v>706</v>
      </c>
      <c r="D350" s="253" t="s">
        <v>774</v>
      </c>
      <c r="E350" s="253" t="s">
        <v>774</v>
      </c>
      <c r="F350" s="240"/>
      <c r="G350" s="253" t="s">
        <v>774</v>
      </c>
    </row>
    <row r="351" spans="1:7" ht="26.7" customHeight="1" x14ac:dyDescent="0.25">
      <c r="A351" s="63" t="s">
        <v>707</v>
      </c>
      <c r="B351" s="740" t="s">
        <v>708</v>
      </c>
      <c r="C351" s="740"/>
      <c r="D351" s="243" t="s">
        <v>775</v>
      </c>
      <c r="E351" s="243" t="s">
        <v>775</v>
      </c>
      <c r="F351" s="234"/>
      <c r="G351" s="243" t="s">
        <v>775</v>
      </c>
    </row>
    <row r="352" spans="1:7" ht="15.75" customHeight="1" x14ac:dyDescent="0.25">
      <c r="A352" s="63" t="s">
        <v>420</v>
      </c>
      <c r="B352" s="740" t="s">
        <v>710</v>
      </c>
      <c r="C352" s="740"/>
      <c r="D352" s="243" t="s">
        <v>153</v>
      </c>
      <c r="E352" s="243" t="s">
        <v>153</v>
      </c>
      <c r="F352" s="234"/>
      <c r="G352" s="243" t="s">
        <v>153</v>
      </c>
    </row>
    <row r="353" spans="1:7" ht="15.75" customHeight="1" x14ac:dyDescent="0.25">
      <c r="A353" s="63" t="s">
        <v>423</v>
      </c>
      <c r="B353" s="740" t="s">
        <v>711</v>
      </c>
      <c r="C353" s="740"/>
      <c r="D353" s="243" t="s">
        <v>153</v>
      </c>
      <c r="E353" s="243" t="s">
        <v>153</v>
      </c>
      <c r="F353" s="234"/>
      <c r="G353" s="243" t="s">
        <v>153</v>
      </c>
    </row>
    <row r="354" spans="1:7" ht="55.95" customHeight="1" x14ac:dyDescent="0.25">
      <c r="B354" s="5"/>
      <c r="C354" s="173"/>
      <c r="D354" s="5"/>
      <c r="E354" s="5"/>
      <c r="F354" s="5"/>
      <c r="G354" s="5"/>
    </row>
    <row r="355" spans="1:7" ht="15.75" customHeight="1" x14ac:dyDescent="0.25">
      <c r="A355" s="720" t="s">
        <v>241</v>
      </c>
      <c r="B355" s="686"/>
      <c r="C355" s="686"/>
    </row>
    <row r="356" spans="1:7" ht="26.7" customHeight="1" x14ac:dyDescent="0.25">
      <c r="A356" s="274">
        <f>SUM(D357:G397)</f>
        <v>4150280666</v>
      </c>
      <c r="B356" s="709" t="s">
        <v>648</v>
      </c>
      <c r="C356" s="686"/>
      <c r="D356" s="711" t="s">
        <v>761</v>
      </c>
      <c r="E356" s="711"/>
      <c r="F356" s="711"/>
      <c r="G356" s="711"/>
    </row>
    <row r="357" spans="1:7" ht="26.7" customHeight="1" x14ac:dyDescent="0.25">
      <c r="A357" s="63" t="s">
        <v>182</v>
      </c>
      <c r="B357" s="740" t="s">
        <v>650</v>
      </c>
      <c r="C357" s="740"/>
      <c r="D357" s="258" t="s">
        <v>714</v>
      </c>
      <c r="E357" s="243" t="s">
        <v>714</v>
      </c>
      <c r="F357" s="258"/>
      <c r="G357" s="243" t="s">
        <v>714</v>
      </c>
    </row>
    <row r="358" spans="1:7" ht="26.7" customHeight="1" x14ac:dyDescent="0.25">
      <c r="A358" s="63" t="s">
        <v>184</v>
      </c>
      <c r="B358" s="740" t="s">
        <v>653</v>
      </c>
      <c r="C358" s="740"/>
      <c r="D358" s="243" t="s">
        <v>798</v>
      </c>
      <c r="E358" s="243" t="s">
        <v>799</v>
      </c>
      <c r="F358" s="242"/>
      <c r="G358" s="243" t="s">
        <v>800</v>
      </c>
    </row>
    <row r="359" spans="1:7" ht="26.7" customHeight="1" x14ac:dyDescent="0.25">
      <c r="A359" s="63" t="s">
        <v>186</v>
      </c>
      <c r="B359" s="740" t="s">
        <v>654</v>
      </c>
      <c r="C359" s="740"/>
      <c r="D359" s="243" t="s">
        <v>779</v>
      </c>
      <c r="E359" s="243" t="s">
        <v>779</v>
      </c>
      <c r="F359" s="234"/>
      <c r="G359" s="243" t="s">
        <v>779</v>
      </c>
    </row>
    <row r="360" spans="1:7" ht="26.7" customHeight="1" x14ac:dyDescent="0.25">
      <c r="A360" s="183" t="s">
        <v>656</v>
      </c>
      <c r="B360" s="740" t="s">
        <v>657</v>
      </c>
      <c r="C360" s="740"/>
      <c r="D360" s="243" t="s">
        <v>153</v>
      </c>
      <c r="E360" s="243" t="s">
        <v>153</v>
      </c>
      <c r="F360" s="242"/>
      <c r="G360" s="243" t="s">
        <v>153</v>
      </c>
    </row>
    <row r="361" spans="1:7" ht="15.75" customHeight="1" x14ac:dyDescent="0.25">
      <c r="A361" s="183"/>
      <c r="B361" s="788" t="s">
        <v>658</v>
      </c>
      <c r="C361" s="788"/>
      <c r="D361" s="246"/>
      <c r="E361" s="246"/>
      <c r="F361" s="246"/>
      <c r="G361" s="246"/>
    </row>
    <row r="362" spans="1:7" ht="15.75" customHeight="1" x14ac:dyDescent="0.25">
      <c r="A362" s="63" t="s">
        <v>188</v>
      </c>
      <c r="B362" s="99"/>
      <c r="C362" s="99" t="s">
        <v>659</v>
      </c>
      <c r="D362" s="247" t="s">
        <v>153</v>
      </c>
      <c r="E362" s="247" t="s">
        <v>153</v>
      </c>
      <c r="F362" s="217"/>
      <c r="G362" s="247" t="s">
        <v>153</v>
      </c>
    </row>
    <row r="363" spans="1:7" ht="15.75" customHeight="1" x14ac:dyDescent="0.25">
      <c r="A363" s="63" t="s">
        <v>190</v>
      </c>
      <c r="B363" s="99"/>
      <c r="C363" s="99" t="s">
        <v>662</v>
      </c>
      <c r="D363" s="247" t="s">
        <v>153</v>
      </c>
      <c r="E363" s="247" t="s">
        <v>153</v>
      </c>
      <c r="F363" s="217"/>
      <c r="G363" s="247" t="s">
        <v>153</v>
      </c>
    </row>
    <row r="364" spans="1:7" ht="15.75" customHeight="1" x14ac:dyDescent="0.25">
      <c r="A364" s="63" t="s">
        <v>192</v>
      </c>
      <c r="B364" s="99"/>
      <c r="C364" s="99" t="s">
        <v>663</v>
      </c>
      <c r="D364" s="247" t="s">
        <v>664</v>
      </c>
      <c r="E364" s="247" t="s">
        <v>664</v>
      </c>
      <c r="F364" s="252"/>
      <c r="G364" s="247" t="s">
        <v>664</v>
      </c>
    </row>
    <row r="365" spans="1:7" ht="15.75" customHeight="1" x14ac:dyDescent="0.25">
      <c r="A365" s="63" t="s">
        <v>194</v>
      </c>
      <c r="B365" s="99"/>
      <c r="C365" s="99" t="s">
        <v>665</v>
      </c>
      <c r="D365" s="247" t="s">
        <v>769</v>
      </c>
      <c r="E365" s="247" t="s">
        <v>769</v>
      </c>
      <c r="F365" s="252"/>
      <c r="G365" s="247" t="s">
        <v>769</v>
      </c>
    </row>
    <row r="366" spans="1:7" ht="15.75" customHeight="1" x14ac:dyDescent="0.25">
      <c r="A366" s="63" t="s">
        <v>196</v>
      </c>
      <c r="B366" s="743" t="s">
        <v>667</v>
      </c>
      <c r="C366" s="686"/>
      <c r="D366" s="240" t="s">
        <v>770</v>
      </c>
      <c r="E366" s="253" t="s">
        <v>770</v>
      </c>
      <c r="F366" s="240"/>
      <c r="G366" s="253" t="s">
        <v>770</v>
      </c>
    </row>
    <row r="367" spans="1:7" ht="15.75" customHeight="1" x14ac:dyDescent="0.25">
      <c r="A367" s="245" t="s">
        <v>198</v>
      </c>
      <c r="B367" s="740" t="s">
        <v>668</v>
      </c>
      <c r="C367" s="740"/>
      <c r="D367" s="276">
        <v>750000000</v>
      </c>
      <c r="E367" s="277">
        <v>400000000</v>
      </c>
      <c r="F367" s="243"/>
      <c r="G367" s="262">
        <v>3000000000</v>
      </c>
    </row>
    <row r="368" spans="1:7" ht="15.75" customHeight="1" x14ac:dyDescent="0.25">
      <c r="A368" s="245" t="s">
        <v>200</v>
      </c>
      <c r="B368" s="740" t="s">
        <v>669</v>
      </c>
      <c r="C368" s="740"/>
      <c r="D368" s="243" t="s">
        <v>719</v>
      </c>
      <c r="E368" s="243" t="s">
        <v>719</v>
      </c>
      <c r="F368" s="242"/>
      <c r="G368" s="243" t="s">
        <v>719</v>
      </c>
    </row>
    <row r="369" spans="1:7" ht="15.75" customHeight="1" x14ac:dyDescent="0.25">
      <c r="A369" s="63" t="s">
        <v>202</v>
      </c>
      <c r="B369" s="740" t="s">
        <v>670</v>
      </c>
      <c r="C369" s="740"/>
      <c r="D369" s="666">
        <v>45929</v>
      </c>
      <c r="E369" s="666">
        <v>45938</v>
      </c>
      <c r="F369" s="250"/>
      <c r="G369" s="666">
        <v>46002</v>
      </c>
    </row>
    <row r="370" spans="1:7" ht="15.75" customHeight="1" x14ac:dyDescent="0.25">
      <c r="A370" s="245" t="s">
        <v>204</v>
      </c>
      <c r="B370" s="788" t="s">
        <v>671</v>
      </c>
      <c r="C370" s="788"/>
      <c r="D370" s="246" t="s">
        <v>721</v>
      </c>
      <c r="E370" s="246" t="s">
        <v>721</v>
      </c>
      <c r="F370" s="272"/>
      <c r="G370" s="246" t="s">
        <v>721</v>
      </c>
    </row>
    <row r="371" spans="1:7" ht="15.75" customHeight="1" x14ac:dyDescent="0.25">
      <c r="A371" s="63" t="s">
        <v>206</v>
      </c>
      <c r="B371" s="103"/>
      <c r="C371" s="103" t="s">
        <v>673</v>
      </c>
      <c r="D371" s="667">
        <v>47935</v>
      </c>
      <c r="E371" s="667">
        <v>47764</v>
      </c>
      <c r="F371" s="251"/>
      <c r="G371" s="667">
        <v>47098</v>
      </c>
    </row>
    <row r="372" spans="1:7" ht="15.75" customHeight="1" x14ac:dyDescent="0.25">
      <c r="A372" s="63" t="s">
        <v>208</v>
      </c>
      <c r="B372" s="788" t="s">
        <v>675</v>
      </c>
      <c r="C372" s="788"/>
      <c r="D372" s="246" t="s">
        <v>676</v>
      </c>
      <c r="E372" s="246" t="s">
        <v>676</v>
      </c>
      <c r="F372" s="272"/>
      <c r="G372" s="246" t="s">
        <v>676</v>
      </c>
    </row>
    <row r="373" spans="1:7" ht="15.75" customHeight="1" x14ac:dyDescent="0.25">
      <c r="A373" s="63" t="s">
        <v>210</v>
      </c>
      <c r="B373" s="99"/>
      <c r="C373" s="99" t="s">
        <v>677</v>
      </c>
      <c r="D373" s="247" t="s">
        <v>153</v>
      </c>
      <c r="E373" s="247" t="s">
        <v>153</v>
      </c>
      <c r="F373" s="217"/>
      <c r="G373" s="247" t="s">
        <v>153</v>
      </c>
    </row>
    <row r="374" spans="1:7" ht="15.75" customHeight="1" x14ac:dyDescent="0.25">
      <c r="A374" s="245" t="s">
        <v>212</v>
      </c>
      <c r="B374" s="103"/>
      <c r="C374" s="103" t="s">
        <v>678</v>
      </c>
      <c r="D374" s="253" t="s">
        <v>153</v>
      </c>
      <c r="E374" s="253" t="s">
        <v>153</v>
      </c>
      <c r="F374" s="240"/>
      <c r="G374" s="253" t="s">
        <v>153</v>
      </c>
    </row>
    <row r="375" spans="1:7" ht="15.75" customHeight="1" x14ac:dyDescent="0.25">
      <c r="A375" s="177"/>
      <c r="B375" s="788" t="s">
        <v>679</v>
      </c>
      <c r="C375" s="788"/>
      <c r="D375" s="246"/>
      <c r="E375" s="246"/>
      <c r="F375" s="246"/>
      <c r="G375" s="246"/>
    </row>
    <row r="376" spans="1:7" ht="15.75" customHeight="1" x14ac:dyDescent="0.25">
      <c r="A376" s="245" t="s">
        <v>214</v>
      </c>
      <c r="B376" s="99"/>
      <c r="C376" s="99" t="s">
        <v>680</v>
      </c>
      <c r="D376" s="247" t="s">
        <v>794</v>
      </c>
      <c r="E376" s="247" t="s">
        <v>749</v>
      </c>
      <c r="F376" s="217"/>
      <c r="G376" s="247" t="s">
        <v>749</v>
      </c>
    </row>
    <row r="377" spans="1:7" ht="15.75" customHeight="1" x14ac:dyDescent="0.25">
      <c r="A377" s="63" t="s">
        <v>216</v>
      </c>
      <c r="B377" s="99"/>
      <c r="C377" s="99" t="s">
        <v>682</v>
      </c>
      <c r="D377" s="247" t="s">
        <v>801</v>
      </c>
      <c r="E377" s="247" t="s">
        <v>802</v>
      </c>
      <c r="F377" s="217"/>
      <c r="G377" s="247" t="s">
        <v>803</v>
      </c>
    </row>
    <row r="378" spans="1:7" ht="15.75" customHeight="1" x14ac:dyDescent="0.25">
      <c r="A378" s="245" t="s">
        <v>218</v>
      </c>
      <c r="B378" s="99"/>
      <c r="C378" s="99" t="s">
        <v>684</v>
      </c>
      <c r="D378" s="247" t="s">
        <v>676</v>
      </c>
      <c r="E378" s="247" t="s">
        <v>676</v>
      </c>
      <c r="F378" s="217"/>
      <c r="G378" s="247" t="s">
        <v>676</v>
      </c>
    </row>
    <row r="379" spans="1:7" ht="15.75" customHeight="1" x14ac:dyDescent="0.25">
      <c r="A379" s="63" t="s">
        <v>220</v>
      </c>
      <c r="B379" s="99"/>
      <c r="C379" s="99" t="s">
        <v>686</v>
      </c>
      <c r="D379" s="247" t="s">
        <v>733</v>
      </c>
      <c r="E379" s="247" t="s">
        <v>733</v>
      </c>
      <c r="F379" s="217"/>
      <c r="G379" s="247" t="s">
        <v>733</v>
      </c>
    </row>
    <row r="380" spans="1:7" ht="15.75" customHeight="1" x14ac:dyDescent="0.25">
      <c r="A380" s="63" t="s">
        <v>222</v>
      </c>
      <c r="B380" s="99"/>
      <c r="C380" s="99" t="s">
        <v>688</v>
      </c>
      <c r="D380" s="247" t="s">
        <v>676</v>
      </c>
      <c r="E380" s="247" t="s">
        <v>676</v>
      </c>
      <c r="F380" s="217"/>
      <c r="G380" s="247" t="s">
        <v>676</v>
      </c>
    </row>
    <row r="381" spans="1:7" ht="15.75" customHeight="1" x14ac:dyDescent="0.25">
      <c r="A381" s="245" t="s">
        <v>223</v>
      </c>
      <c r="B381" s="103"/>
      <c r="C381" s="103" t="s">
        <v>689</v>
      </c>
      <c r="D381" s="253" t="s">
        <v>734</v>
      </c>
      <c r="E381" s="253" t="s">
        <v>734</v>
      </c>
      <c r="F381" s="240"/>
      <c r="G381" s="253" t="s">
        <v>734</v>
      </c>
    </row>
    <row r="382" spans="1:7" ht="15.75" customHeight="1" x14ac:dyDescent="0.25">
      <c r="A382" s="245" t="s">
        <v>225</v>
      </c>
      <c r="B382" s="788" t="s">
        <v>691</v>
      </c>
      <c r="C382" s="788"/>
      <c r="D382" s="246" t="s">
        <v>692</v>
      </c>
      <c r="E382" s="246" t="s">
        <v>692</v>
      </c>
      <c r="F382" s="236"/>
      <c r="G382" s="246" t="s">
        <v>692</v>
      </c>
    </row>
    <row r="383" spans="1:7" ht="15.75" customHeight="1" x14ac:dyDescent="0.25">
      <c r="A383" s="245" t="s">
        <v>227</v>
      </c>
      <c r="B383" s="99"/>
      <c r="C383" s="99" t="s">
        <v>693</v>
      </c>
      <c r="D383" s="247" t="s">
        <v>153</v>
      </c>
      <c r="E383" s="247" t="s">
        <v>153</v>
      </c>
      <c r="F383" s="217"/>
      <c r="G383" s="247" t="s">
        <v>153</v>
      </c>
    </row>
    <row r="384" spans="1:7" ht="15.75" customHeight="1" x14ac:dyDescent="0.25">
      <c r="A384" s="245" t="s">
        <v>229</v>
      </c>
      <c r="B384" s="99"/>
      <c r="C384" s="99" t="s">
        <v>694</v>
      </c>
      <c r="D384" s="247" t="s">
        <v>153</v>
      </c>
      <c r="E384" s="247" t="s">
        <v>153</v>
      </c>
      <c r="F384" s="217"/>
      <c r="G384" s="247" t="s">
        <v>153</v>
      </c>
    </row>
    <row r="385" spans="1:7" ht="15.75" customHeight="1" x14ac:dyDescent="0.25">
      <c r="A385" s="245" t="s">
        <v>231</v>
      </c>
      <c r="B385" s="99"/>
      <c r="C385" s="99" t="s">
        <v>695</v>
      </c>
      <c r="D385" s="247" t="s">
        <v>153</v>
      </c>
      <c r="E385" s="247" t="s">
        <v>153</v>
      </c>
      <c r="F385" s="217"/>
      <c r="G385" s="247" t="s">
        <v>153</v>
      </c>
    </row>
    <row r="386" spans="1:7" ht="15.75" customHeight="1" x14ac:dyDescent="0.25">
      <c r="A386" s="245" t="s">
        <v>233</v>
      </c>
      <c r="B386" s="99"/>
      <c r="C386" s="99" t="s">
        <v>696</v>
      </c>
      <c r="D386" s="247" t="s">
        <v>153</v>
      </c>
      <c r="E386" s="247" t="s">
        <v>153</v>
      </c>
      <c r="F386" s="217"/>
      <c r="G386" s="247" t="s">
        <v>153</v>
      </c>
    </row>
    <row r="387" spans="1:7" ht="15.75" customHeight="1" x14ac:dyDescent="0.25">
      <c r="A387" s="63" t="s">
        <v>235</v>
      </c>
      <c r="B387" s="99"/>
      <c r="C387" s="99" t="s">
        <v>697</v>
      </c>
      <c r="D387" s="247" t="s">
        <v>153</v>
      </c>
      <c r="E387" s="247" t="s">
        <v>153</v>
      </c>
      <c r="F387" s="217"/>
      <c r="G387" s="247" t="s">
        <v>153</v>
      </c>
    </row>
    <row r="388" spans="1:7" ht="15.75" customHeight="1" x14ac:dyDescent="0.25">
      <c r="A388" s="63" t="s">
        <v>237</v>
      </c>
      <c r="B388" s="103"/>
      <c r="C388" s="103" t="s">
        <v>698</v>
      </c>
      <c r="D388" s="253" t="s">
        <v>153</v>
      </c>
      <c r="E388" s="253" t="s">
        <v>153</v>
      </c>
      <c r="F388" s="240"/>
      <c r="G388" s="253" t="s">
        <v>153</v>
      </c>
    </row>
    <row r="389" spans="1:7" ht="15.75" customHeight="1" x14ac:dyDescent="0.25">
      <c r="A389" s="245" t="s">
        <v>412</v>
      </c>
      <c r="B389" s="788" t="s">
        <v>699</v>
      </c>
      <c r="C389" s="788"/>
      <c r="D389" s="246" t="s">
        <v>676</v>
      </c>
      <c r="E389" s="246" t="s">
        <v>676</v>
      </c>
      <c r="F389" s="236"/>
      <c r="G389" s="246" t="s">
        <v>676</v>
      </c>
    </row>
    <row r="390" spans="1:7" ht="15.75" customHeight="1" x14ac:dyDescent="0.25">
      <c r="A390" s="245" t="s">
        <v>414</v>
      </c>
      <c r="B390" s="99"/>
      <c r="C390" s="241" t="s">
        <v>700</v>
      </c>
      <c r="D390" s="247" t="s">
        <v>153</v>
      </c>
      <c r="E390" s="247" t="s">
        <v>153</v>
      </c>
      <c r="F390" s="217"/>
      <c r="G390" s="247" t="s">
        <v>153</v>
      </c>
    </row>
    <row r="391" spans="1:7" ht="15.75" customHeight="1" x14ac:dyDescent="0.25">
      <c r="A391" s="245" t="s">
        <v>416</v>
      </c>
      <c r="B391" s="99"/>
      <c r="C391" s="99" t="s">
        <v>701</v>
      </c>
      <c r="D391" s="247" t="s">
        <v>153</v>
      </c>
      <c r="E391" s="247" t="s">
        <v>153</v>
      </c>
      <c r="F391" s="217"/>
      <c r="G391" s="247" t="s">
        <v>153</v>
      </c>
    </row>
    <row r="392" spans="1:7" ht="15.75" customHeight="1" x14ac:dyDescent="0.25">
      <c r="A392" s="245" t="s">
        <v>702</v>
      </c>
      <c r="B392" s="99"/>
      <c r="C392" s="99" t="s">
        <v>703</v>
      </c>
      <c r="D392" s="247" t="s">
        <v>153</v>
      </c>
      <c r="E392" s="247" t="s">
        <v>153</v>
      </c>
      <c r="F392" s="217"/>
      <c r="G392" s="247" t="s">
        <v>153</v>
      </c>
    </row>
    <row r="393" spans="1:7" ht="15.75" customHeight="1" x14ac:dyDescent="0.25">
      <c r="A393" s="63" t="s">
        <v>418</v>
      </c>
      <c r="B393" s="99"/>
      <c r="C393" s="99" t="s">
        <v>704</v>
      </c>
      <c r="D393" s="247" t="s">
        <v>153</v>
      </c>
      <c r="E393" s="247" t="s">
        <v>153</v>
      </c>
      <c r="F393" s="217"/>
      <c r="G393" s="247" t="s">
        <v>153</v>
      </c>
    </row>
    <row r="394" spans="1:7" ht="15.75" customHeight="1" x14ac:dyDescent="0.25">
      <c r="A394" s="183" t="s">
        <v>705</v>
      </c>
      <c r="B394" s="103"/>
      <c r="C394" s="103" t="s">
        <v>706</v>
      </c>
      <c r="D394" s="253" t="s">
        <v>774</v>
      </c>
      <c r="E394" s="253" t="s">
        <v>774</v>
      </c>
      <c r="F394" s="240"/>
      <c r="G394" s="253" t="s">
        <v>774</v>
      </c>
    </row>
    <row r="395" spans="1:7" ht="26.7" customHeight="1" x14ac:dyDescent="0.25">
      <c r="A395" s="63" t="s">
        <v>707</v>
      </c>
      <c r="B395" s="740" t="s">
        <v>708</v>
      </c>
      <c r="C395" s="740"/>
      <c r="D395" s="243" t="s">
        <v>775</v>
      </c>
      <c r="E395" s="243" t="s">
        <v>775</v>
      </c>
      <c r="F395" s="234"/>
      <c r="G395" s="243" t="s">
        <v>775</v>
      </c>
    </row>
    <row r="396" spans="1:7" ht="15.75" customHeight="1" x14ac:dyDescent="0.25">
      <c r="A396" s="63" t="s">
        <v>420</v>
      </c>
      <c r="B396" s="740" t="s">
        <v>710</v>
      </c>
      <c r="C396" s="740"/>
      <c r="D396" s="243" t="s">
        <v>153</v>
      </c>
      <c r="E396" s="243" t="s">
        <v>153</v>
      </c>
      <c r="F396" s="234"/>
      <c r="G396" s="243" t="s">
        <v>153</v>
      </c>
    </row>
    <row r="397" spans="1:7" ht="15.75" customHeight="1" x14ac:dyDescent="0.25">
      <c r="A397" s="63" t="s">
        <v>423</v>
      </c>
      <c r="B397" s="740" t="s">
        <v>711</v>
      </c>
      <c r="C397" s="740"/>
      <c r="D397" s="243" t="s">
        <v>153</v>
      </c>
      <c r="E397" s="243" t="s">
        <v>153</v>
      </c>
      <c r="F397" s="234"/>
      <c r="G397" s="243" t="s">
        <v>153</v>
      </c>
    </row>
    <row r="398" spans="1:7" ht="55.95" customHeight="1" x14ac:dyDescent="0.25">
      <c r="B398" s="118"/>
      <c r="C398" s="118"/>
      <c r="D398" s="5"/>
      <c r="E398" s="5"/>
      <c r="F398" s="5"/>
      <c r="G398" s="5"/>
    </row>
    <row r="399" spans="1:7" ht="15.75" customHeight="1" x14ac:dyDescent="0.25">
      <c r="A399" s="720" t="s">
        <v>241</v>
      </c>
      <c r="B399" s="686"/>
      <c r="C399" s="686"/>
    </row>
    <row r="400" spans="1:7" ht="26.7" customHeight="1" x14ac:dyDescent="0.25">
      <c r="A400" s="278">
        <f>SUM(D401:E441)</f>
        <v>2500186899</v>
      </c>
      <c r="B400" s="709" t="s">
        <v>648</v>
      </c>
      <c r="C400" s="686"/>
      <c r="D400" s="711" t="s">
        <v>761</v>
      </c>
      <c r="E400" s="711"/>
    </row>
    <row r="401" spans="1:5" ht="23.25" customHeight="1" x14ac:dyDescent="0.25">
      <c r="A401" s="63" t="s">
        <v>182</v>
      </c>
      <c r="B401" s="740" t="s">
        <v>650</v>
      </c>
      <c r="C401" s="740"/>
      <c r="D401" s="243" t="s">
        <v>714</v>
      </c>
      <c r="E401" s="243" t="s">
        <v>714</v>
      </c>
    </row>
    <row r="402" spans="1:5" ht="23.25" customHeight="1" x14ac:dyDescent="0.25">
      <c r="A402" s="63" t="s">
        <v>184</v>
      </c>
      <c r="B402" s="740" t="s">
        <v>653</v>
      </c>
      <c r="C402" s="740"/>
      <c r="D402" s="279" t="s">
        <v>804</v>
      </c>
      <c r="E402" s="243" t="s">
        <v>805</v>
      </c>
    </row>
    <row r="403" spans="1:5" ht="23.25" customHeight="1" x14ac:dyDescent="0.25">
      <c r="A403" s="63" t="s">
        <v>186</v>
      </c>
      <c r="B403" s="740" t="s">
        <v>654</v>
      </c>
      <c r="C403" s="740"/>
      <c r="D403" s="234" t="s">
        <v>779</v>
      </c>
      <c r="E403" s="234" t="s">
        <v>779</v>
      </c>
    </row>
    <row r="404" spans="1:5" ht="23.25" customHeight="1" x14ac:dyDescent="0.25">
      <c r="A404" s="183" t="s">
        <v>656</v>
      </c>
      <c r="B404" s="740" t="s">
        <v>657</v>
      </c>
      <c r="C404" s="740"/>
      <c r="D404" s="243" t="s">
        <v>153</v>
      </c>
      <c r="E404" s="243" t="s">
        <v>153</v>
      </c>
    </row>
    <row r="405" spans="1:5" ht="15.75" customHeight="1" x14ac:dyDescent="0.25">
      <c r="A405" s="183"/>
      <c r="B405" s="788" t="s">
        <v>658</v>
      </c>
      <c r="C405" s="788"/>
      <c r="D405" s="227"/>
      <c r="E405" s="227"/>
    </row>
    <row r="406" spans="1:5" ht="15.75" customHeight="1" x14ac:dyDescent="0.25">
      <c r="A406" s="63" t="s">
        <v>188</v>
      </c>
      <c r="B406" s="99"/>
      <c r="C406" s="99" t="s">
        <v>659</v>
      </c>
      <c r="D406" s="222" t="s">
        <v>153</v>
      </c>
      <c r="E406" s="222" t="s">
        <v>153</v>
      </c>
    </row>
    <row r="407" spans="1:5" ht="15.75" customHeight="1" x14ac:dyDescent="0.25">
      <c r="A407" s="63" t="s">
        <v>190</v>
      </c>
      <c r="B407" s="99"/>
      <c r="C407" s="99" t="s">
        <v>662</v>
      </c>
      <c r="D407" s="222" t="s">
        <v>153</v>
      </c>
      <c r="E407" s="222" t="s">
        <v>153</v>
      </c>
    </row>
    <row r="408" spans="1:5" ht="15.75" customHeight="1" x14ac:dyDescent="0.25">
      <c r="A408" s="63" t="s">
        <v>192</v>
      </c>
      <c r="B408" s="99"/>
      <c r="C408" s="99" t="s">
        <v>663</v>
      </c>
      <c r="D408" s="247" t="s">
        <v>664</v>
      </c>
      <c r="E408" s="247" t="s">
        <v>664</v>
      </c>
    </row>
    <row r="409" spans="1:5" ht="15.75" customHeight="1" x14ac:dyDescent="0.25">
      <c r="A409" s="63" t="s">
        <v>194</v>
      </c>
      <c r="B409" s="99"/>
      <c r="C409" s="99" t="s">
        <v>665</v>
      </c>
      <c r="D409" s="247" t="s">
        <v>769</v>
      </c>
      <c r="E409" s="247" t="s">
        <v>769</v>
      </c>
    </row>
    <row r="410" spans="1:5" ht="15.75" customHeight="1" x14ac:dyDescent="0.25">
      <c r="A410" s="63" t="s">
        <v>196</v>
      </c>
      <c r="B410" s="743" t="s">
        <v>667</v>
      </c>
      <c r="C410" s="686"/>
      <c r="D410" s="240" t="s">
        <v>770</v>
      </c>
      <c r="E410" s="240" t="s">
        <v>770</v>
      </c>
    </row>
    <row r="411" spans="1:5" ht="15.75" customHeight="1" x14ac:dyDescent="0.25">
      <c r="A411" s="245" t="s">
        <v>198</v>
      </c>
      <c r="B411" s="740" t="s">
        <v>668</v>
      </c>
      <c r="C411" s="740"/>
      <c r="D411" s="260">
        <v>1500000000</v>
      </c>
      <c r="E411" s="273">
        <v>1000000000</v>
      </c>
    </row>
    <row r="412" spans="1:5" ht="15.75" customHeight="1" x14ac:dyDescent="0.25">
      <c r="A412" s="245" t="s">
        <v>200</v>
      </c>
      <c r="B412" s="740" t="s">
        <v>669</v>
      </c>
      <c r="C412" s="740"/>
      <c r="D412" s="226" t="s">
        <v>719</v>
      </c>
      <c r="E412" s="226" t="s">
        <v>719</v>
      </c>
    </row>
    <row r="413" spans="1:5" ht="15.75" customHeight="1" x14ac:dyDescent="0.25">
      <c r="A413" s="63" t="s">
        <v>202</v>
      </c>
      <c r="B413" s="740" t="s">
        <v>670</v>
      </c>
      <c r="C413" s="740"/>
      <c r="D413" s="666">
        <v>46038</v>
      </c>
      <c r="E413" s="666">
        <v>46043</v>
      </c>
    </row>
    <row r="414" spans="1:5" ht="15.75" customHeight="1" x14ac:dyDescent="0.25">
      <c r="A414" s="245" t="s">
        <v>204</v>
      </c>
      <c r="B414" s="788" t="s">
        <v>671</v>
      </c>
      <c r="C414" s="788"/>
      <c r="D414" s="227" t="s">
        <v>721</v>
      </c>
      <c r="E414" s="227" t="s">
        <v>721</v>
      </c>
    </row>
    <row r="415" spans="1:5" ht="15.75" customHeight="1" x14ac:dyDescent="0.25">
      <c r="A415" s="63" t="s">
        <v>206</v>
      </c>
      <c r="B415" s="103"/>
      <c r="C415" s="103" t="s">
        <v>673</v>
      </c>
      <c r="D415" s="668">
        <v>48045</v>
      </c>
      <c r="E415" s="668">
        <v>46773</v>
      </c>
    </row>
    <row r="416" spans="1:5" ht="15.75" customHeight="1" x14ac:dyDescent="0.25">
      <c r="A416" s="63" t="s">
        <v>208</v>
      </c>
      <c r="B416" s="788" t="s">
        <v>675</v>
      </c>
      <c r="C416" s="788"/>
      <c r="D416" s="221" t="s">
        <v>780</v>
      </c>
      <c r="E416" s="247" t="s">
        <v>676</v>
      </c>
    </row>
    <row r="417" spans="1:5" ht="15.75" customHeight="1" x14ac:dyDescent="0.25">
      <c r="A417" s="63" t="s">
        <v>210</v>
      </c>
      <c r="B417" s="99"/>
      <c r="C417" s="99" t="s">
        <v>677</v>
      </c>
      <c r="D417" s="222" t="s">
        <v>153</v>
      </c>
      <c r="E417" s="222" t="s">
        <v>153</v>
      </c>
    </row>
    <row r="418" spans="1:5" ht="15.75" customHeight="1" x14ac:dyDescent="0.25">
      <c r="A418" s="245" t="s">
        <v>212</v>
      </c>
      <c r="B418" s="103"/>
      <c r="C418" s="103" t="s">
        <v>678</v>
      </c>
      <c r="D418" s="253" t="s">
        <v>153</v>
      </c>
      <c r="E418" s="253" t="s">
        <v>153</v>
      </c>
    </row>
    <row r="419" spans="1:5" ht="15.75" customHeight="1" x14ac:dyDescent="0.25">
      <c r="A419" s="177"/>
      <c r="B419" s="788" t="s">
        <v>679</v>
      </c>
      <c r="C419" s="788"/>
      <c r="D419" s="246"/>
      <c r="E419" s="227"/>
    </row>
    <row r="420" spans="1:5" ht="15.75" customHeight="1" x14ac:dyDescent="0.25">
      <c r="A420" s="245" t="s">
        <v>214</v>
      </c>
      <c r="B420" s="99"/>
      <c r="C420" s="99" t="s">
        <v>680</v>
      </c>
      <c r="D420" s="252" t="s">
        <v>794</v>
      </c>
      <c r="E420" s="247" t="s">
        <v>681</v>
      </c>
    </row>
    <row r="421" spans="1:5" ht="15.75" customHeight="1" x14ac:dyDescent="0.25">
      <c r="A421" s="63" t="s">
        <v>216</v>
      </c>
      <c r="B421" s="99"/>
      <c r="C421" s="99" t="s">
        <v>729</v>
      </c>
      <c r="D421" s="280" t="s">
        <v>806</v>
      </c>
      <c r="E421" s="280" t="s">
        <v>807</v>
      </c>
    </row>
    <row r="422" spans="1:5" ht="15.75" customHeight="1" x14ac:dyDescent="0.25">
      <c r="A422" s="245" t="s">
        <v>218</v>
      </c>
      <c r="B422" s="99"/>
      <c r="C422" s="99" t="s">
        <v>684</v>
      </c>
      <c r="D422" s="247" t="s">
        <v>676</v>
      </c>
      <c r="E422" s="247" t="s">
        <v>676</v>
      </c>
    </row>
    <row r="423" spans="1:5" ht="15.75" customHeight="1" x14ac:dyDescent="0.25">
      <c r="A423" s="63" t="s">
        <v>220</v>
      </c>
      <c r="B423" s="99"/>
      <c r="C423" s="99" t="s">
        <v>686</v>
      </c>
      <c r="D423" s="247" t="s">
        <v>733</v>
      </c>
      <c r="E423" s="247" t="s">
        <v>733</v>
      </c>
    </row>
    <row r="424" spans="1:5" ht="15.75" customHeight="1" x14ac:dyDescent="0.25">
      <c r="A424" s="63" t="s">
        <v>222</v>
      </c>
      <c r="B424" s="99"/>
      <c r="C424" s="99" t="s">
        <v>688</v>
      </c>
      <c r="D424" s="217" t="s">
        <v>676</v>
      </c>
      <c r="E424" s="217" t="s">
        <v>676</v>
      </c>
    </row>
    <row r="425" spans="1:5" ht="15.75" customHeight="1" x14ac:dyDescent="0.25">
      <c r="A425" s="245" t="s">
        <v>223</v>
      </c>
      <c r="B425" s="103"/>
      <c r="C425" s="103" t="s">
        <v>689</v>
      </c>
      <c r="D425" s="240" t="s">
        <v>734</v>
      </c>
      <c r="E425" s="219" t="s">
        <v>734</v>
      </c>
    </row>
    <row r="426" spans="1:5" ht="15.75" customHeight="1" x14ac:dyDescent="0.25">
      <c r="A426" s="245" t="s">
        <v>225</v>
      </c>
      <c r="B426" s="788" t="s">
        <v>691</v>
      </c>
      <c r="C426" s="788"/>
      <c r="D426" s="231" t="s">
        <v>692</v>
      </c>
      <c r="E426" s="231" t="s">
        <v>692</v>
      </c>
    </row>
    <row r="427" spans="1:5" ht="15.75" customHeight="1" x14ac:dyDescent="0.25">
      <c r="A427" s="245" t="s">
        <v>227</v>
      </c>
      <c r="B427" s="99"/>
      <c r="C427" s="99" t="s">
        <v>693</v>
      </c>
      <c r="D427" s="222" t="s">
        <v>153</v>
      </c>
      <c r="E427" s="222" t="s">
        <v>153</v>
      </c>
    </row>
    <row r="428" spans="1:5" ht="15.75" customHeight="1" x14ac:dyDescent="0.25">
      <c r="A428" s="245" t="s">
        <v>229</v>
      </c>
      <c r="B428" s="99"/>
      <c r="C428" s="99" t="s">
        <v>694</v>
      </c>
      <c r="D428" s="222" t="s">
        <v>153</v>
      </c>
      <c r="E428" s="222" t="s">
        <v>153</v>
      </c>
    </row>
    <row r="429" spans="1:5" ht="15.75" customHeight="1" x14ac:dyDescent="0.25">
      <c r="A429" s="245" t="s">
        <v>231</v>
      </c>
      <c r="B429" s="99"/>
      <c r="C429" s="99" t="s">
        <v>695</v>
      </c>
      <c r="D429" s="222" t="s">
        <v>153</v>
      </c>
      <c r="E429" s="222" t="s">
        <v>153</v>
      </c>
    </row>
    <row r="430" spans="1:5" ht="15.75" customHeight="1" x14ac:dyDescent="0.25">
      <c r="A430" s="245" t="s">
        <v>233</v>
      </c>
      <c r="B430" s="99"/>
      <c r="C430" s="99" t="s">
        <v>696</v>
      </c>
      <c r="D430" s="222" t="s">
        <v>153</v>
      </c>
      <c r="E430" s="222" t="s">
        <v>153</v>
      </c>
    </row>
    <row r="431" spans="1:5" ht="15.75" customHeight="1" x14ac:dyDescent="0.25">
      <c r="A431" s="63" t="s">
        <v>235</v>
      </c>
      <c r="B431" s="99"/>
      <c r="C431" s="99" t="s">
        <v>697</v>
      </c>
      <c r="D431" s="222" t="s">
        <v>153</v>
      </c>
      <c r="E431" s="222" t="s">
        <v>153</v>
      </c>
    </row>
    <row r="432" spans="1:5" ht="15.75" customHeight="1" x14ac:dyDescent="0.25">
      <c r="A432" s="63" t="s">
        <v>237</v>
      </c>
      <c r="B432" s="103"/>
      <c r="C432" s="103" t="s">
        <v>698</v>
      </c>
      <c r="D432" s="253" t="s">
        <v>153</v>
      </c>
      <c r="E432" s="253" t="s">
        <v>153</v>
      </c>
    </row>
    <row r="433" spans="1:7" ht="15.75" customHeight="1" x14ac:dyDescent="0.25">
      <c r="A433" s="245" t="s">
        <v>412</v>
      </c>
      <c r="B433" s="788" t="s">
        <v>699</v>
      </c>
      <c r="C433" s="788"/>
      <c r="D433" s="227" t="s">
        <v>676</v>
      </c>
      <c r="E433" s="227" t="s">
        <v>676</v>
      </c>
    </row>
    <row r="434" spans="1:7" ht="15.75" customHeight="1" x14ac:dyDescent="0.25">
      <c r="A434" s="245" t="s">
        <v>414</v>
      </c>
      <c r="B434" s="99"/>
      <c r="C434" s="241" t="s">
        <v>700</v>
      </c>
      <c r="D434" s="222" t="s">
        <v>153</v>
      </c>
      <c r="E434" s="222" t="s">
        <v>153</v>
      </c>
    </row>
    <row r="435" spans="1:7" ht="15.75" customHeight="1" x14ac:dyDescent="0.25">
      <c r="A435" s="245" t="s">
        <v>416</v>
      </c>
      <c r="B435" s="99"/>
      <c r="C435" s="99" t="s">
        <v>701</v>
      </c>
      <c r="D435" s="222" t="s">
        <v>153</v>
      </c>
      <c r="E435" s="222" t="s">
        <v>153</v>
      </c>
    </row>
    <row r="436" spans="1:7" ht="15.75" customHeight="1" x14ac:dyDescent="0.25">
      <c r="A436" s="245" t="s">
        <v>702</v>
      </c>
      <c r="B436" s="99"/>
      <c r="C436" s="99" t="s">
        <v>703</v>
      </c>
      <c r="D436" s="222" t="s">
        <v>153</v>
      </c>
      <c r="E436" s="222" t="s">
        <v>153</v>
      </c>
    </row>
    <row r="437" spans="1:7" ht="15.75" customHeight="1" x14ac:dyDescent="0.25">
      <c r="A437" s="63" t="s">
        <v>418</v>
      </c>
      <c r="B437" s="99"/>
      <c r="C437" s="99" t="s">
        <v>704</v>
      </c>
      <c r="D437" s="222" t="s">
        <v>153</v>
      </c>
      <c r="E437" s="222" t="s">
        <v>153</v>
      </c>
    </row>
    <row r="438" spans="1:7" ht="15.75" customHeight="1" x14ac:dyDescent="0.25">
      <c r="A438" s="183" t="s">
        <v>705</v>
      </c>
      <c r="B438" s="103"/>
      <c r="C438" s="103" t="s">
        <v>706</v>
      </c>
      <c r="D438" s="253" t="s">
        <v>774</v>
      </c>
      <c r="E438" s="253" t="s">
        <v>774</v>
      </c>
    </row>
    <row r="439" spans="1:7" ht="22.5" customHeight="1" x14ac:dyDescent="0.25">
      <c r="A439" s="63" t="s">
        <v>707</v>
      </c>
      <c r="B439" s="740" t="s">
        <v>708</v>
      </c>
      <c r="C439" s="740"/>
      <c r="D439" s="234" t="s">
        <v>775</v>
      </c>
      <c r="E439" s="234" t="s">
        <v>775</v>
      </c>
    </row>
    <row r="440" spans="1:7" ht="15.75" customHeight="1" x14ac:dyDescent="0.25">
      <c r="A440" s="63" t="s">
        <v>420</v>
      </c>
      <c r="B440" s="740" t="s">
        <v>710</v>
      </c>
      <c r="C440" s="740"/>
      <c r="D440" s="243" t="s">
        <v>153</v>
      </c>
      <c r="E440" s="243" t="s">
        <v>153</v>
      </c>
    </row>
    <row r="441" spans="1:7" ht="15.75" customHeight="1" x14ac:dyDescent="0.25">
      <c r="A441" s="63" t="s">
        <v>423</v>
      </c>
      <c r="B441" s="740" t="s">
        <v>711</v>
      </c>
      <c r="C441" s="740"/>
      <c r="D441" s="243" t="s">
        <v>153</v>
      </c>
      <c r="E441" s="243" t="s">
        <v>153</v>
      </c>
    </row>
    <row r="442" spans="1:7" ht="3.45" customHeight="1" x14ac:dyDescent="0.25">
      <c r="B442" s="5"/>
      <c r="C442" s="173"/>
      <c r="D442" s="5"/>
      <c r="E442" s="5"/>
    </row>
    <row r="443" spans="1:7" ht="10.199999999999999" customHeight="1" x14ac:dyDescent="0.25">
      <c r="B443" s="281" t="s">
        <v>175</v>
      </c>
      <c r="C443" s="787" t="s">
        <v>808</v>
      </c>
      <c r="D443" s="686"/>
      <c r="E443" s="686"/>
      <c r="F443" s="686"/>
      <c r="G443" s="686"/>
    </row>
    <row r="444" spans="1:7" ht="10.199999999999999" customHeight="1" x14ac:dyDescent="0.25">
      <c r="A444" s="282"/>
      <c r="B444" s="283" t="s">
        <v>177</v>
      </c>
      <c r="C444" s="786" t="s">
        <v>809</v>
      </c>
      <c r="D444" s="686"/>
      <c r="E444" s="686"/>
    </row>
    <row r="445" spans="1:7" ht="19.95" customHeight="1" x14ac:dyDescent="0.25">
      <c r="B445" s="281" t="s">
        <v>308</v>
      </c>
      <c r="C445" s="786" t="s">
        <v>810</v>
      </c>
      <c r="D445" s="786"/>
      <c r="E445" s="786"/>
      <c r="F445" s="786"/>
    </row>
    <row r="446" spans="1:7" ht="10.199999999999999" customHeight="1" x14ac:dyDescent="0.25">
      <c r="B446" s="283" t="s">
        <v>310</v>
      </c>
      <c r="C446" s="699" t="s">
        <v>811</v>
      </c>
      <c r="D446" s="686"/>
      <c r="E446" s="686"/>
    </row>
    <row r="447" spans="1:7" ht="10.199999999999999" customHeight="1" x14ac:dyDescent="0.25">
      <c r="B447" s="283" t="s">
        <v>312</v>
      </c>
      <c r="C447" s="699" t="s">
        <v>812</v>
      </c>
      <c r="D447" s="686"/>
      <c r="E447" s="686"/>
      <c r="F447" s="686"/>
      <c r="G447" s="686"/>
    </row>
    <row r="448" spans="1:7" ht="35.85" customHeight="1" x14ac:dyDescent="0.25">
      <c r="B448" s="283" t="s">
        <v>813</v>
      </c>
      <c r="C448" s="699" t="s">
        <v>814</v>
      </c>
      <c r="D448" s="686"/>
      <c r="E448" s="686"/>
      <c r="F448" s="686"/>
      <c r="G448" s="686"/>
    </row>
    <row r="449" spans="1:7" ht="19.95" customHeight="1" x14ac:dyDescent="0.25">
      <c r="A449" s="282"/>
      <c r="B449" s="283" t="s">
        <v>815</v>
      </c>
      <c r="C449" s="714" t="s">
        <v>816</v>
      </c>
      <c r="D449" s="686"/>
      <c r="E449" s="686"/>
      <c r="F449" s="686"/>
      <c r="G449" s="686"/>
    </row>
    <row r="450" spans="1:7" ht="10.199999999999999" customHeight="1" x14ac:dyDescent="0.25">
      <c r="A450" s="282"/>
      <c r="B450" s="283" t="s">
        <v>817</v>
      </c>
      <c r="C450" s="786" t="s">
        <v>818</v>
      </c>
      <c r="D450" s="686"/>
      <c r="E450" s="686"/>
      <c r="F450" s="686"/>
      <c r="G450" s="686"/>
    </row>
  </sheetData>
  <mergeCells count="208">
    <mergeCell ref="A2:C2"/>
    <mergeCell ref="A1:E1"/>
    <mergeCell ref="D4:E4"/>
    <mergeCell ref="B4:C4"/>
    <mergeCell ref="B5:C5"/>
    <mergeCell ref="B6:C6"/>
    <mergeCell ref="B8:C8"/>
    <mergeCell ref="B7:C7"/>
    <mergeCell ref="B9:C9"/>
    <mergeCell ref="B14:C14"/>
    <mergeCell ref="B16:C16"/>
    <mergeCell ref="B15:C15"/>
    <mergeCell ref="B17:C17"/>
    <mergeCell ref="B18:C18"/>
    <mergeCell ref="B20:C20"/>
    <mergeCell ref="B23:C23"/>
    <mergeCell ref="B30:C30"/>
    <mergeCell ref="B37:C37"/>
    <mergeCell ref="B44:C44"/>
    <mergeCell ref="B43:C43"/>
    <mergeCell ref="B45:C45"/>
    <mergeCell ref="A47:C47"/>
    <mergeCell ref="B49:C49"/>
    <mergeCell ref="B48:C48"/>
    <mergeCell ref="B51:C51"/>
    <mergeCell ref="B50:C50"/>
    <mergeCell ref="B52:C52"/>
    <mergeCell ref="B53:C53"/>
    <mergeCell ref="D48:G48"/>
    <mergeCell ref="B58:C58"/>
    <mergeCell ref="B59:C59"/>
    <mergeCell ref="B61:C61"/>
    <mergeCell ref="B60:C60"/>
    <mergeCell ref="B62:C62"/>
    <mergeCell ref="B64:C64"/>
    <mergeCell ref="B67:C67"/>
    <mergeCell ref="B74:C74"/>
    <mergeCell ref="B81:C81"/>
    <mergeCell ref="B87:C87"/>
    <mergeCell ref="B88:C88"/>
    <mergeCell ref="B89:C89"/>
    <mergeCell ref="D92:G92"/>
    <mergeCell ref="B92:C92"/>
    <mergeCell ref="A91:C91"/>
    <mergeCell ref="B93:C93"/>
    <mergeCell ref="B94:C94"/>
    <mergeCell ref="B96:C96"/>
    <mergeCell ref="B95:C95"/>
    <mergeCell ref="B97:C97"/>
    <mergeCell ref="B102:C102"/>
    <mergeCell ref="B104:C104"/>
    <mergeCell ref="B103:C103"/>
    <mergeCell ref="B105:C105"/>
    <mergeCell ref="B106:C106"/>
    <mergeCell ref="B108:C108"/>
    <mergeCell ref="B111:C111"/>
    <mergeCell ref="B118:C118"/>
    <mergeCell ref="B125:C125"/>
    <mergeCell ref="B132:C132"/>
    <mergeCell ref="B131:C131"/>
    <mergeCell ref="B133:C133"/>
    <mergeCell ref="B136:C136"/>
    <mergeCell ref="A135:C135"/>
    <mergeCell ref="B137:C137"/>
    <mergeCell ref="A179:C179"/>
    <mergeCell ref="B138:C138"/>
    <mergeCell ref="B181:C181"/>
    <mergeCell ref="B140:C140"/>
    <mergeCell ref="B180:C180"/>
    <mergeCell ref="B139:C139"/>
    <mergeCell ref="B183:C183"/>
    <mergeCell ref="B182:C182"/>
    <mergeCell ref="B141:C141"/>
    <mergeCell ref="B152:C152"/>
    <mergeCell ref="B155:C155"/>
    <mergeCell ref="B162:C162"/>
    <mergeCell ref="B169:C169"/>
    <mergeCell ref="B184:C184"/>
    <mergeCell ref="B185:C185"/>
    <mergeCell ref="B146:C146"/>
    <mergeCell ref="B148:C148"/>
    <mergeCell ref="B147:C147"/>
    <mergeCell ref="B190:C190"/>
    <mergeCell ref="B149:C149"/>
    <mergeCell ref="B191:C191"/>
    <mergeCell ref="B150:C150"/>
    <mergeCell ref="B213:C213"/>
    <mergeCell ref="B176:C176"/>
    <mergeCell ref="B175:C175"/>
    <mergeCell ref="D224:G224"/>
    <mergeCell ref="B219:C219"/>
    <mergeCell ref="B177:C177"/>
    <mergeCell ref="B220:C220"/>
    <mergeCell ref="B224:C224"/>
    <mergeCell ref="A223:C223"/>
    <mergeCell ref="B193:C193"/>
    <mergeCell ref="D180:G180"/>
    <mergeCell ref="B192:C192"/>
    <mergeCell ref="B194:C194"/>
    <mergeCell ref="B196:C196"/>
    <mergeCell ref="B199:C199"/>
    <mergeCell ref="B206:C206"/>
    <mergeCell ref="B238:C238"/>
    <mergeCell ref="B240:C240"/>
    <mergeCell ref="B243:C243"/>
    <mergeCell ref="B250:C250"/>
    <mergeCell ref="B257:C257"/>
    <mergeCell ref="B221:C221"/>
    <mergeCell ref="B264:C264"/>
    <mergeCell ref="B263:C263"/>
    <mergeCell ref="D268:G268"/>
    <mergeCell ref="B265:C265"/>
    <mergeCell ref="A267:C267"/>
    <mergeCell ref="B225:C225"/>
    <mergeCell ref="B226:C226"/>
    <mergeCell ref="B228:C228"/>
    <mergeCell ref="B227:C227"/>
    <mergeCell ref="B229:C229"/>
    <mergeCell ref="B234:C234"/>
    <mergeCell ref="B236:C236"/>
    <mergeCell ref="B235:C235"/>
    <mergeCell ref="B237:C237"/>
    <mergeCell ref="B269:C269"/>
    <mergeCell ref="B268:C268"/>
    <mergeCell ref="B271:C271"/>
    <mergeCell ref="B270:C270"/>
    <mergeCell ref="B272:C272"/>
    <mergeCell ref="B273:C273"/>
    <mergeCell ref="B278:C278"/>
    <mergeCell ref="B279:C279"/>
    <mergeCell ref="B281:C281"/>
    <mergeCell ref="B280:C280"/>
    <mergeCell ref="B282:C282"/>
    <mergeCell ref="B284:C284"/>
    <mergeCell ref="B287:C287"/>
    <mergeCell ref="B294:C294"/>
    <mergeCell ref="B301:C301"/>
    <mergeCell ref="B307:C307"/>
    <mergeCell ref="B308:C308"/>
    <mergeCell ref="B309:C309"/>
    <mergeCell ref="D312:G312"/>
    <mergeCell ref="A311:C311"/>
    <mergeCell ref="B312:C312"/>
    <mergeCell ref="B313:C313"/>
    <mergeCell ref="B315:C315"/>
    <mergeCell ref="B314:C314"/>
    <mergeCell ref="B317:C317"/>
    <mergeCell ref="B316:C316"/>
    <mergeCell ref="B323:C323"/>
    <mergeCell ref="B322:C322"/>
    <mergeCell ref="B324:C324"/>
    <mergeCell ref="B325:C325"/>
    <mergeCell ref="B326:C326"/>
    <mergeCell ref="B328:C328"/>
    <mergeCell ref="B331:C331"/>
    <mergeCell ref="B338:C338"/>
    <mergeCell ref="B345:C345"/>
    <mergeCell ref="B351:C351"/>
    <mergeCell ref="B353:C353"/>
    <mergeCell ref="B352:C352"/>
    <mergeCell ref="A355:C355"/>
    <mergeCell ref="D356:G356"/>
    <mergeCell ref="B357:C357"/>
    <mergeCell ref="B356:C356"/>
    <mergeCell ref="B358:C358"/>
    <mergeCell ref="B359:C359"/>
    <mergeCell ref="B361:C361"/>
    <mergeCell ref="B360:C360"/>
    <mergeCell ref="B367:C367"/>
    <mergeCell ref="B366:C366"/>
    <mergeCell ref="B369:C369"/>
    <mergeCell ref="B368:C368"/>
    <mergeCell ref="B370:C370"/>
    <mergeCell ref="B372:C372"/>
    <mergeCell ref="B375:C375"/>
    <mergeCell ref="B382:C382"/>
    <mergeCell ref="B389:C389"/>
    <mergeCell ref="B395:C395"/>
    <mergeCell ref="B397:C397"/>
    <mergeCell ref="B396:C396"/>
    <mergeCell ref="A399:C399"/>
    <mergeCell ref="B400:C400"/>
    <mergeCell ref="B402:C402"/>
    <mergeCell ref="B401:C401"/>
    <mergeCell ref="D400:E400"/>
    <mergeCell ref="B404:C404"/>
    <mergeCell ref="B403:C403"/>
    <mergeCell ref="B405:C405"/>
    <mergeCell ref="B410:C410"/>
    <mergeCell ref="B411:C411"/>
    <mergeCell ref="B412:C412"/>
    <mergeCell ref="B414:C414"/>
    <mergeCell ref="B413:C413"/>
    <mergeCell ref="B416:C416"/>
    <mergeCell ref="B419:C419"/>
    <mergeCell ref="B426:C426"/>
    <mergeCell ref="B433:C433"/>
    <mergeCell ref="B440:C440"/>
    <mergeCell ref="B439:C439"/>
    <mergeCell ref="B441:C441"/>
    <mergeCell ref="C444:E444"/>
    <mergeCell ref="C446:E446"/>
    <mergeCell ref="C448:G448"/>
    <mergeCell ref="C449:G449"/>
    <mergeCell ref="C450:G450"/>
    <mergeCell ref="C447:G447"/>
    <mergeCell ref="C443:G443"/>
    <mergeCell ref="C445:F44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dimension ref="A1:H44"/>
  <sheetViews>
    <sheetView showRuler="0" workbookViewId="0">
      <selection sqref="A1:D1"/>
    </sheetView>
  </sheetViews>
  <sheetFormatPr baseColWidth="10" defaultColWidth="13.33203125" defaultRowHeight="13.2" x14ac:dyDescent="0.25"/>
  <cols>
    <col min="1" max="1" width="2.6640625" customWidth="1"/>
    <col min="2" max="2" width="0.6640625" customWidth="1"/>
    <col min="3" max="3" width="107.44140625" customWidth="1"/>
    <col min="4" max="8" width="15.109375" customWidth="1"/>
  </cols>
  <sheetData>
    <row r="1" spans="1:8" ht="15" customHeight="1" x14ac:dyDescent="0.25">
      <c r="A1" s="697" t="s">
        <v>819</v>
      </c>
      <c r="B1" s="686"/>
      <c r="C1" s="686"/>
      <c r="D1" s="686"/>
    </row>
    <row r="2" spans="1:8" ht="3.45" customHeight="1" x14ac:dyDescent="0.25"/>
    <row r="3" spans="1:8" ht="12.45" customHeight="1" x14ac:dyDescent="0.25">
      <c r="A3" s="297">
        <f>SUM(D6:H41)</f>
        <v>4086679.4789999989</v>
      </c>
      <c r="D3" s="145" t="s">
        <v>113</v>
      </c>
    </row>
    <row r="4" spans="1:8" ht="3.45" customHeight="1" x14ac:dyDescent="0.25"/>
    <row r="5" spans="1:8" ht="36.6" customHeight="1" x14ac:dyDescent="0.25">
      <c r="B5" s="792" t="s">
        <v>118</v>
      </c>
      <c r="C5" s="686"/>
      <c r="D5" s="299" t="s">
        <v>119</v>
      </c>
      <c r="E5" s="176" t="s">
        <v>120</v>
      </c>
      <c r="F5" s="176" t="s">
        <v>121</v>
      </c>
      <c r="G5" s="176" t="s">
        <v>122</v>
      </c>
      <c r="H5" s="176" t="s">
        <v>123</v>
      </c>
    </row>
    <row r="6" spans="1:8" ht="15.75" customHeight="1" x14ac:dyDescent="0.25">
      <c r="B6" s="771" t="s">
        <v>820</v>
      </c>
      <c r="C6" s="771"/>
      <c r="D6" s="141"/>
      <c r="E6" s="107"/>
      <c r="F6" s="107"/>
      <c r="G6" s="107"/>
      <c r="H6" s="107"/>
    </row>
    <row r="7" spans="1:8" ht="15.75" customHeight="1" x14ac:dyDescent="0.25">
      <c r="A7" s="63" t="s">
        <v>182</v>
      </c>
      <c r="C7" s="67" t="s">
        <v>821</v>
      </c>
      <c r="D7" s="131">
        <v>35422</v>
      </c>
      <c r="E7" s="69">
        <v>35487</v>
      </c>
      <c r="F7" s="69">
        <v>34525</v>
      </c>
      <c r="G7" s="69">
        <v>33599</v>
      </c>
      <c r="H7" s="69">
        <v>33118</v>
      </c>
    </row>
    <row r="8" spans="1:8" ht="15.75" customHeight="1" x14ac:dyDescent="0.25">
      <c r="A8" s="63" t="s">
        <v>184</v>
      </c>
      <c r="C8" s="67" t="s">
        <v>822</v>
      </c>
      <c r="D8" s="131">
        <v>0</v>
      </c>
      <c r="E8" s="69">
        <v>0</v>
      </c>
      <c r="F8" s="69">
        <v>0</v>
      </c>
      <c r="G8" s="69">
        <v>0</v>
      </c>
      <c r="H8" s="69">
        <v>0</v>
      </c>
    </row>
    <row r="9" spans="1:8" ht="15.75" customHeight="1" x14ac:dyDescent="0.25">
      <c r="A9" s="63" t="s">
        <v>186</v>
      </c>
      <c r="C9" s="67" t="s">
        <v>823</v>
      </c>
      <c r="D9" s="131">
        <v>0</v>
      </c>
      <c r="E9" s="69">
        <v>0</v>
      </c>
      <c r="F9" s="69">
        <v>0</v>
      </c>
      <c r="G9" s="69">
        <v>0</v>
      </c>
      <c r="H9" s="69">
        <v>0</v>
      </c>
    </row>
    <row r="10" spans="1:8" ht="15.75" customHeight="1" x14ac:dyDescent="0.25">
      <c r="A10" s="63" t="s">
        <v>188</v>
      </c>
      <c r="C10" s="73" t="s">
        <v>824</v>
      </c>
      <c r="D10" s="128">
        <v>0</v>
      </c>
      <c r="E10" s="75">
        <v>0</v>
      </c>
      <c r="F10" s="75">
        <v>0</v>
      </c>
      <c r="G10" s="75">
        <v>0</v>
      </c>
      <c r="H10" s="75">
        <v>0</v>
      </c>
    </row>
    <row r="11" spans="1:8" ht="15.75" customHeight="1" x14ac:dyDescent="0.25">
      <c r="A11" s="63" t="s">
        <v>190</v>
      </c>
      <c r="B11" s="306"/>
      <c r="C11" s="76" t="s">
        <v>825</v>
      </c>
      <c r="D11" s="132">
        <v>0</v>
      </c>
      <c r="E11" s="78">
        <v>0</v>
      </c>
      <c r="F11" s="78">
        <v>0</v>
      </c>
      <c r="G11" s="78">
        <v>0</v>
      </c>
      <c r="H11" s="78">
        <v>0</v>
      </c>
    </row>
    <row r="12" spans="1:8" ht="15.75" customHeight="1" x14ac:dyDescent="0.25">
      <c r="A12" s="63" t="s">
        <v>192</v>
      </c>
      <c r="B12" s="64"/>
      <c r="C12" s="64" t="s">
        <v>826</v>
      </c>
      <c r="D12" s="129">
        <v>4575</v>
      </c>
      <c r="E12" s="66">
        <v>3598</v>
      </c>
      <c r="F12" s="66">
        <v>3908</v>
      </c>
      <c r="G12" s="66">
        <v>3889</v>
      </c>
      <c r="H12" s="66">
        <v>4282</v>
      </c>
    </row>
    <row r="13" spans="1:8" ht="15.75" customHeight="1" x14ac:dyDescent="0.25">
      <c r="A13" s="63" t="s">
        <v>194</v>
      </c>
      <c r="C13" s="67" t="s">
        <v>827</v>
      </c>
      <c r="D13" s="131">
        <v>0</v>
      </c>
      <c r="E13" s="69">
        <v>0</v>
      </c>
      <c r="F13" s="69">
        <v>0</v>
      </c>
      <c r="G13" s="69">
        <v>0</v>
      </c>
      <c r="H13" s="69">
        <v>0</v>
      </c>
    </row>
    <row r="14" spans="1:8" ht="15.75" customHeight="1" x14ac:dyDescent="0.25">
      <c r="A14" s="63" t="s">
        <v>196</v>
      </c>
      <c r="C14" s="67" t="s">
        <v>828</v>
      </c>
      <c r="D14" s="131">
        <v>0</v>
      </c>
      <c r="E14" s="69">
        <v>0</v>
      </c>
      <c r="F14" s="69">
        <v>0</v>
      </c>
      <c r="G14" s="69">
        <v>0</v>
      </c>
      <c r="H14" s="69">
        <v>0</v>
      </c>
    </row>
    <row r="15" spans="1:8" ht="15.75" customHeight="1" x14ac:dyDescent="0.25">
      <c r="A15" s="63" t="s">
        <v>198</v>
      </c>
      <c r="C15" s="73" t="s">
        <v>824</v>
      </c>
      <c r="D15" s="128">
        <v>0</v>
      </c>
      <c r="E15" s="75">
        <v>0</v>
      </c>
      <c r="F15" s="75">
        <v>0</v>
      </c>
      <c r="G15" s="75">
        <v>0</v>
      </c>
      <c r="H15" s="75">
        <v>0</v>
      </c>
    </row>
    <row r="16" spans="1:8" ht="15.75" customHeight="1" x14ac:dyDescent="0.25">
      <c r="A16" s="63" t="s">
        <v>200</v>
      </c>
      <c r="B16" s="306"/>
      <c r="C16" s="76" t="s">
        <v>829</v>
      </c>
      <c r="D16" s="132">
        <v>4575</v>
      </c>
      <c r="E16" s="78">
        <v>3598</v>
      </c>
      <c r="F16" s="78">
        <v>3908</v>
      </c>
      <c r="G16" s="78">
        <v>3889</v>
      </c>
      <c r="H16" s="78">
        <v>4282</v>
      </c>
    </row>
    <row r="17" spans="1:8" ht="15.75" customHeight="1" x14ac:dyDescent="0.25">
      <c r="A17" s="63" t="s">
        <v>202</v>
      </c>
      <c r="B17" s="306"/>
      <c r="C17" s="76" t="s">
        <v>830</v>
      </c>
      <c r="D17" s="132">
        <v>39997</v>
      </c>
      <c r="E17" s="78">
        <v>39085</v>
      </c>
      <c r="F17" s="78">
        <v>38433</v>
      </c>
      <c r="G17" s="78">
        <v>37488</v>
      </c>
      <c r="H17" s="78">
        <v>37400</v>
      </c>
    </row>
    <row r="18" spans="1:8" ht="15.75" customHeight="1" x14ac:dyDescent="0.25">
      <c r="B18" s="771" t="s">
        <v>345</v>
      </c>
      <c r="C18" s="771"/>
      <c r="D18" s="141"/>
      <c r="E18" s="107"/>
      <c r="F18" s="107"/>
      <c r="G18" s="107"/>
      <c r="H18" s="107"/>
    </row>
    <row r="19" spans="1:8" ht="15.75" customHeight="1" x14ac:dyDescent="0.25">
      <c r="A19" s="63" t="s">
        <v>204</v>
      </c>
      <c r="B19" s="688" t="s">
        <v>831</v>
      </c>
      <c r="C19" s="686"/>
      <c r="D19" s="131">
        <v>15160</v>
      </c>
      <c r="E19" s="69">
        <v>14085</v>
      </c>
      <c r="F19" s="69">
        <v>13455</v>
      </c>
      <c r="G19" s="69">
        <v>11053</v>
      </c>
      <c r="H19" s="69">
        <v>11215</v>
      </c>
    </row>
    <row r="20" spans="1:8" ht="25.95" customHeight="1" x14ac:dyDescent="0.25">
      <c r="A20" s="63" t="s">
        <v>206</v>
      </c>
      <c r="B20" s="705" t="s">
        <v>832</v>
      </c>
      <c r="C20" s="686"/>
      <c r="D20" s="131">
        <v>0</v>
      </c>
      <c r="E20" s="69">
        <v>0</v>
      </c>
      <c r="F20" s="69">
        <v>0</v>
      </c>
      <c r="G20" s="69">
        <v>0</v>
      </c>
      <c r="H20" s="69">
        <v>0</v>
      </c>
    </row>
    <row r="21" spans="1:8" ht="15.75" customHeight="1" x14ac:dyDescent="0.25">
      <c r="A21" s="63" t="s">
        <v>208</v>
      </c>
      <c r="B21" s="705" t="s">
        <v>833</v>
      </c>
      <c r="C21" s="686"/>
      <c r="D21" s="131">
        <v>0</v>
      </c>
      <c r="E21" s="69">
        <v>0</v>
      </c>
      <c r="F21" s="69">
        <v>0</v>
      </c>
      <c r="G21" s="69">
        <v>0</v>
      </c>
      <c r="H21" s="69">
        <v>0</v>
      </c>
    </row>
    <row r="22" spans="1:8" ht="15.75" customHeight="1" x14ac:dyDescent="0.25">
      <c r="A22" s="63" t="s">
        <v>210</v>
      </c>
      <c r="B22" s="705" t="s">
        <v>834</v>
      </c>
      <c r="C22" s="686"/>
      <c r="D22" s="131">
        <v>0</v>
      </c>
      <c r="E22" s="69">
        <v>0</v>
      </c>
      <c r="F22" s="69">
        <v>0</v>
      </c>
      <c r="G22" s="69">
        <v>0</v>
      </c>
      <c r="H22" s="69">
        <v>0</v>
      </c>
    </row>
    <row r="23" spans="1:8" ht="15.75" customHeight="1" x14ac:dyDescent="0.25">
      <c r="A23" s="63" t="s">
        <v>212</v>
      </c>
      <c r="B23" s="707" t="s">
        <v>835</v>
      </c>
      <c r="C23" s="686"/>
      <c r="D23" s="128">
        <v>0</v>
      </c>
      <c r="E23" s="75">
        <v>0</v>
      </c>
      <c r="F23" s="75">
        <v>0</v>
      </c>
      <c r="G23" s="75">
        <v>0</v>
      </c>
      <c r="H23" s="75">
        <v>0</v>
      </c>
    </row>
    <row r="24" spans="1:8" ht="15.75" customHeight="1" x14ac:dyDescent="0.25">
      <c r="A24" s="63" t="s">
        <v>214</v>
      </c>
      <c r="B24" s="708" t="s">
        <v>836</v>
      </c>
      <c r="C24" s="708"/>
      <c r="D24" s="132">
        <v>15160</v>
      </c>
      <c r="E24" s="78">
        <v>14085</v>
      </c>
      <c r="F24" s="78">
        <v>13455</v>
      </c>
      <c r="G24" s="78">
        <v>11053</v>
      </c>
      <c r="H24" s="78">
        <v>11215</v>
      </c>
    </row>
    <row r="25" spans="1:8" ht="15.75" customHeight="1" x14ac:dyDescent="0.25">
      <c r="B25" s="771" t="s">
        <v>837</v>
      </c>
      <c r="C25" s="771"/>
      <c r="D25" s="141"/>
      <c r="E25" s="107"/>
      <c r="F25" s="107"/>
      <c r="G25" s="107"/>
      <c r="H25" s="107"/>
    </row>
    <row r="26" spans="1:8" ht="15.75" customHeight="1" x14ac:dyDescent="0.25">
      <c r="A26" s="63" t="s">
        <v>216</v>
      </c>
      <c r="C26" s="67" t="s">
        <v>838</v>
      </c>
      <c r="D26" s="131">
        <v>55157</v>
      </c>
      <c r="E26" s="69">
        <v>53170</v>
      </c>
      <c r="F26" s="69">
        <v>51888</v>
      </c>
      <c r="G26" s="69">
        <v>48541</v>
      </c>
      <c r="H26" s="69">
        <v>48615</v>
      </c>
    </row>
    <row r="27" spans="1:8" ht="15.75" customHeight="1" x14ac:dyDescent="0.25">
      <c r="A27" s="63" t="s">
        <v>218</v>
      </c>
      <c r="C27" s="67" t="s">
        <v>839</v>
      </c>
      <c r="D27" s="131">
        <v>0</v>
      </c>
      <c r="E27" s="69">
        <v>0</v>
      </c>
      <c r="F27" s="69">
        <v>0</v>
      </c>
      <c r="G27" s="69">
        <v>0</v>
      </c>
      <c r="H27" s="69">
        <v>0</v>
      </c>
    </row>
    <row r="28" spans="1:8" ht="15.75" customHeight="1" x14ac:dyDescent="0.25">
      <c r="A28" s="63" t="s">
        <v>220</v>
      </c>
      <c r="C28" s="67" t="s">
        <v>840</v>
      </c>
      <c r="D28" s="131">
        <v>0</v>
      </c>
      <c r="E28" s="69">
        <v>0</v>
      </c>
      <c r="F28" s="69">
        <v>0</v>
      </c>
      <c r="G28" s="69">
        <v>0</v>
      </c>
      <c r="H28" s="69">
        <v>0</v>
      </c>
    </row>
    <row r="29" spans="1:8" ht="15.75" customHeight="1" x14ac:dyDescent="0.25">
      <c r="A29" s="63" t="s">
        <v>222</v>
      </c>
      <c r="C29" s="73" t="s">
        <v>841</v>
      </c>
      <c r="D29" s="128">
        <v>0</v>
      </c>
      <c r="E29" s="75">
        <v>0</v>
      </c>
      <c r="F29" s="75">
        <v>0</v>
      </c>
      <c r="G29" s="75">
        <v>0</v>
      </c>
      <c r="H29" s="75">
        <v>0</v>
      </c>
    </row>
    <row r="30" spans="1:8" ht="15.75" customHeight="1" x14ac:dyDescent="0.25">
      <c r="A30" s="63" t="s">
        <v>223</v>
      </c>
      <c r="B30" s="708" t="s">
        <v>842</v>
      </c>
      <c r="C30" s="708"/>
      <c r="D30" s="132">
        <v>55157</v>
      </c>
      <c r="E30" s="78">
        <v>53170</v>
      </c>
      <c r="F30" s="78">
        <v>51888</v>
      </c>
      <c r="G30" s="78">
        <v>48541</v>
      </c>
      <c r="H30" s="78">
        <v>48615</v>
      </c>
    </row>
    <row r="31" spans="1:8" ht="15.75" customHeight="1" x14ac:dyDescent="0.25">
      <c r="B31" s="771" t="s">
        <v>843</v>
      </c>
      <c r="C31" s="771"/>
      <c r="D31" s="141"/>
      <c r="E31" s="107"/>
      <c r="F31" s="107"/>
      <c r="G31" s="107"/>
      <c r="H31" s="107"/>
    </row>
    <row r="32" spans="1:8" ht="15.75" customHeight="1" x14ac:dyDescent="0.25">
      <c r="A32" s="63" t="s">
        <v>225</v>
      </c>
      <c r="B32" s="705" t="s">
        <v>844</v>
      </c>
      <c r="C32" s="686"/>
      <c r="D32" s="131">
        <v>151658</v>
      </c>
      <c r="E32" s="69">
        <v>148562</v>
      </c>
      <c r="F32" s="69">
        <v>148854</v>
      </c>
      <c r="G32" s="69">
        <v>146087</v>
      </c>
      <c r="H32" s="69">
        <v>147079</v>
      </c>
    </row>
    <row r="33" spans="1:8" ht="15.75" customHeight="1" x14ac:dyDescent="0.25">
      <c r="A33" s="63" t="s">
        <v>227</v>
      </c>
      <c r="B33" s="707" t="s">
        <v>845</v>
      </c>
      <c r="C33" s="686"/>
      <c r="D33" s="128">
        <v>472997</v>
      </c>
      <c r="E33" s="75">
        <v>459957</v>
      </c>
      <c r="F33" s="75">
        <v>462609</v>
      </c>
      <c r="G33" s="75">
        <v>455892</v>
      </c>
      <c r="H33" s="75">
        <v>443245</v>
      </c>
    </row>
    <row r="34" spans="1:8" ht="15.75" customHeight="1" x14ac:dyDescent="0.25">
      <c r="B34" s="771" t="s">
        <v>846</v>
      </c>
      <c r="C34" s="760"/>
      <c r="D34" s="141"/>
      <c r="E34" s="107"/>
      <c r="F34" s="107"/>
      <c r="G34" s="107"/>
      <c r="H34" s="107"/>
    </row>
    <row r="35" spans="1:8" ht="15.75" customHeight="1" x14ac:dyDescent="0.25">
      <c r="A35" s="63" t="s">
        <v>229</v>
      </c>
      <c r="C35" s="67" t="s">
        <v>847</v>
      </c>
      <c r="D35" s="300">
        <v>0.36399999999999999</v>
      </c>
      <c r="E35" s="72">
        <v>0.35799999999999998</v>
      </c>
      <c r="F35" s="72">
        <v>0.34899999999999998</v>
      </c>
      <c r="G35" s="72">
        <v>0.33200000000000002</v>
      </c>
      <c r="H35" s="72">
        <v>0.33100000000000002</v>
      </c>
    </row>
    <row r="36" spans="1:8" ht="15.75" customHeight="1" x14ac:dyDescent="0.25">
      <c r="A36" s="63" t="s">
        <v>231</v>
      </c>
      <c r="C36" s="73" t="s">
        <v>848</v>
      </c>
      <c r="D36" s="301">
        <v>0.11700000000000001</v>
      </c>
      <c r="E36" s="302">
        <v>0.11600000000000001</v>
      </c>
      <c r="F36" s="302">
        <v>0.112</v>
      </c>
      <c r="G36" s="302">
        <v>0.106</v>
      </c>
      <c r="H36" s="302">
        <v>0.11</v>
      </c>
    </row>
    <row r="37" spans="1:8" ht="15.75" customHeight="1" x14ac:dyDescent="0.25">
      <c r="A37" s="63" t="s">
        <v>233</v>
      </c>
      <c r="C37" s="64" t="s">
        <v>849</v>
      </c>
      <c r="D37" s="303">
        <v>0.184</v>
      </c>
      <c r="E37" s="304">
        <v>0.17799999999999999</v>
      </c>
      <c r="F37" s="305">
        <v>0.16900000000000001</v>
      </c>
      <c r="G37" s="304">
        <v>0.152</v>
      </c>
      <c r="H37" s="305">
        <v>0.151</v>
      </c>
    </row>
    <row r="38" spans="1:8" ht="25.95" customHeight="1" x14ac:dyDescent="0.25">
      <c r="A38" s="63" t="s">
        <v>235</v>
      </c>
      <c r="C38" s="67" t="s">
        <v>850</v>
      </c>
      <c r="D38" s="25">
        <v>3.5000000000000003E-2</v>
      </c>
      <c r="E38" s="26">
        <v>3.5000000000000003E-2</v>
      </c>
      <c r="F38" s="26">
        <v>3.5000000000000003E-2</v>
      </c>
      <c r="G38" s="26">
        <v>3.5000000000000003E-2</v>
      </c>
      <c r="H38" s="26">
        <v>3.5000000000000003E-2</v>
      </c>
    </row>
    <row r="39" spans="1:8" ht="15.75" customHeight="1" x14ac:dyDescent="0.25">
      <c r="A39" s="245" t="s">
        <v>237</v>
      </c>
      <c r="C39" s="67" t="s">
        <v>481</v>
      </c>
      <c r="D39" s="300">
        <v>2.5000000000000001E-2</v>
      </c>
      <c r="E39" s="72">
        <v>2.5000000000000001E-2</v>
      </c>
      <c r="F39" s="72">
        <v>2.5000000000000001E-2</v>
      </c>
      <c r="G39" s="72">
        <v>2.5000000000000001E-2</v>
      </c>
      <c r="H39" s="72">
        <v>2.5000000000000001E-2</v>
      </c>
    </row>
    <row r="40" spans="1:8" ht="15.75" customHeight="1" x14ac:dyDescent="0.25">
      <c r="A40" s="245" t="s">
        <v>412</v>
      </c>
      <c r="C40" s="67" t="s">
        <v>851</v>
      </c>
      <c r="D40" s="300">
        <v>0</v>
      </c>
      <c r="E40" s="72">
        <v>0</v>
      </c>
      <c r="F40" s="72">
        <v>0</v>
      </c>
      <c r="G40" s="72">
        <v>0</v>
      </c>
      <c r="H40" s="72">
        <v>0</v>
      </c>
    </row>
    <row r="41" spans="1:8" ht="15.75" customHeight="1" x14ac:dyDescent="0.25">
      <c r="A41" s="245" t="s">
        <v>414</v>
      </c>
      <c r="C41" s="73" t="s">
        <v>852</v>
      </c>
      <c r="D41" s="301">
        <v>0.01</v>
      </c>
      <c r="E41" s="302">
        <v>0.01</v>
      </c>
      <c r="F41" s="302">
        <v>0.01</v>
      </c>
      <c r="G41" s="302">
        <v>0.01</v>
      </c>
      <c r="H41" s="302">
        <v>0.01</v>
      </c>
    </row>
    <row r="42" spans="1:8" ht="3.45" customHeight="1" x14ac:dyDescent="0.25">
      <c r="B42" s="64"/>
      <c r="C42" s="64"/>
      <c r="D42" s="307"/>
      <c r="E42" s="307"/>
      <c r="F42" s="307"/>
      <c r="G42" s="307"/>
      <c r="H42" s="307"/>
    </row>
    <row r="43" spans="1:8" ht="10.95" customHeight="1" x14ac:dyDescent="0.25">
      <c r="A43" s="791" t="s">
        <v>175</v>
      </c>
      <c r="B43" s="686"/>
      <c r="C43" s="706" t="s">
        <v>176</v>
      </c>
      <c r="D43" s="686"/>
      <c r="E43" s="686"/>
      <c r="F43" s="686"/>
      <c r="G43" s="686"/>
      <c r="H43" s="686"/>
    </row>
    <row r="44" spans="1:8" ht="10.95" customHeight="1" x14ac:dyDescent="0.25">
      <c r="A44" s="791" t="s">
        <v>177</v>
      </c>
      <c r="B44" s="686"/>
      <c r="C44" s="699" t="s">
        <v>178</v>
      </c>
      <c r="D44" s="686"/>
      <c r="E44" s="686"/>
      <c r="F44" s="686"/>
      <c r="G44" s="686"/>
      <c r="H44" s="686"/>
    </row>
  </sheetData>
  <mergeCells count="20">
    <mergeCell ref="A1:D1"/>
    <mergeCell ref="B5:C5"/>
    <mergeCell ref="B6:C6"/>
    <mergeCell ref="B18:C18"/>
    <mergeCell ref="B20:C20"/>
    <mergeCell ref="B19:C19"/>
    <mergeCell ref="B22:C22"/>
    <mergeCell ref="B21:C21"/>
    <mergeCell ref="B23:C23"/>
    <mergeCell ref="B24:C24"/>
    <mergeCell ref="B25:C25"/>
    <mergeCell ref="A43:B43"/>
    <mergeCell ref="A44:B44"/>
    <mergeCell ref="C43:H43"/>
    <mergeCell ref="C44:H44"/>
    <mergeCell ref="B30:C30"/>
    <mergeCell ref="B32:C32"/>
    <mergeCell ref="B31:C31"/>
    <mergeCell ref="B34:C34"/>
    <mergeCell ref="B33:C3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5"/>
  <sheetViews>
    <sheetView showRuler="0" workbookViewId="0">
      <selection activeCell="A3" sqref="A3:J3"/>
    </sheetView>
  </sheetViews>
  <sheetFormatPr baseColWidth="10" defaultColWidth="13.33203125" defaultRowHeight="13.2" x14ac:dyDescent="0.25"/>
  <cols>
    <col min="1" max="9" width="15.6640625" customWidth="1"/>
    <col min="10" max="10" width="16.33203125" customWidth="1"/>
  </cols>
  <sheetData>
    <row r="1" spans="1:10" ht="22.5" customHeight="1" x14ac:dyDescent="0.25">
      <c r="A1" s="694" t="s">
        <v>102</v>
      </c>
      <c r="B1" s="694"/>
      <c r="C1" s="694"/>
      <c r="D1" s="694"/>
      <c r="E1" s="694"/>
      <c r="F1" s="694"/>
      <c r="G1" s="694"/>
      <c r="H1" s="694"/>
      <c r="I1" s="694"/>
      <c r="J1" s="694"/>
    </row>
    <row r="2" spans="1:10" ht="13.35" customHeight="1" x14ac:dyDescent="0.25"/>
    <row r="3" spans="1:10" ht="15.75" customHeight="1" x14ac:dyDescent="0.25">
      <c r="A3" s="693" t="s">
        <v>103</v>
      </c>
      <c r="B3" s="686"/>
      <c r="C3" s="686"/>
      <c r="D3" s="686"/>
      <c r="E3" s="686"/>
      <c r="F3" s="686"/>
      <c r="G3" s="686"/>
      <c r="H3" s="686"/>
      <c r="I3" s="686"/>
      <c r="J3" s="686"/>
    </row>
    <row r="4" spans="1:10" ht="9.15" customHeight="1" x14ac:dyDescent="0.25">
      <c r="A4" s="6"/>
      <c r="B4" s="6"/>
      <c r="C4" s="6"/>
      <c r="D4" s="6"/>
      <c r="E4" s="6"/>
      <c r="F4" s="6"/>
      <c r="G4" s="6"/>
      <c r="H4" s="6"/>
      <c r="I4" s="6"/>
      <c r="J4" s="6"/>
    </row>
    <row r="5" spans="1:10" ht="235.95" customHeight="1" x14ac:dyDescent="0.25">
      <c r="A5" s="692" t="s">
        <v>1719</v>
      </c>
      <c r="B5" s="686"/>
      <c r="C5" s="686"/>
      <c r="D5" s="686"/>
      <c r="E5" s="686"/>
      <c r="F5" s="686"/>
      <c r="G5" s="686"/>
      <c r="H5" s="686"/>
      <c r="I5" s="686"/>
      <c r="J5" s="686"/>
    </row>
  </sheetData>
  <mergeCells count="3">
    <mergeCell ref="A5:J5"/>
    <mergeCell ref="A3:J3"/>
    <mergeCell ref="A1:J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dimension ref="A1:N50"/>
  <sheetViews>
    <sheetView showRuler="0" workbookViewId="0">
      <selection sqref="A1:H1"/>
    </sheetView>
  </sheetViews>
  <sheetFormatPr baseColWidth="10" defaultColWidth="13.33203125" defaultRowHeight="13.2" x14ac:dyDescent="0.25"/>
  <cols>
    <col min="1" max="1" width="3" customWidth="1"/>
    <col min="2" max="2" width="62.6640625" customWidth="1"/>
    <col min="3" max="5" width="11.33203125" customWidth="1"/>
    <col min="6" max="6" width="13.88671875" customWidth="1"/>
    <col min="7" max="7" width="14.6640625" customWidth="1"/>
    <col min="8" max="11" width="11.33203125" customWidth="1"/>
    <col min="12" max="12" width="13.88671875" customWidth="1"/>
    <col min="13" max="13" width="14.6640625" customWidth="1"/>
    <col min="14" max="14" width="11.33203125" customWidth="1"/>
  </cols>
  <sheetData>
    <row r="1" spans="1:14" ht="13.35" customHeight="1" x14ac:dyDescent="0.25">
      <c r="A1" s="713" t="s">
        <v>853</v>
      </c>
      <c r="B1" s="686"/>
      <c r="C1" s="686"/>
      <c r="D1" s="686"/>
      <c r="E1" s="686"/>
      <c r="F1" s="686"/>
      <c r="G1" s="686"/>
      <c r="H1" s="686"/>
    </row>
    <row r="2" spans="1:14" ht="3.45" customHeight="1" x14ac:dyDescent="0.25"/>
    <row r="3" spans="1:14" ht="12.45" customHeight="1" x14ac:dyDescent="0.25">
      <c r="A3" s="95">
        <f>SUM(C8:N16)+SUM(C23:N31)</f>
        <v>738183.21384880005</v>
      </c>
      <c r="C3" s="799" t="s">
        <v>241</v>
      </c>
      <c r="D3" s="799"/>
      <c r="E3" s="799"/>
      <c r="F3" s="799"/>
      <c r="G3" s="799"/>
      <c r="H3" s="799"/>
      <c r="I3" s="795" t="s">
        <v>315</v>
      </c>
      <c r="J3" s="686"/>
      <c r="K3" s="686"/>
      <c r="L3" s="686"/>
      <c r="M3" s="686"/>
      <c r="N3" s="686"/>
    </row>
    <row r="4" spans="1:14" ht="12.45" customHeight="1" x14ac:dyDescent="0.25">
      <c r="C4" s="798" t="s">
        <v>854</v>
      </c>
      <c r="D4" s="798"/>
      <c r="E4" s="798"/>
      <c r="F4" s="798"/>
      <c r="G4" s="798"/>
      <c r="H4" s="798"/>
      <c r="I4" s="763" t="s">
        <v>854</v>
      </c>
      <c r="J4" s="763"/>
      <c r="K4" s="763"/>
      <c r="L4" s="763"/>
      <c r="M4" s="763"/>
      <c r="N4" s="763"/>
    </row>
    <row r="5" spans="1:14" ht="12.45" customHeight="1" x14ac:dyDescent="0.25">
      <c r="C5" s="309" t="s">
        <v>182</v>
      </c>
      <c r="D5" s="309" t="s">
        <v>184</v>
      </c>
      <c r="E5" s="309" t="s">
        <v>186</v>
      </c>
      <c r="F5" s="309" t="s">
        <v>188</v>
      </c>
      <c r="G5" s="309" t="s">
        <v>190</v>
      </c>
      <c r="H5" s="796" t="s">
        <v>855</v>
      </c>
      <c r="I5" s="310" t="s">
        <v>182</v>
      </c>
      <c r="J5" s="310" t="s">
        <v>184</v>
      </c>
      <c r="K5" s="310" t="s">
        <v>186</v>
      </c>
      <c r="L5" s="310" t="s">
        <v>188</v>
      </c>
      <c r="M5" s="310" t="s">
        <v>190</v>
      </c>
      <c r="N5" s="794" t="s">
        <v>855</v>
      </c>
    </row>
    <row r="6" spans="1:14" ht="22.5" customHeight="1" x14ac:dyDescent="0.25">
      <c r="B6" s="9" t="s">
        <v>118</v>
      </c>
      <c r="C6" s="308" t="s">
        <v>856</v>
      </c>
      <c r="D6" s="308"/>
      <c r="E6" s="308"/>
      <c r="F6" s="308"/>
      <c r="G6" s="308" t="s">
        <v>857</v>
      </c>
      <c r="H6" s="797"/>
      <c r="I6" s="62" t="s">
        <v>858</v>
      </c>
      <c r="J6" s="62"/>
      <c r="K6" s="62"/>
      <c r="L6" s="62"/>
      <c r="M6" s="62" t="s">
        <v>859</v>
      </c>
      <c r="N6" s="686"/>
    </row>
    <row r="7" spans="1:14" ht="55.95" customHeight="1" x14ac:dyDescent="0.25">
      <c r="A7" s="245" t="s">
        <v>182</v>
      </c>
      <c r="B7" s="137" t="s">
        <v>860</v>
      </c>
      <c r="C7" s="62" t="s">
        <v>861</v>
      </c>
      <c r="D7" s="61" t="s">
        <v>862</v>
      </c>
      <c r="E7" s="61" t="s">
        <v>863</v>
      </c>
      <c r="F7" s="61" t="s">
        <v>864</v>
      </c>
      <c r="G7" s="81" t="s">
        <v>865</v>
      </c>
      <c r="H7" s="61"/>
      <c r="I7" s="62" t="s">
        <v>861</v>
      </c>
      <c r="J7" s="62" t="s">
        <v>862</v>
      </c>
      <c r="K7" s="62" t="s">
        <v>863</v>
      </c>
      <c r="L7" s="62" t="s">
        <v>864</v>
      </c>
      <c r="M7" s="97" t="s">
        <v>866</v>
      </c>
      <c r="N7" s="62"/>
    </row>
    <row r="8" spans="1:14" ht="13.35" customHeight="1" x14ac:dyDescent="0.25">
      <c r="A8" s="63" t="s">
        <v>184</v>
      </c>
      <c r="B8" s="5" t="s">
        <v>867</v>
      </c>
      <c r="C8" s="311">
        <v>4448</v>
      </c>
      <c r="D8" s="312">
        <v>0</v>
      </c>
      <c r="E8" s="311">
        <v>5808.2001535999998</v>
      </c>
      <c r="F8" s="311">
        <v>15192</v>
      </c>
      <c r="G8" s="231" t="s">
        <v>153</v>
      </c>
      <c r="H8" s="311">
        <v>25448.200153599999</v>
      </c>
      <c r="I8" s="49">
        <v>4522</v>
      </c>
      <c r="J8" s="49">
        <v>0</v>
      </c>
      <c r="K8" s="49">
        <v>4797</v>
      </c>
      <c r="L8" s="49">
        <v>14114</v>
      </c>
      <c r="M8" s="203" t="s">
        <v>153</v>
      </c>
      <c r="N8" s="49">
        <v>23433</v>
      </c>
    </row>
    <row r="9" spans="1:14" ht="13.35" customHeight="1" x14ac:dyDescent="0.25">
      <c r="A9" s="63" t="s">
        <v>186</v>
      </c>
      <c r="B9" s="103" t="s">
        <v>868</v>
      </c>
      <c r="C9" s="19">
        <v>0</v>
      </c>
      <c r="D9" s="313">
        <v>0</v>
      </c>
      <c r="E9" s="19">
        <v>0</v>
      </c>
      <c r="F9" s="19">
        <v>0</v>
      </c>
      <c r="G9" s="219" t="s">
        <v>153</v>
      </c>
      <c r="H9" s="19">
        <v>0</v>
      </c>
      <c r="I9" s="20">
        <v>0</v>
      </c>
      <c r="J9" s="20">
        <v>0</v>
      </c>
      <c r="K9" s="20">
        <v>0</v>
      </c>
      <c r="L9" s="20">
        <v>0</v>
      </c>
      <c r="M9" s="176" t="s">
        <v>153</v>
      </c>
      <c r="N9" s="20">
        <v>0</v>
      </c>
    </row>
    <row r="10" spans="1:14" ht="22.5" customHeight="1" x14ac:dyDescent="0.25">
      <c r="A10" s="63" t="s">
        <v>188</v>
      </c>
      <c r="B10" s="105" t="s">
        <v>869</v>
      </c>
      <c r="C10" s="181">
        <v>4448</v>
      </c>
      <c r="D10" s="314">
        <v>0</v>
      </c>
      <c r="E10" s="181">
        <v>5808.2001535999998</v>
      </c>
      <c r="F10" s="181">
        <v>15192</v>
      </c>
      <c r="G10" s="228" t="s">
        <v>153</v>
      </c>
      <c r="H10" s="181">
        <v>25448.200153599999</v>
      </c>
      <c r="I10" s="182">
        <v>4522</v>
      </c>
      <c r="J10" s="182">
        <v>0</v>
      </c>
      <c r="K10" s="182">
        <v>4797</v>
      </c>
      <c r="L10" s="182">
        <v>14114</v>
      </c>
      <c r="M10" s="62" t="s">
        <v>153</v>
      </c>
      <c r="N10" s="182">
        <v>23433</v>
      </c>
    </row>
    <row r="11" spans="1:14" ht="13.35" customHeight="1" x14ac:dyDescent="0.25">
      <c r="A11" s="63" t="s">
        <v>190</v>
      </c>
      <c r="B11" s="118" t="s">
        <v>870</v>
      </c>
      <c r="C11" s="311">
        <v>4448</v>
      </c>
      <c r="D11" s="312">
        <v>0</v>
      </c>
      <c r="E11" s="311">
        <v>5808.2001535999998</v>
      </c>
      <c r="F11" s="311">
        <v>15192</v>
      </c>
      <c r="G11" s="231" t="s">
        <v>153</v>
      </c>
      <c r="H11" s="311">
        <v>25448.200153599999</v>
      </c>
      <c r="I11" s="49">
        <v>4522</v>
      </c>
      <c r="J11" s="49">
        <v>0</v>
      </c>
      <c r="K11" s="49">
        <v>4797</v>
      </c>
      <c r="L11" s="49">
        <v>14114</v>
      </c>
      <c r="M11" s="203" t="s">
        <v>153</v>
      </c>
      <c r="N11" s="49">
        <v>23433</v>
      </c>
    </row>
    <row r="12" spans="1:14" ht="13.35" customHeight="1" x14ac:dyDescent="0.25">
      <c r="A12" s="63" t="s">
        <v>192</v>
      </c>
      <c r="B12" s="99" t="s">
        <v>871</v>
      </c>
      <c r="C12" s="15">
        <v>0</v>
      </c>
      <c r="D12" s="315">
        <v>0</v>
      </c>
      <c r="E12" s="15">
        <v>0</v>
      </c>
      <c r="F12" s="15">
        <v>4326</v>
      </c>
      <c r="G12" s="216" t="s">
        <v>153</v>
      </c>
      <c r="H12" s="15">
        <v>4326</v>
      </c>
      <c r="I12" s="16">
        <v>0</v>
      </c>
      <c r="J12" s="16">
        <v>0</v>
      </c>
      <c r="K12" s="16">
        <v>0</v>
      </c>
      <c r="L12" s="16">
        <v>3710</v>
      </c>
      <c r="M12" s="177" t="s">
        <v>153</v>
      </c>
      <c r="N12" s="16">
        <v>3710</v>
      </c>
    </row>
    <row r="13" spans="1:14" ht="13.35" customHeight="1" x14ac:dyDescent="0.25">
      <c r="A13" s="63" t="s">
        <v>194</v>
      </c>
      <c r="B13" s="99" t="s">
        <v>872</v>
      </c>
      <c r="C13" s="15">
        <v>0</v>
      </c>
      <c r="D13" s="315">
        <v>0</v>
      </c>
      <c r="E13" s="15">
        <v>0</v>
      </c>
      <c r="F13" s="15">
        <v>8904</v>
      </c>
      <c r="G13" s="216" t="s">
        <v>153</v>
      </c>
      <c r="H13" s="15">
        <v>8904</v>
      </c>
      <c r="I13" s="16">
        <v>0</v>
      </c>
      <c r="J13" s="16">
        <v>0</v>
      </c>
      <c r="K13" s="16">
        <v>0</v>
      </c>
      <c r="L13" s="16">
        <v>8695</v>
      </c>
      <c r="M13" s="177" t="s">
        <v>153</v>
      </c>
      <c r="N13" s="16">
        <v>8695</v>
      </c>
    </row>
    <row r="14" spans="1:14" ht="13.35" customHeight="1" x14ac:dyDescent="0.25">
      <c r="A14" s="63" t="s">
        <v>196</v>
      </c>
      <c r="B14" s="99" t="s">
        <v>873</v>
      </c>
      <c r="C14" s="15">
        <v>0</v>
      </c>
      <c r="D14" s="315">
        <v>0</v>
      </c>
      <c r="E14" s="15">
        <v>5808.2001535999998</v>
      </c>
      <c r="F14" s="15">
        <v>1962</v>
      </c>
      <c r="G14" s="216" t="s">
        <v>153</v>
      </c>
      <c r="H14" s="15">
        <v>7770.2001535999998</v>
      </c>
      <c r="I14" s="16">
        <v>0</v>
      </c>
      <c r="J14" s="16">
        <v>0</v>
      </c>
      <c r="K14" s="16">
        <v>4797</v>
      </c>
      <c r="L14" s="16">
        <v>1709</v>
      </c>
      <c r="M14" s="177" t="s">
        <v>153</v>
      </c>
      <c r="N14" s="16">
        <v>6506.3966200000004</v>
      </c>
    </row>
    <row r="15" spans="1:14" ht="13.35" customHeight="1" x14ac:dyDescent="0.25">
      <c r="A15" s="63" t="s">
        <v>198</v>
      </c>
      <c r="B15" s="103" t="s">
        <v>874</v>
      </c>
      <c r="C15" s="19">
        <v>0</v>
      </c>
      <c r="D15" s="313">
        <v>0</v>
      </c>
      <c r="E15" s="19">
        <v>0</v>
      </c>
      <c r="F15" s="19">
        <v>0</v>
      </c>
      <c r="G15" s="219" t="s">
        <v>153</v>
      </c>
      <c r="H15" s="19">
        <v>0</v>
      </c>
      <c r="I15" s="20">
        <v>0</v>
      </c>
      <c r="J15" s="20">
        <v>0</v>
      </c>
      <c r="K15" s="20">
        <v>0</v>
      </c>
      <c r="L15" s="20">
        <v>0</v>
      </c>
      <c r="M15" s="176" t="s">
        <v>153</v>
      </c>
      <c r="N15" s="20">
        <v>0</v>
      </c>
    </row>
    <row r="16" spans="1:14" ht="13.35" customHeight="1" x14ac:dyDescent="0.25">
      <c r="A16" s="63" t="s">
        <v>200</v>
      </c>
      <c r="B16" s="105" t="s">
        <v>875</v>
      </c>
      <c r="C16" s="181">
        <v>4448</v>
      </c>
      <c r="D16" s="314">
        <v>0</v>
      </c>
      <c r="E16" s="181">
        <v>0</v>
      </c>
      <c r="F16" s="181">
        <v>0</v>
      </c>
      <c r="G16" s="228" t="s">
        <v>153</v>
      </c>
      <c r="H16" s="181">
        <v>4448</v>
      </c>
      <c r="I16" s="182">
        <v>4522</v>
      </c>
      <c r="J16" s="182">
        <v>0</v>
      </c>
      <c r="K16" s="182">
        <v>0</v>
      </c>
      <c r="L16" s="182">
        <v>0</v>
      </c>
      <c r="M16" s="62" t="s">
        <v>153</v>
      </c>
      <c r="N16" s="182">
        <v>4522</v>
      </c>
    </row>
    <row r="17" spans="1:14" ht="15" customHeight="1" x14ac:dyDescent="0.25">
      <c r="B17" s="118"/>
      <c r="C17" s="317"/>
      <c r="D17" s="317"/>
      <c r="E17" s="317"/>
      <c r="F17" s="317"/>
      <c r="G17" s="317"/>
      <c r="H17" s="317"/>
      <c r="I17" s="22"/>
      <c r="J17" s="22"/>
      <c r="K17" s="22"/>
      <c r="L17" s="22"/>
      <c r="M17" s="22"/>
      <c r="N17" s="22"/>
    </row>
    <row r="18" spans="1:14" ht="13.35" customHeight="1" x14ac:dyDescent="0.25">
      <c r="C18" s="795" t="s">
        <v>331</v>
      </c>
      <c r="D18" s="686"/>
      <c r="E18" s="686"/>
      <c r="F18" s="686"/>
      <c r="G18" s="686"/>
      <c r="H18" s="686"/>
      <c r="I18" s="795" t="s">
        <v>332</v>
      </c>
      <c r="J18" s="686"/>
      <c r="K18" s="686"/>
      <c r="L18" s="686"/>
      <c r="M18" s="686"/>
      <c r="N18" s="686"/>
    </row>
    <row r="19" spans="1:14" ht="13.35" customHeight="1" x14ac:dyDescent="0.25">
      <c r="C19" s="763" t="s">
        <v>854</v>
      </c>
      <c r="D19" s="763"/>
      <c r="E19" s="763"/>
      <c r="F19" s="763"/>
      <c r="G19" s="763"/>
      <c r="H19" s="763"/>
      <c r="I19" s="763" t="s">
        <v>854</v>
      </c>
      <c r="J19" s="763"/>
      <c r="K19" s="763"/>
      <c r="L19" s="763"/>
      <c r="M19" s="763"/>
      <c r="N19" s="763"/>
    </row>
    <row r="20" spans="1:14" ht="13.35" customHeight="1" x14ac:dyDescent="0.25">
      <c r="C20" s="310" t="s">
        <v>182</v>
      </c>
      <c r="D20" s="310" t="s">
        <v>184</v>
      </c>
      <c r="E20" s="310" t="s">
        <v>186</v>
      </c>
      <c r="F20" s="310" t="s">
        <v>188</v>
      </c>
      <c r="G20" s="310" t="s">
        <v>190</v>
      </c>
      <c r="H20" s="794" t="s">
        <v>855</v>
      </c>
      <c r="I20" s="310" t="s">
        <v>182</v>
      </c>
      <c r="J20" s="310" t="s">
        <v>184</v>
      </c>
      <c r="K20" s="310" t="s">
        <v>186</v>
      </c>
      <c r="L20" s="310" t="s">
        <v>188</v>
      </c>
      <c r="M20" s="310" t="s">
        <v>190</v>
      </c>
      <c r="N20" s="794" t="s">
        <v>855</v>
      </c>
    </row>
    <row r="21" spans="1:14" ht="22.5" customHeight="1" x14ac:dyDescent="0.25">
      <c r="B21" s="9" t="s">
        <v>118</v>
      </c>
      <c r="C21" s="62" t="s">
        <v>876</v>
      </c>
      <c r="D21" s="62"/>
      <c r="E21" s="62"/>
      <c r="F21" s="62"/>
      <c r="G21" s="62" t="s">
        <v>857</v>
      </c>
      <c r="H21" s="686"/>
      <c r="I21" s="62" t="s">
        <v>877</v>
      </c>
      <c r="J21" s="62"/>
      <c r="K21" s="62"/>
      <c r="L21" s="62"/>
      <c r="M21" s="62" t="s">
        <v>857</v>
      </c>
      <c r="N21" s="686"/>
    </row>
    <row r="22" spans="1:14" ht="55.95" customHeight="1" x14ac:dyDescent="0.25">
      <c r="A22" s="245" t="s">
        <v>182</v>
      </c>
      <c r="B22" s="137" t="s">
        <v>860</v>
      </c>
      <c r="C22" s="62" t="s">
        <v>861</v>
      </c>
      <c r="D22" s="62" t="s">
        <v>862</v>
      </c>
      <c r="E22" s="62" t="s">
        <v>863</v>
      </c>
      <c r="F22" s="62" t="s">
        <v>864</v>
      </c>
      <c r="G22" s="97" t="s">
        <v>866</v>
      </c>
      <c r="H22" s="62"/>
      <c r="I22" s="62" t="s">
        <v>861</v>
      </c>
      <c r="J22" s="62" t="s">
        <v>862</v>
      </c>
      <c r="K22" s="62" t="s">
        <v>863</v>
      </c>
      <c r="L22" s="62" t="s">
        <v>864</v>
      </c>
      <c r="M22" s="97" t="s">
        <v>866</v>
      </c>
      <c r="N22" s="62"/>
    </row>
    <row r="23" spans="1:14" ht="13.35" customHeight="1" x14ac:dyDescent="0.25">
      <c r="A23" s="63" t="s">
        <v>184</v>
      </c>
      <c r="B23" s="5" t="s">
        <v>867</v>
      </c>
      <c r="C23" s="49">
        <v>4582</v>
      </c>
      <c r="D23" s="49">
        <v>0</v>
      </c>
      <c r="E23" s="49">
        <v>4797</v>
      </c>
      <c r="F23" s="49">
        <v>13484</v>
      </c>
      <c r="G23" s="203" t="s">
        <v>153</v>
      </c>
      <c r="H23" s="49">
        <v>22863</v>
      </c>
      <c r="I23" s="49">
        <v>4635</v>
      </c>
      <c r="J23" s="49">
        <v>0</v>
      </c>
      <c r="K23" s="49">
        <v>4817.652</v>
      </c>
      <c r="L23" s="49">
        <v>11076</v>
      </c>
      <c r="M23" s="203" t="s">
        <v>153</v>
      </c>
      <c r="N23" s="49">
        <v>20528.651999999998</v>
      </c>
    </row>
    <row r="24" spans="1:14" ht="13.35" customHeight="1" x14ac:dyDescent="0.25">
      <c r="A24" s="63" t="s">
        <v>186</v>
      </c>
      <c r="B24" s="103" t="s">
        <v>868</v>
      </c>
      <c r="C24" s="20">
        <v>0</v>
      </c>
      <c r="D24" s="20">
        <v>0</v>
      </c>
      <c r="E24" s="20">
        <v>0</v>
      </c>
      <c r="F24" s="20">
        <v>0</v>
      </c>
      <c r="G24" s="176" t="s">
        <v>153</v>
      </c>
      <c r="H24" s="20">
        <v>0</v>
      </c>
      <c r="I24" s="20">
        <v>0</v>
      </c>
      <c r="J24" s="20">
        <v>0</v>
      </c>
      <c r="K24" s="20">
        <v>0</v>
      </c>
      <c r="L24" s="20">
        <v>0</v>
      </c>
      <c r="M24" s="176" t="s">
        <v>153</v>
      </c>
      <c r="N24" s="20">
        <v>0</v>
      </c>
    </row>
    <row r="25" spans="1:14" ht="22.5" customHeight="1" x14ac:dyDescent="0.25">
      <c r="A25" s="63" t="s">
        <v>188</v>
      </c>
      <c r="B25" s="105" t="s">
        <v>869</v>
      </c>
      <c r="C25" s="182">
        <v>4582</v>
      </c>
      <c r="D25" s="182">
        <v>0</v>
      </c>
      <c r="E25" s="182">
        <v>4797</v>
      </c>
      <c r="F25" s="182">
        <v>13484</v>
      </c>
      <c r="G25" s="62" t="s">
        <v>153</v>
      </c>
      <c r="H25" s="182">
        <v>22863</v>
      </c>
      <c r="I25" s="182">
        <v>4635</v>
      </c>
      <c r="J25" s="182">
        <v>0</v>
      </c>
      <c r="K25" s="182">
        <v>4817.652</v>
      </c>
      <c r="L25" s="182">
        <v>11076</v>
      </c>
      <c r="M25" s="62" t="s">
        <v>153</v>
      </c>
      <c r="N25" s="182">
        <v>20528.651999999998</v>
      </c>
    </row>
    <row r="26" spans="1:14" ht="13.35" customHeight="1" x14ac:dyDescent="0.25">
      <c r="A26" s="63" t="s">
        <v>190</v>
      </c>
      <c r="B26" s="118" t="s">
        <v>870</v>
      </c>
      <c r="C26" s="49">
        <v>4582</v>
      </c>
      <c r="D26" s="49">
        <v>0</v>
      </c>
      <c r="E26" s="49">
        <v>4797</v>
      </c>
      <c r="F26" s="49">
        <v>13484</v>
      </c>
      <c r="G26" s="203" t="s">
        <v>153</v>
      </c>
      <c r="H26" s="49">
        <v>22863</v>
      </c>
      <c r="I26" s="49">
        <v>4635</v>
      </c>
      <c r="J26" s="49">
        <v>0</v>
      </c>
      <c r="K26" s="49">
        <v>4817.652</v>
      </c>
      <c r="L26" s="49">
        <v>11076</v>
      </c>
      <c r="M26" s="203" t="s">
        <v>153</v>
      </c>
      <c r="N26" s="49">
        <v>20528.651999999998</v>
      </c>
    </row>
    <row r="27" spans="1:14" ht="13.35" customHeight="1" x14ac:dyDescent="0.25">
      <c r="A27" s="63" t="s">
        <v>192</v>
      </c>
      <c r="B27" s="99" t="s">
        <v>871</v>
      </c>
      <c r="C27" s="16">
        <v>0</v>
      </c>
      <c r="D27" s="16">
        <v>0</v>
      </c>
      <c r="E27" s="16">
        <v>0</v>
      </c>
      <c r="F27" s="16">
        <v>3756</v>
      </c>
      <c r="G27" s="177" t="s">
        <v>153</v>
      </c>
      <c r="H27" s="16">
        <v>3756</v>
      </c>
      <c r="I27" s="16">
        <v>0</v>
      </c>
      <c r="J27" s="16">
        <v>0</v>
      </c>
      <c r="K27" s="16">
        <v>0</v>
      </c>
      <c r="L27" s="16">
        <v>3492</v>
      </c>
      <c r="M27" s="177" t="s">
        <v>153</v>
      </c>
      <c r="N27" s="16">
        <v>3492</v>
      </c>
    </row>
    <row r="28" spans="1:14" ht="13.35" customHeight="1" x14ac:dyDescent="0.25">
      <c r="A28" s="63" t="s">
        <v>194</v>
      </c>
      <c r="B28" s="99" t="s">
        <v>872</v>
      </c>
      <c r="C28" s="16">
        <v>0</v>
      </c>
      <c r="D28" s="16">
        <v>0</v>
      </c>
      <c r="E28" s="16">
        <v>0</v>
      </c>
      <c r="F28" s="16">
        <v>8015</v>
      </c>
      <c r="G28" s="177" t="s">
        <v>153</v>
      </c>
      <c r="H28" s="16">
        <v>8015</v>
      </c>
      <c r="I28" s="16">
        <v>0</v>
      </c>
      <c r="J28" s="16">
        <v>0</v>
      </c>
      <c r="K28" s="16">
        <v>0</v>
      </c>
      <c r="L28" s="16">
        <v>7584</v>
      </c>
      <c r="M28" s="177" t="s">
        <v>153</v>
      </c>
      <c r="N28" s="16">
        <v>7584</v>
      </c>
    </row>
    <row r="29" spans="1:14" ht="13.35" customHeight="1" x14ac:dyDescent="0.25">
      <c r="A29" s="63" t="s">
        <v>196</v>
      </c>
      <c r="B29" s="99" t="s">
        <v>873</v>
      </c>
      <c r="C29" s="16">
        <v>0</v>
      </c>
      <c r="D29" s="16">
        <v>0</v>
      </c>
      <c r="E29" s="16">
        <v>4797</v>
      </c>
      <c r="F29" s="16">
        <v>1713</v>
      </c>
      <c r="G29" s="177" t="s">
        <v>153</v>
      </c>
      <c r="H29" s="16">
        <v>6510</v>
      </c>
      <c r="I29" s="16">
        <v>0</v>
      </c>
      <c r="J29" s="16">
        <v>0</v>
      </c>
      <c r="K29" s="16">
        <v>4817.652</v>
      </c>
      <c r="L29" s="16">
        <v>0</v>
      </c>
      <c r="M29" s="177" t="s">
        <v>153</v>
      </c>
      <c r="N29" s="16">
        <v>4817.652</v>
      </c>
    </row>
    <row r="30" spans="1:14" ht="13.35" customHeight="1" x14ac:dyDescent="0.25">
      <c r="A30" s="63" t="s">
        <v>198</v>
      </c>
      <c r="B30" s="103" t="s">
        <v>874</v>
      </c>
      <c r="C30" s="20">
        <v>0</v>
      </c>
      <c r="D30" s="20">
        <v>0</v>
      </c>
      <c r="E30" s="20">
        <v>0</v>
      </c>
      <c r="F30" s="20">
        <v>0</v>
      </c>
      <c r="G30" s="176" t="s">
        <v>153</v>
      </c>
      <c r="H30" s="20">
        <v>0</v>
      </c>
      <c r="I30" s="20">
        <v>0</v>
      </c>
      <c r="J30" s="20">
        <v>0</v>
      </c>
      <c r="K30" s="20">
        <v>0</v>
      </c>
      <c r="L30" s="20">
        <v>0</v>
      </c>
      <c r="M30" s="176" t="s">
        <v>153</v>
      </c>
      <c r="N30" s="20">
        <v>0</v>
      </c>
    </row>
    <row r="31" spans="1:14" ht="13.35" customHeight="1" x14ac:dyDescent="0.25">
      <c r="A31" s="63" t="s">
        <v>200</v>
      </c>
      <c r="B31" s="105" t="s">
        <v>875</v>
      </c>
      <c r="C31" s="182">
        <v>4582</v>
      </c>
      <c r="D31" s="182">
        <v>0</v>
      </c>
      <c r="E31" s="182">
        <v>0</v>
      </c>
      <c r="F31" s="182">
        <v>0</v>
      </c>
      <c r="G31" s="62" t="s">
        <v>153</v>
      </c>
      <c r="H31" s="182">
        <v>4582</v>
      </c>
      <c r="I31" s="182">
        <v>4635</v>
      </c>
      <c r="J31" s="182">
        <v>0</v>
      </c>
      <c r="K31" s="182">
        <v>0</v>
      </c>
      <c r="L31" s="182">
        <v>0</v>
      </c>
      <c r="M31" s="62" t="s">
        <v>153</v>
      </c>
      <c r="N31" s="182">
        <v>4635</v>
      </c>
    </row>
    <row r="32" spans="1:14" ht="15" customHeight="1" x14ac:dyDescent="0.25">
      <c r="B32" s="114"/>
      <c r="C32" s="114"/>
      <c r="D32" s="114"/>
      <c r="E32" s="114"/>
      <c r="F32" s="114"/>
      <c r="G32" s="114"/>
      <c r="H32" s="114"/>
      <c r="I32" s="114"/>
      <c r="J32" s="114"/>
      <c r="K32" s="114"/>
      <c r="L32" s="114"/>
      <c r="M32" s="114"/>
      <c r="N32" s="114"/>
    </row>
    <row r="33" spans="1:8" ht="13.35" customHeight="1" x14ac:dyDescent="0.25">
      <c r="A33" s="143">
        <f>SUM(C38:H46)</f>
        <v>169392</v>
      </c>
      <c r="C33" s="795" t="s">
        <v>339</v>
      </c>
      <c r="D33" s="686"/>
      <c r="E33" s="686"/>
      <c r="F33" s="686"/>
      <c r="G33" s="686"/>
      <c r="H33" s="686"/>
    </row>
    <row r="34" spans="1:8" ht="13.35" customHeight="1" x14ac:dyDescent="0.25">
      <c r="C34" s="763" t="s">
        <v>854</v>
      </c>
      <c r="D34" s="763"/>
      <c r="E34" s="763"/>
      <c r="F34" s="763"/>
      <c r="G34" s="763"/>
      <c r="H34" s="763"/>
    </row>
    <row r="35" spans="1:8" ht="13.35" customHeight="1" x14ac:dyDescent="0.25">
      <c r="C35" s="310" t="s">
        <v>182</v>
      </c>
      <c r="D35" s="310" t="s">
        <v>184</v>
      </c>
      <c r="E35" s="310" t="s">
        <v>186</v>
      </c>
      <c r="F35" s="310" t="s">
        <v>188</v>
      </c>
      <c r="G35" s="310" t="s">
        <v>190</v>
      </c>
      <c r="H35" s="794" t="s">
        <v>855</v>
      </c>
    </row>
    <row r="36" spans="1:8" ht="22.5" customHeight="1" x14ac:dyDescent="0.25">
      <c r="B36" s="9" t="s">
        <v>118</v>
      </c>
      <c r="C36" s="62" t="s">
        <v>878</v>
      </c>
      <c r="D36" s="62"/>
      <c r="E36" s="62"/>
      <c r="F36" s="62"/>
      <c r="G36" s="62" t="s">
        <v>857</v>
      </c>
      <c r="H36" s="686"/>
    </row>
    <row r="37" spans="1:8" ht="55.95" customHeight="1" x14ac:dyDescent="0.25">
      <c r="A37" s="245" t="s">
        <v>182</v>
      </c>
      <c r="B37" s="137" t="s">
        <v>860</v>
      </c>
      <c r="C37" s="62" t="s">
        <v>861</v>
      </c>
      <c r="D37" s="62" t="s">
        <v>862</v>
      </c>
      <c r="E37" s="62" t="s">
        <v>863</v>
      </c>
      <c r="F37" s="62" t="s">
        <v>864</v>
      </c>
      <c r="G37" s="62" t="s">
        <v>866</v>
      </c>
      <c r="H37" s="62"/>
    </row>
    <row r="38" spans="1:8" ht="13.35" customHeight="1" x14ac:dyDescent="0.25">
      <c r="A38" s="63" t="s">
        <v>184</v>
      </c>
      <c r="B38" s="5" t="s">
        <v>867</v>
      </c>
      <c r="C38" s="49">
        <v>4684</v>
      </c>
      <c r="D38" s="49">
        <v>0</v>
      </c>
      <c r="E38" s="49">
        <v>5250</v>
      </c>
      <c r="F38" s="49">
        <v>11240</v>
      </c>
      <c r="G38" s="203" t="s">
        <v>153</v>
      </c>
      <c r="H38" s="49">
        <v>21174</v>
      </c>
    </row>
    <row r="39" spans="1:8" ht="13.35" customHeight="1" x14ac:dyDescent="0.25">
      <c r="A39" s="63" t="s">
        <v>186</v>
      </c>
      <c r="B39" s="103" t="s">
        <v>868</v>
      </c>
      <c r="C39" s="20">
        <v>0</v>
      </c>
      <c r="D39" s="20">
        <v>0</v>
      </c>
      <c r="E39" s="20">
        <v>0</v>
      </c>
      <c r="F39" s="20">
        <v>0</v>
      </c>
      <c r="G39" s="176" t="s">
        <v>153</v>
      </c>
      <c r="H39" s="20">
        <v>0</v>
      </c>
    </row>
    <row r="40" spans="1:8" ht="22.5" customHeight="1" x14ac:dyDescent="0.25">
      <c r="A40" s="63" t="s">
        <v>188</v>
      </c>
      <c r="B40" s="105" t="s">
        <v>869</v>
      </c>
      <c r="C40" s="182">
        <v>4684</v>
      </c>
      <c r="D40" s="182">
        <v>0</v>
      </c>
      <c r="E40" s="182">
        <v>5250</v>
      </c>
      <c r="F40" s="182">
        <v>11240</v>
      </c>
      <c r="G40" s="62" t="s">
        <v>153</v>
      </c>
      <c r="H40" s="182">
        <v>21174</v>
      </c>
    </row>
    <row r="41" spans="1:8" ht="13.35" customHeight="1" x14ac:dyDescent="0.25">
      <c r="A41" s="63" t="s">
        <v>190</v>
      </c>
      <c r="B41" s="118" t="s">
        <v>870</v>
      </c>
      <c r="C41" s="49">
        <v>4684</v>
      </c>
      <c r="D41" s="49">
        <v>0</v>
      </c>
      <c r="E41" s="49">
        <v>5250</v>
      </c>
      <c r="F41" s="49">
        <v>11240</v>
      </c>
      <c r="G41" s="203" t="s">
        <v>153</v>
      </c>
      <c r="H41" s="49">
        <v>21174</v>
      </c>
    </row>
    <row r="42" spans="1:8" ht="13.35" customHeight="1" x14ac:dyDescent="0.25">
      <c r="A42" s="63" t="s">
        <v>192</v>
      </c>
      <c r="B42" s="99" t="s">
        <v>871</v>
      </c>
      <c r="C42" s="16">
        <v>0</v>
      </c>
      <c r="D42" s="16">
        <v>0</v>
      </c>
      <c r="E42" s="16">
        <v>0</v>
      </c>
      <c r="F42" s="16">
        <v>2524</v>
      </c>
      <c r="G42" s="177" t="s">
        <v>153</v>
      </c>
      <c r="H42" s="16">
        <v>2524</v>
      </c>
    </row>
    <row r="43" spans="1:8" ht="13.35" customHeight="1" x14ac:dyDescent="0.25">
      <c r="A43" s="63" t="s">
        <v>194</v>
      </c>
      <c r="B43" s="99" t="s">
        <v>872</v>
      </c>
      <c r="C43" s="16">
        <v>0</v>
      </c>
      <c r="D43" s="16">
        <v>0</v>
      </c>
      <c r="E43" s="16">
        <v>0</v>
      </c>
      <c r="F43" s="16">
        <v>8716</v>
      </c>
      <c r="G43" s="177" t="s">
        <v>153</v>
      </c>
      <c r="H43" s="16">
        <v>8716</v>
      </c>
    </row>
    <row r="44" spans="1:8" ht="13.35" customHeight="1" x14ac:dyDescent="0.25">
      <c r="A44" s="63" t="s">
        <v>196</v>
      </c>
      <c r="B44" s="99" t="s">
        <v>873</v>
      </c>
      <c r="C44" s="16">
        <v>0</v>
      </c>
      <c r="D44" s="16">
        <v>0</v>
      </c>
      <c r="E44" s="16">
        <v>5250</v>
      </c>
      <c r="F44" s="16">
        <v>0</v>
      </c>
      <c r="G44" s="177" t="s">
        <v>153</v>
      </c>
      <c r="H44" s="16">
        <v>5250</v>
      </c>
    </row>
    <row r="45" spans="1:8" ht="13.35" customHeight="1" x14ac:dyDescent="0.25">
      <c r="A45" s="63" t="s">
        <v>198</v>
      </c>
      <c r="B45" s="103" t="s">
        <v>874</v>
      </c>
      <c r="C45" s="20">
        <v>0</v>
      </c>
      <c r="D45" s="20">
        <v>0</v>
      </c>
      <c r="E45" s="20">
        <v>0</v>
      </c>
      <c r="F45" s="20">
        <v>0</v>
      </c>
      <c r="G45" s="176" t="s">
        <v>153</v>
      </c>
      <c r="H45" s="20">
        <v>0</v>
      </c>
    </row>
    <row r="46" spans="1:8" ht="13.35" customHeight="1" x14ac:dyDescent="0.25">
      <c r="A46" s="63" t="s">
        <v>200</v>
      </c>
      <c r="B46" s="105" t="s">
        <v>875</v>
      </c>
      <c r="C46" s="182">
        <v>4684</v>
      </c>
      <c r="D46" s="182">
        <v>0</v>
      </c>
      <c r="E46" s="182">
        <v>0</v>
      </c>
      <c r="F46" s="182">
        <v>0</v>
      </c>
      <c r="G46" s="62" t="s">
        <v>153</v>
      </c>
      <c r="H46" s="182">
        <v>4684</v>
      </c>
    </row>
    <row r="47" spans="1:8" ht="3.45" customHeight="1" x14ac:dyDescent="0.25">
      <c r="B47" s="118"/>
      <c r="C47" s="22"/>
      <c r="D47" s="22"/>
      <c r="E47" s="22"/>
      <c r="F47" s="22"/>
      <c r="G47" s="203"/>
      <c r="H47" s="22"/>
    </row>
    <row r="48" spans="1:8" ht="10.95" customHeight="1" x14ac:dyDescent="0.25">
      <c r="A48" s="316" t="s">
        <v>175</v>
      </c>
      <c r="B48" s="793" t="s">
        <v>550</v>
      </c>
      <c r="C48" s="793"/>
      <c r="D48" s="793"/>
      <c r="E48" s="793"/>
      <c r="F48" s="793"/>
      <c r="G48" s="793"/>
      <c r="H48" s="793"/>
    </row>
    <row r="49" spans="1:8" ht="10.95" customHeight="1" x14ac:dyDescent="0.25">
      <c r="A49" s="316" t="s">
        <v>177</v>
      </c>
      <c r="B49" s="793" t="s">
        <v>879</v>
      </c>
      <c r="C49" s="686"/>
      <c r="D49" s="686"/>
      <c r="E49" s="686"/>
      <c r="F49" s="686"/>
      <c r="G49" s="686"/>
      <c r="H49" s="686"/>
    </row>
    <row r="50" spans="1:8" ht="10.95" customHeight="1" x14ac:dyDescent="0.25">
      <c r="A50" s="316" t="s">
        <v>308</v>
      </c>
      <c r="B50" s="793" t="s">
        <v>880</v>
      </c>
      <c r="C50" s="686"/>
      <c r="D50" s="686"/>
      <c r="E50" s="686"/>
      <c r="F50" s="686"/>
      <c r="G50" s="686"/>
      <c r="H50" s="686"/>
    </row>
  </sheetData>
  <mergeCells count="19">
    <mergeCell ref="A1:H1"/>
    <mergeCell ref="H5:H6"/>
    <mergeCell ref="C4:H4"/>
    <mergeCell ref="C3:H3"/>
    <mergeCell ref="I3:N3"/>
    <mergeCell ref="I4:N4"/>
    <mergeCell ref="N5:N6"/>
    <mergeCell ref="C18:H18"/>
    <mergeCell ref="H20:H21"/>
    <mergeCell ref="C19:H19"/>
    <mergeCell ref="I19:N19"/>
    <mergeCell ref="I18:N18"/>
    <mergeCell ref="N20:N21"/>
    <mergeCell ref="B50:H50"/>
    <mergeCell ref="H35:H36"/>
    <mergeCell ref="C33:H33"/>
    <mergeCell ref="C34:H34"/>
    <mergeCell ref="B49:H49"/>
    <mergeCell ref="B48:H4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dimension ref="A1:I54"/>
  <sheetViews>
    <sheetView showRuler="0" workbookViewId="0">
      <selection sqref="A1:I1"/>
    </sheetView>
  </sheetViews>
  <sheetFormatPr baseColWidth="10" defaultColWidth="13.33203125" defaultRowHeight="13.2" x14ac:dyDescent="0.25"/>
  <cols>
    <col min="1" max="1" width="2.33203125" customWidth="1"/>
    <col min="2" max="2" width="65.33203125" customWidth="1"/>
    <col min="3" max="9" width="17" customWidth="1"/>
  </cols>
  <sheetData>
    <row r="1" spans="1:9" ht="13.35" customHeight="1" x14ac:dyDescent="0.25">
      <c r="A1" s="713" t="s">
        <v>881</v>
      </c>
      <c r="B1" s="686"/>
      <c r="C1" s="686"/>
      <c r="D1" s="686"/>
      <c r="E1" s="686"/>
      <c r="F1" s="686"/>
      <c r="G1" s="686"/>
      <c r="H1" s="686"/>
      <c r="I1" s="686"/>
    </row>
    <row r="2" spans="1:9" ht="13.35" customHeight="1" x14ac:dyDescent="0.25">
      <c r="A2" s="702" t="s">
        <v>241</v>
      </c>
      <c r="B2" s="686"/>
    </row>
    <row r="3" spans="1:9" ht="3.45" customHeight="1" x14ac:dyDescent="0.25"/>
    <row r="4" spans="1:9" ht="13.35" customHeight="1" x14ac:dyDescent="0.25">
      <c r="A4" s="143">
        <f>SUM(C9:I28)</f>
        <v>2916444</v>
      </c>
      <c r="C4" s="145" t="s">
        <v>113</v>
      </c>
      <c r="D4" s="145" t="s">
        <v>114</v>
      </c>
      <c r="E4" s="145" t="s">
        <v>115</v>
      </c>
      <c r="F4" s="145" t="s">
        <v>116</v>
      </c>
      <c r="G4" s="145" t="s">
        <v>117</v>
      </c>
      <c r="H4" s="145" t="s">
        <v>882</v>
      </c>
      <c r="I4" s="145" t="s">
        <v>883</v>
      </c>
    </row>
    <row r="5" spans="1:9" ht="3.45" customHeight="1" x14ac:dyDescent="0.25"/>
    <row r="6" spans="1:9" ht="16.649999999999999" customHeight="1" x14ac:dyDescent="0.25">
      <c r="A6" s="143">
        <f>SUM(C30:I52)</f>
        <v>4467118</v>
      </c>
      <c r="C6" s="803" t="s">
        <v>884</v>
      </c>
      <c r="D6" s="803" t="s">
        <v>885</v>
      </c>
      <c r="E6" s="790" t="s">
        <v>886</v>
      </c>
      <c r="F6" s="790"/>
      <c r="G6" s="790"/>
      <c r="H6" s="790"/>
      <c r="I6" s="790"/>
    </row>
    <row r="7" spans="1:9" ht="60" customHeight="1" x14ac:dyDescent="0.25">
      <c r="A7" s="766" t="s">
        <v>118</v>
      </c>
      <c r="B7" s="686"/>
      <c r="C7" s="804"/>
      <c r="D7" s="804"/>
      <c r="E7" s="61" t="s">
        <v>887</v>
      </c>
      <c r="F7" s="61" t="s">
        <v>888</v>
      </c>
      <c r="G7" s="61" t="s">
        <v>889</v>
      </c>
      <c r="H7" s="61" t="s">
        <v>890</v>
      </c>
      <c r="I7" s="61" t="s">
        <v>891</v>
      </c>
    </row>
    <row r="8" spans="1:9" ht="13.35" customHeight="1" x14ac:dyDescent="0.25">
      <c r="A8" s="717" t="s">
        <v>560</v>
      </c>
      <c r="B8" s="760"/>
      <c r="C8" s="321"/>
      <c r="D8" s="321"/>
      <c r="E8" s="321"/>
      <c r="F8" s="321"/>
      <c r="G8" s="321"/>
      <c r="H8" s="321"/>
      <c r="I8" s="321"/>
    </row>
    <row r="9" spans="1:9" ht="13.35" customHeight="1" x14ac:dyDescent="0.25">
      <c r="A9" s="800" t="s">
        <v>561</v>
      </c>
      <c r="B9" s="686"/>
      <c r="C9" s="131">
        <v>6290</v>
      </c>
      <c r="D9" s="131">
        <v>5011</v>
      </c>
      <c r="E9" s="131">
        <v>5011</v>
      </c>
      <c r="F9" s="131">
        <v>0</v>
      </c>
      <c r="G9" s="131">
        <v>0</v>
      </c>
      <c r="H9" s="131">
        <v>0</v>
      </c>
      <c r="I9" s="131">
        <v>0</v>
      </c>
    </row>
    <row r="10" spans="1:9" ht="13.35" customHeight="1" x14ac:dyDescent="0.25">
      <c r="A10" s="800" t="s">
        <v>892</v>
      </c>
      <c r="B10" s="686"/>
      <c r="C10" s="131">
        <v>48814</v>
      </c>
      <c r="D10" s="131">
        <v>19402</v>
      </c>
      <c r="E10" s="131">
        <v>1181</v>
      </c>
      <c r="F10" s="131">
        <v>0</v>
      </c>
      <c r="G10" s="131">
        <v>476</v>
      </c>
      <c r="H10" s="131">
        <v>17745</v>
      </c>
      <c r="I10" s="131">
        <v>0</v>
      </c>
    </row>
    <row r="11" spans="1:9" ht="13.35" customHeight="1" x14ac:dyDescent="0.25">
      <c r="A11" s="800" t="s">
        <v>893</v>
      </c>
      <c r="B11" s="686"/>
      <c r="C11" s="131">
        <v>57979</v>
      </c>
      <c r="D11" s="131">
        <v>49749</v>
      </c>
      <c r="E11" s="131">
        <v>49235</v>
      </c>
      <c r="F11" s="131">
        <v>0</v>
      </c>
      <c r="G11" s="131">
        <v>0</v>
      </c>
      <c r="H11" s="131">
        <v>256</v>
      </c>
      <c r="I11" s="131">
        <v>258</v>
      </c>
    </row>
    <row r="12" spans="1:9" ht="13.35" customHeight="1" x14ac:dyDescent="0.25">
      <c r="A12" s="800" t="s">
        <v>894</v>
      </c>
      <c r="B12" s="686"/>
      <c r="C12" s="131">
        <v>37</v>
      </c>
      <c r="D12" s="131">
        <v>28</v>
      </c>
      <c r="E12" s="131">
        <v>28</v>
      </c>
      <c r="F12" s="131">
        <v>0</v>
      </c>
      <c r="G12" s="131">
        <v>0</v>
      </c>
      <c r="H12" s="131">
        <v>0</v>
      </c>
      <c r="I12" s="131">
        <v>0</v>
      </c>
    </row>
    <row r="13" spans="1:9" ht="13.35" customHeight="1" x14ac:dyDescent="0.25">
      <c r="A13" s="802" t="s">
        <v>565</v>
      </c>
      <c r="B13" s="686"/>
      <c r="C13" s="131">
        <v>27033</v>
      </c>
      <c r="D13" s="131">
        <v>28942</v>
      </c>
      <c r="E13" s="131">
        <v>0</v>
      </c>
      <c r="F13" s="131">
        <v>28942</v>
      </c>
      <c r="G13" s="131">
        <v>0</v>
      </c>
      <c r="H13" s="131">
        <v>25241</v>
      </c>
      <c r="I13" s="131">
        <v>0</v>
      </c>
    </row>
    <row r="14" spans="1:9" ht="13.35" customHeight="1" x14ac:dyDescent="0.25">
      <c r="A14" s="800" t="s">
        <v>895</v>
      </c>
      <c r="B14" s="686"/>
      <c r="C14" s="131">
        <v>318794</v>
      </c>
      <c r="D14" s="131">
        <v>317111</v>
      </c>
      <c r="E14" s="131">
        <v>316861</v>
      </c>
      <c r="F14" s="131">
        <v>0</v>
      </c>
      <c r="G14" s="131">
        <v>0</v>
      </c>
      <c r="H14" s="131">
        <v>0</v>
      </c>
      <c r="I14" s="131">
        <v>250</v>
      </c>
    </row>
    <row r="15" spans="1:9" ht="13.35" customHeight="1" x14ac:dyDescent="0.25">
      <c r="A15" s="802" t="s">
        <v>573</v>
      </c>
      <c r="B15" s="686"/>
      <c r="C15" s="131">
        <v>34290</v>
      </c>
      <c r="D15" s="131">
        <v>0</v>
      </c>
      <c r="E15" s="131">
        <v>0</v>
      </c>
      <c r="F15" s="131">
        <v>0</v>
      </c>
      <c r="G15" s="131">
        <v>0</v>
      </c>
      <c r="H15" s="131">
        <v>0</v>
      </c>
      <c r="I15" s="131">
        <v>0</v>
      </c>
    </row>
    <row r="16" spans="1:9" ht="13.35" customHeight="1" x14ac:dyDescent="0.25">
      <c r="A16" s="802" t="s">
        <v>575</v>
      </c>
      <c r="B16" s="686"/>
      <c r="C16" s="131">
        <v>11407</v>
      </c>
      <c r="D16" s="131">
        <v>11352</v>
      </c>
      <c r="E16" s="131">
        <v>0</v>
      </c>
      <c r="F16" s="131">
        <v>11352</v>
      </c>
      <c r="G16" s="131">
        <v>0</v>
      </c>
      <c r="H16" s="131">
        <v>789</v>
      </c>
      <c r="I16" s="131">
        <v>0</v>
      </c>
    </row>
    <row r="17" spans="1:9" ht="13.35" customHeight="1" x14ac:dyDescent="0.25">
      <c r="A17" s="800" t="s">
        <v>576</v>
      </c>
      <c r="B17" s="686"/>
      <c r="C17" s="131">
        <v>5073</v>
      </c>
      <c r="D17" s="131">
        <v>4763.28204654</v>
      </c>
      <c r="E17" s="131">
        <v>4763.28204654</v>
      </c>
      <c r="F17" s="131">
        <v>0</v>
      </c>
      <c r="G17" s="131">
        <v>0</v>
      </c>
      <c r="H17" s="131">
        <v>0</v>
      </c>
      <c r="I17" s="131">
        <v>0</v>
      </c>
    </row>
    <row r="18" spans="1:9" ht="13.35" customHeight="1" x14ac:dyDescent="0.25">
      <c r="A18" s="802" t="s">
        <v>577</v>
      </c>
      <c r="B18" s="686"/>
      <c r="C18" s="131">
        <v>1827</v>
      </c>
      <c r="D18" s="131">
        <v>0</v>
      </c>
      <c r="E18" s="131">
        <v>0</v>
      </c>
      <c r="F18" s="131">
        <v>0</v>
      </c>
      <c r="G18" s="131">
        <v>0</v>
      </c>
      <c r="H18" s="131">
        <v>0</v>
      </c>
      <c r="I18" s="131">
        <v>0</v>
      </c>
    </row>
    <row r="19" spans="1:9" ht="13.35" customHeight="1" x14ac:dyDescent="0.25">
      <c r="A19" s="800" t="s">
        <v>578</v>
      </c>
      <c r="B19" s="686"/>
      <c r="C19" s="131">
        <v>468</v>
      </c>
      <c r="D19" s="131">
        <v>633</v>
      </c>
      <c r="E19" s="131">
        <v>633</v>
      </c>
      <c r="F19" s="131">
        <v>0</v>
      </c>
      <c r="G19" s="131">
        <v>0</v>
      </c>
      <c r="H19" s="131">
        <v>0</v>
      </c>
      <c r="I19" s="131">
        <v>0</v>
      </c>
    </row>
    <row r="20" spans="1:9" ht="13.35" customHeight="1" x14ac:dyDescent="0.25">
      <c r="A20" s="800" t="s">
        <v>579</v>
      </c>
      <c r="B20" s="686"/>
      <c r="C20" s="131">
        <v>767</v>
      </c>
      <c r="D20" s="131">
        <v>1</v>
      </c>
      <c r="E20" s="131">
        <v>1</v>
      </c>
      <c r="F20" s="131">
        <v>0</v>
      </c>
      <c r="G20" s="131">
        <v>0</v>
      </c>
      <c r="H20" s="131">
        <v>0</v>
      </c>
      <c r="I20" s="131">
        <v>0</v>
      </c>
    </row>
    <row r="21" spans="1:9" ht="13.35" customHeight="1" x14ac:dyDescent="0.25">
      <c r="A21" s="800" t="s">
        <v>580</v>
      </c>
      <c r="B21" s="686"/>
      <c r="C21" s="131">
        <v>1405</v>
      </c>
      <c r="D21" s="131">
        <v>1024</v>
      </c>
      <c r="E21" s="131">
        <v>1024</v>
      </c>
      <c r="F21" s="131">
        <v>0</v>
      </c>
      <c r="G21" s="131">
        <v>0</v>
      </c>
      <c r="H21" s="131">
        <v>0</v>
      </c>
      <c r="I21" s="131">
        <v>0</v>
      </c>
    </row>
    <row r="22" spans="1:9" ht="13.35" customHeight="1" x14ac:dyDescent="0.25">
      <c r="A22" s="800" t="s">
        <v>581</v>
      </c>
      <c r="B22" s="686"/>
      <c r="C22" s="131">
        <v>1030</v>
      </c>
      <c r="D22" s="131">
        <v>37</v>
      </c>
      <c r="E22" s="131">
        <v>0</v>
      </c>
      <c r="F22" s="131">
        <v>0</v>
      </c>
      <c r="G22" s="131">
        <v>0</v>
      </c>
      <c r="H22" s="131">
        <v>0</v>
      </c>
      <c r="I22" s="131">
        <v>1030</v>
      </c>
    </row>
    <row r="23" spans="1:9" ht="13.35" customHeight="1" x14ac:dyDescent="0.25">
      <c r="A23" s="800" t="s">
        <v>583</v>
      </c>
      <c r="B23" s="686"/>
      <c r="C23" s="131">
        <v>1336</v>
      </c>
      <c r="D23" s="131">
        <v>437</v>
      </c>
      <c r="E23" s="131">
        <v>0</v>
      </c>
      <c r="F23" s="131">
        <v>0</v>
      </c>
      <c r="G23" s="131">
        <v>0</v>
      </c>
      <c r="H23" s="131">
        <v>0</v>
      </c>
      <c r="I23" s="131">
        <v>1336</v>
      </c>
    </row>
    <row r="24" spans="1:9" ht="13.35" customHeight="1" x14ac:dyDescent="0.25">
      <c r="A24" s="800" t="s">
        <v>600</v>
      </c>
      <c r="B24" s="686"/>
      <c r="C24" s="131">
        <v>1241</v>
      </c>
      <c r="D24" s="131">
        <v>9011</v>
      </c>
      <c r="E24" s="131">
        <v>4043</v>
      </c>
      <c r="F24" s="131">
        <v>0</v>
      </c>
      <c r="G24" s="131">
        <v>0</v>
      </c>
      <c r="H24" s="131">
        <v>0</v>
      </c>
      <c r="I24" s="131">
        <v>4968</v>
      </c>
    </row>
    <row r="25" spans="1:9" ht="13.35" customHeight="1" x14ac:dyDescent="0.25">
      <c r="A25" s="800" t="s">
        <v>896</v>
      </c>
      <c r="B25" s="686"/>
      <c r="C25" s="131">
        <v>1406</v>
      </c>
      <c r="D25" s="131">
        <v>1108</v>
      </c>
      <c r="E25" s="131">
        <v>0</v>
      </c>
      <c r="F25" s="131">
        <v>0</v>
      </c>
      <c r="G25" s="131">
        <v>0</v>
      </c>
      <c r="H25" s="131">
        <v>0</v>
      </c>
      <c r="I25" s="131">
        <v>1108</v>
      </c>
    </row>
    <row r="26" spans="1:9" ht="13.35" customHeight="1" x14ac:dyDescent="0.25">
      <c r="A26" s="800" t="s">
        <v>587</v>
      </c>
      <c r="B26" s="686"/>
      <c r="C26" s="131">
        <v>876</v>
      </c>
      <c r="D26" s="131">
        <v>471</v>
      </c>
      <c r="E26" s="131">
        <v>471</v>
      </c>
      <c r="F26" s="131">
        <v>0</v>
      </c>
      <c r="G26" s="131">
        <v>0</v>
      </c>
      <c r="H26" s="131">
        <v>0</v>
      </c>
      <c r="I26" s="131">
        <v>0</v>
      </c>
    </row>
    <row r="27" spans="1:9" ht="13.35" customHeight="1" x14ac:dyDescent="0.25">
      <c r="A27" s="801" t="s">
        <v>282</v>
      </c>
      <c r="B27" s="686"/>
      <c r="C27" s="128">
        <v>4247</v>
      </c>
      <c r="D27" s="128">
        <v>3909.71795346</v>
      </c>
      <c r="E27" s="128">
        <v>3909.71795346</v>
      </c>
      <c r="F27" s="128">
        <v>0</v>
      </c>
      <c r="G27" s="128">
        <v>0</v>
      </c>
      <c r="H27" s="128">
        <v>0</v>
      </c>
      <c r="I27" s="128">
        <v>0</v>
      </c>
    </row>
    <row r="28" spans="1:9" ht="13.35" customHeight="1" x14ac:dyDescent="0.25">
      <c r="A28" s="715" t="s">
        <v>611</v>
      </c>
      <c r="B28" s="716"/>
      <c r="C28" s="132">
        <v>524320</v>
      </c>
      <c r="D28" s="132">
        <v>452990</v>
      </c>
      <c r="E28" s="132">
        <v>387161</v>
      </c>
      <c r="F28" s="132">
        <v>40294</v>
      </c>
      <c r="G28" s="132">
        <v>476</v>
      </c>
      <c r="H28" s="132">
        <v>44031</v>
      </c>
      <c r="I28" s="132">
        <v>8950</v>
      </c>
    </row>
    <row r="29" spans="1:9" ht="13.35" customHeight="1" x14ac:dyDescent="0.25">
      <c r="A29" s="717" t="s">
        <v>612</v>
      </c>
      <c r="B29" s="760"/>
      <c r="C29" s="141"/>
      <c r="D29" s="141"/>
      <c r="E29" s="141"/>
      <c r="F29" s="141"/>
      <c r="G29" s="141"/>
      <c r="H29" s="141"/>
      <c r="I29" s="141"/>
    </row>
    <row r="30" spans="1:9" ht="13.35" customHeight="1" x14ac:dyDescent="0.25">
      <c r="A30" s="800" t="s">
        <v>613</v>
      </c>
      <c r="B30" s="686"/>
      <c r="C30" s="131">
        <v>334104</v>
      </c>
      <c r="D30" s="131">
        <v>334866</v>
      </c>
      <c r="E30" s="131">
        <v>0</v>
      </c>
      <c r="F30" s="131">
        <v>0</v>
      </c>
      <c r="G30" s="131">
        <v>0</v>
      </c>
      <c r="H30" s="131">
        <v>0</v>
      </c>
      <c r="I30" s="131">
        <v>334866</v>
      </c>
    </row>
    <row r="31" spans="1:9" ht="13.35" customHeight="1" x14ac:dyDescent="0.25">
      <c r="A31" s="800" t="s">
        <v>614</v>
      </c>
      <c r="B31" s="686"/>
      <c r="C31" s="131">
        <v>34668</v>
      </c>
      <c r="D31" s="131">
        <v>0</v>
      </c>
      <c r="E31" s="131">
        <v>0</v>
      </c>
      <c r="F31" s="131">
        <v>0</v>
      </c>
      <c r="G31" s="131">
        <v>0</v>
      </c>
      <c r="H31" s="131">
        <v>0</v>
      </c>
      <c r="I31" s="131">
        <v>0</v>
      </c>
    </row>
    <row r="32" spans="1:9" ht="13.35" customHeight="1" x14ac:dyDescent="0.25">
      <c r="A32" s="800" t="s">
        <v>616</v>
      </c>
      <c r="B32" s="686"/>
      <c r="C32" s="131">
        <v>16900</v>
      </c>
      <c r="D32" s="131">
        <v>16629</v>
      </c>
      <c r="E32" s="131">
        <v>0</v>
      </c>
      <c r="F32" s="131">
        <v>16629</v>
      </c>
      <c r="G32" s="131">
        <v>0</v>
      </c>
      <c r="H32" s="131">
        <v>16143</v>
      </c>
      <c r="I32" s="131">
        <v>0</v>
      </c>
    </row>
    <row r="33" spans="1:9" ht="13.35" customHeight="1" x14ac:dyDescent="0.25">
      <c r="A33" s="800" t="s">
        <v>617</v>
      </c>
      <c r="B33" s="686"/>
      <c r="C33" s="131">
        <v>21218</v>
      </c>
      <c r="D33" s="131">
        <v>20517</v>
      </c>
      <c r="E33" s="131">
        <v>0</v>
      </c>
      <c r="F33" s="131">
        <v>0</v>
      </c>
      <c r="G33" s="131">
        <v>0</v>
      </c>
      <c r="H33" s="131">
        <v>20346</v>
      </c>
      <c r="I33" s="131">
        <v>0</v>
      </c>
    </row>
    <row r="34" spans="1:9" ht="13.35" customHeight="1" x14ac:dyDescent="0.25">
      <c r="A34" s="802" t="s">
        <v>575</v>
      </c>
      <c r="B34" s="686"/>
      <c r="C34" s="131">
        <v>9071</v>
      </c>
      <c r="D34" s="131">
        <v>8750</v>
      </c>
      <c r="E34" s="131">
        <v>0</v>
      </c>
      <c r="F34" s="131">
        <v>8750</v>
      </c>
      <c r="G34" s="131">
        <v>0</v>
      </c>
      <c r="H34" s="131">
        <v>560</v>
      </c>
      <c r="I34" s="131">
        <v>0</v>
      </c>
    </row>
    <row r="35" spans="1:9" ht="13.35" customHeight="1" x14ac:dyDescent="0.25">
      <c r="A35" s="802" t="s">
        <v>618</v>
      </c>
      <c r="B35" s="686"/>
      <c r="C35" s="131">
        <v>15487</v>
      </c>
      <c r="D35" s="131">
        <v>15041</v>
      </c>
      <c r="E35" s="131">
        <v>0</v>
      </c>
      <c r="F35" s="131">
        <v>0</v>
      </c>
      <c r="G35" s="131">
        <v>0</v>
      </c>
      <c r="H35" s="131">
        <v>0</v>
      </c>
      <c r="I35" s="131">
        <v>15041</v>
      </c>
    </row>
    <row r="36" spans="1:9" ht="13.35" customHeight="1" x14ac:dyDescent="0.25">
      <c r="A36" s="800" t="s">
        <v>619</v>
      </c>
      <c r="B36" s="686"/>
      <c r="C36" s="131">
        <v>555</v>
      </c>
      <c r="D36" s="131">
        <v>748</v>
      </c>
      <c r="E36" s="131">
        <v>0</v>
      </c>
      <c r="F36" s="131">
        <v>0</v>
      </c>
      <c r="G36" s="131">
        <v>0</v>
      </c>
      <c r="H36" s="131">
        <v>0</v>
      </c>
      <c r="I36" s="131">
        <v>748</v>
      </c>
    </row>
    <row r="37" spans="1:9" ht="13.35" customHeight="1" x14ac:dyDescent="0.25">
      <c r="A37" s="800" t="s">
        <v>620</v>
      </c>
      <c r="B37" s="686"/>
      <c r="C37" s="131">
        <v>37</v>
      </c>
      <c r="D37" s="131">
        <v>0</v>
      </c>
      <c r="E37" s="131">
        <v>0</v>
      </c>
      <c r="F37" s="131">
        <v>0</v>
      </c>
      <c r="G37" s="131">
        <v>0</v>
      </c>
      <c r="H37" s="131">
        <v>0</v>
      </c>
      <c r="I37" s="131">
        <v>0</v>
      </c>
    </row>
    <row r="38" spans="1:9" ht="13.35" customHeight="1" x14ac:dyDescent="0.25">
      <c r="A38" s="800" t="s">
        <v>897</v>
      </c>
      <c r="B38" s="686"/>
      <c r="C38" s="131">
        <v>30865</v>
      </c>
      <c r="D38" s="131">
        <v>0</v>
      </c>
      <c r="E38" s="131">
        <v>0</v>
      </c>
      <c r="F38" s="131">
        <v>0</v>
      </c>
      <c r="G38" s="131">
        <v>0</v>
      </c>
      <c r="H38" s="131">
        <v>0</v>
      </c>
      <c r="I38" s="131">
        <v>0</v>
      </c>
    </row>
    <row r="39" spans="1:9" ht="13.35" customHeight="1" x14ac:dyDescent="0.25">
      <c r="A39" s="800" t="s">
        <v>898</v>
      </c>
      <c r="B39" s="686"/>
      <c r="C39" s="131">
        <v>650</v>
      </c>
      <c r="D39" s="131">
        <v>499</v>
      </c>
      <c r="E39" s="131">
        <v>0</v>
      </c>
      <c r="F39" s="131">
        <v>0</v>
      </c>
      <c r="G39" s="131">
        <v>0</v>
      </c>
      <c r="H39" s="131">
        <v>0</v>
      </c>
      <c r="I39" s="131">
        <v>499</v>
      </c>
    </row>
    <row r="40" spans="1:9" ht="13.35" customHeight="1" x14ac:dyDescent="0.25">
      <c r="A40" s="800" t="s">
        <v>623</v>
      </c>
      <c r="B40" s="686"/>
      <c r="C40" s="131">
        <v>601</v>
      </c>
      <c r="D40" s="131">
        <v>372</v>
      </c>
      <c r="E40" s="131">
        <v>0</v>
      </c>
      <c r="F40" s="131">
        <v>0</v>
      </c>
      <c r="G40" s="131">
        <v>0</v>
      </c>
      <c r="H40" s="131">
        <v>0</v>
      </c>
      <c r="I40" s="131">
        <v>372</v>
      </c>
    </row>
    <row r="41" spans="1:9" ht="13.35" customHeight="1" x14ac:dyDescent="0.25">
      <c r="A41" s="800" t="s">
        <v>282</v>
      </c>
      <c r="B41" s="686"/>
      <c r="C41" s="131">
        <v>11450</v>
      </c>
      <c r="D41" s="131">
        <v>7619</v>
      </c>
      <c r="E41" s="131">
        <v>0</v>
      </c>
      <c r="F41" s="131">
        <v>0</v>
      </c>
      <c r="G41" s="131">
        <v>0</v>
      </c>
      <c r="H41" s="131">
        <v>0</v>
      </c>
      <c r="I41" s="131">
        <v>7619</v>
      </c>
    </row>
    <row r="42" spans="1:9" ht="13.35" customHeight="1" x14ac:dyDescent="0.25">
      <c r="A42" s="801" t="s">
        <v>624</v>
      </c>
      <c r="B42" s="686"/>
      <c r="C42" s="128">
        <v>5781</v>
      </c>
      <c r="D42" s="128">
        <v>5781</v>
      </c>
      <c r="E42" s="128">
        <v>0</v>
      </c>
      <c r="F42" s="128">
        <v>0</v>
      </c>
      <c r="G42" s="128">
        <v>0</v>
      </c>
      <c r="H42" s="128">
        <v>0</v>
      </c>
      <c r="I42" s="128">
        <v>5781</v>
      </c>
    </row>
    <row r="43" spans="1:9" ht="13.35" customHeight="1" x14ac:dyDescent="0.25">
      <c r="A43" s="715" t="s">
        <v>627</v>
      </c>
      <c r="B43" s="716"/>
      <c r="C43" s="132">
        <v>481387</v>
      </c>
      <c r="D43" s="132">
        <v>410822</v>
      </c>
      <c r="E43" s="132">
        <v>0</v>
      </c>
      <c r="F43" s="132">
        <v>25379</v>
      </c>
      <c r="G43" s="132">
        <v>0</v>
      </c>
      <c r="H43" s="132">
        <v>37049</v>
      </c>
      <c r="I43" s="132">
        <v>364926</v>
      </c>
    </row>
    <row r="44" spans="1:9" ht="13.35" customHeight="1" x14ac:dyDescent="0.25">
      <c r="A44" s="717" t="s">
        <v>346</v>
      </c>
      <c r="B44" s="760"/>
      <c r="C44" s="141"/>
      <c r="D44" s="141"/>
      <c r="E44" s="141"/>
      <c r="F44" s="141"/>
      <c r="G44" s="141"/>
      <c r="H44" s="141"/>
      <c r="I44" s="141"/>
    </row>
    <row r="45" spans="1:9" ht="13.35" customHeight="1" x14ac:dyDescent="0.25">
      <c r="A45" s="800" t="s">
        <v>628</v>
      </c>
      <c r="B45" s="686"/>
      <c r="C45" s="131">
        <v>4448</v>
      </c>
      <c r="D45" s="131">
        <v>4448</v>
      </c>
      <c r="E45" s="131">
        <v>0</v>
      </c>
      <c r="F45" s="131">
        <v>0</v>
      </c>
      <c r="G45" s="131">
        <v>0</v>
      </c>
      <c r="H45" s="131">
        <v>0</v>
      </c>
      <c r="I45" s="131">
        <v>4448</v>
      </c>
    </row>
    <row r="46" spans="1:9" ht="13.35" customHeight="1" x14ac:dyDescent="0.25">
      <c r="A46" s="800" t="s">
        <v>633</v>
      </c>
      <c r="B46" s="686"/>
      <c r="C46" s="131">
        <v>4549</v>
      </c>
      <c r="D46" s="131">
        <v>4431</v>
      </c>
      <c r="E46" s="131">
        <v>0</v>
      </c>
      <c r="F46" s="131">
        <v>0</v>
      </c>
      <c r="G46" s="131">
        <v>0</v>
      </c>
      <c r="H46" s="131">
        <v>0</v>
      </c>
      <c r="I46" s="131">
        <v>4431</v>
      </c>
    </row>
    <row r="47" spans="1:9" ht="13.35" customHeight="1" x14ac:dyDescent="0.25">
      <c r="A47" s="800" t="s">
        <v>637</v>
      </c>
      <c r="B47" s="686"/>
      <c r="C47" s="131">
        <v>427</v>
      </c>
      <c r="D47" s="131">
        <v>427</v>
      </c>
      <c r="E47" s="131">
        <v>0</v>
      </c>
      <c r="F47" s="131">
        <v>0</v>
      </c>
      <c r="G47" s="131">
        <v>0</v>
      </c>
      <c r="H47" s="131">
        <v>0</v>
      </c>
      <c r="I47" s="131">
        <v>427</v>
      </c>
    </row>
    <row r="48" spans="1:9" ht="13.35" customHeight="1" x14ac:dyDescent="0.25">
      <c r="A48" s="801" t="s">
        <v>640</v>
      </c>
      <c r="B48" s="686"/>
      <c r="C48" s="128">
        <v>32862</v>
      </c>
      <c r="D48" s="128">
        <v>32862</v>
      </c>
      <c r="E48" s="128">
        <v>0</v>
      </c>
      <c r="F48" s="128">
        <v>0</v>
      </c>
      <c r="G48" s="128">
        <v>0</v>
      </c>
      <c r="H48" s="128">
        <v>0</v>
      </c>
      <c r="I48" s="128">
        <v>32862</v>
      </c>
    </row>
    <row r="49" spans="1:9" ht="13.35" customHeight="1" x14ac:dyDescent="0.25">
      <c r="A49" s="715" t="s">
        <v>899</v>
      </c>
      <c r="B49" s="716"/>
      <c r="C49" s="132">
        <v>42286</v>
      </c>
      <c r="D49" s="132">
        <v>42168</v>
      </c>
      <c r="E49" s="132">
        <v>0</v>
      </c>
      <c r="F49" s="132">
        <v>0</v>
      </c>
      <c r="G49" s="132">
        <v>0</v>
      </c>
      <c r="H49" s="132">
        <v>0</v>
      </c>
      <c r="I49" s="132">
        <v>42168</v>
      </c>
    </row>
    <row r="50" spans="1:9" ht="13.35" customHeight="1" x14ac:dyDescent="0.25">
      <c r="A50" s="715" t="s">
        <v>642</v>
      </c>
      <c r="B50" s="716"/>
      <c r="C50" s="132">
        <v>647</v>
      </c>
      <c r="D50" s="132">
        <v>0</v>
      </c>
      <c r="E50" s="132">
        <v>0</v>
      </c>
      <c r="F50" s="132">
        <v>0</v>
      </c>
      <c r="G50" s="132">
        <v>0</v>
      </c>
      <c r="H50" s="132">
        <v>0</v>
      </c>
      <c r="I50" s="132">
        <v>0</v>
      </c>
    </row>
    <row r="51" spans="1:9" ht="13.35" customHeight="1" x14ac:dyDescent="0.25">
      <c r="A51" s="715" t="s">
        <v>643</v>
      </c>
      <c r="B51" s="716"/>
      <c r="C51" s="132">
        <v>42933</v>
      </c>
      <c r="D51" s="132">
        <v>42168</v>
      </c>
      <c r="E51" s="132">
        <v>0</v>
      </c>
      <c r="F51" s="132">
        <v>0</v>
      </c>
      <c r="G51" s="132">
        <v>0</v>
      </c>
      <c r="H51" s="132">
        <v>0</v>
      </c>
      <c r="I51" s="132">
        <v>42168</v>
      </c>
    </row>
    <row r="52" spans="1:9" ht="13.35" customHeight="1" x14ac:dyDescent="0.25">
      <c r="A52" s="715" t="s">
        <v>644</v>
      </c>
      <c r="B52" s="716"/>
      <c r="C52" s="132">
        <v>524320</v>
      </c>
      <c r="D52" s="132">
        <v>452990</v>
      </c>
      <c r="E52" s="132">
        <v>0</v>
      </c>
      <c r="F52" s="132">
        <v>25379</v>
      </c>
      <c r="G52" s="132">
        <v>0</v>
      </c>
      <c r="H52" s="132">
        <v>37049</v>
      </c>
      <c r="I52" s="132">
        <v>407094</v>
      </c>
    </row>
    <row r="53" spans="1:9" ht="3.45" customHeight="1" x14ac:dyDescent="0.25">
      <c r="A53" s="114"/>
      <c r="B53" s="114"/>
      <c r="C53" s="114"/>
      <c r="D53" s="114"/>
      <c r="E53" s="114"/>
      <c r="F53" s="114"/>
      <c r="G53" s="114"/>
      <c r="H53" s="114"/>
      <c r="I53" s="114"/>
    </row>
    <row r="54" spans="1:9" ht="13.35" customHeight="1" x14ac:dyDescent="0.25">
      <c r="A54" s="320" t="s">
        <v>900</v>
      </c>
      <c r="B54" s="695" t="s">
        <v>901</v>
      </c>
      <c r="C54" s="686"/>
      <c r="D54" s="686"/>
      <c r="E54" s="686"/>
      <c r="F54" s="686"/>
      <c r="G54" s="686"/>
      <c r="H54" s="686"/>
      <c r="I54" s="686"/>
    </row>
  </sheetData>
  <mergeCells count="52">
    <mergeCell ref="E6:I6"/>
    <mergeCell ref="A1:I1"/>
    <mergeCell ref="A9:B9"/>
    <mergeCell ref="A10:B10"/>
    <mergeCell ref="A11:B11"/>
    <mergeCell ref="A2:B2"/>
    <mergeCell ref="A7:B7"/>
    <mergeCell ref="A8:B8"/>
    <mergeCell ref="D6:D7"/>
    <mergeCell ref="C6:C7"/>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44:B44"/>
    <mergeCell ref="A45:B45"/>
    <mergeCell ref="A37:B37"/>
    <mergeCell ref="A38:B38"/>
    <mergeCell ref="A39:B39"/>
    <mergeCell ref="A40:B40"/>
    <mergeCell ref="A41:B41"/>
    <mergeCell ref="A51:B51"/>
    <mergeCell ref="A52:B52"/>
    <mergeCell ref="B54:I54"/>
    <mergeCell ref="A46:B46"/>
    <mergeCell ref="A47:B47"/>
    <mergeCell ref="A48:B48"/>
    <mergeCell ref="A49:B49"/>
    <mergeCell ref="A50:B5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dimension ref="A1:H24"/>
  <sheetViews>
    <sheetView showRuler="0" workbookViewId="0">
      <selection sqref="A1:H1"/>
    </sheetView>
  </sheetViews>
  <sheetFormatPr baseColWidth="10" defaultColWidth="13.33203125" defaultRowHeight="13.2" x14ac:dyDescent="0.25"/>
  <cols>
    <col min="1" max="1" width="2.6640625" customWidth="1"/>
    <col min="2" max="2" width="1.88671875" customWidth="1"/>
    <col min="3" max="3" width="82.6640625" customWidth="1"/>
    <col min="4" max="8" width="13.88671875" customWidth="1"/>
  </cols>
  <sheetData>
    <row r="1" spans="1:8" ht="13.35" customHeight="1" x14ac:dyDescent="0.25">
      <c r="A1" s="713" t="s">
        <v>902</v>
      </c>
      <c r="B1" s="686"/>
      <c r="C1" s="686"/>
      <c r="D1" s="686"/>
      <c r="E1" s="686"/>
      <c r="F1" s="686"/>
      <c r="G1" s="686"/>
      <c r="H1" s="686"/>
    </row>
    <row r="2" spans="1:8" ht="13.35" customHeight="1" x14ac:dyDescent="0.25">
      <c r="A2" s="702" t="s">
        <v>241</v>
      </c>
      <c r="B2" s="686"/>
      <c r="C2" s="686"/>
      <c r="D2" s="686"/>
      <c r="E2" s="686"/>
      <c r="F2" s="686"/>
      <c r="G2" s="686"/>
      <c r="H2" s="686"/>
    </row>
    <row r="3" spans="1:8" ht="3.45" customHeight="1" x14ac:dyDescent="0.25"/>
    <row r="4" spans="1:8" x14ac:dyDescent="0.25">
      <c r="A4" s="143">
        <f>SUM(D8:H19)</f>
        <v>3275406</v>
      </c>
      <c r="D4" s="145" t="s">
        <v>113</v>
      </c>
      <c r="E4" s="145" t="s">
        <v>114</v>
      </c>
      <c r="F4" s="145" t="s">
        <v>115</v>
      </c>
      <c r="G4" s="145" t="s">
        <v>116</v>
      </c>
      <c r="H4" s="145" t="s">
        <v>117</v>
      </c>
    </row>
    <row r="5" spans="1:8" ht="3.45" customHeight="1" x14ac:dyDescent="0.25"/>
    <row r="6" spans="1:8" ht="13.35" customHeight="1" x14ac:dyDescent="0.25">
      <c r="D6" s="803" t="s">
        <v>244</v>
      </c>
      <c r="E6" s="805" t="s">
        <v>903</v>
      </c>
      <c r="F6" s="805"/>
      <c r="G6" s="805"/>
      <c r="H6" s="805"/>
    </row>
    <row r="7" spans="1:8" ht="32.700000000000003" customHeight="1" x14ac:dyDescent="0.25">
      <c r="B7" s="723" t="s">
        <v>118</v>
      </c>
      <c r="C7" s="686"/>
      <c r="D7" s="799"/>
      <c r="E7" s="82" t="s">
        <v>904</v>
      </c>
      <c r="F7" s="82" t="s">
        <v>905</v>
      </c>
      <c r="G7" s="82" t="s">
        <v>906</v>
      </c>
      <c r="H7" s="82" t="s">
        <v>907</v>
      </c>
    </row>
    <row r="8" spans="1:8" ht="15.75" customHeight="1" x14ac:dyDescent="0.25">
      <c r="A8" s="149" t="s">
        <v>182</v>
      </c>
      <c r="B8" s="760" t="s">
        <v>908</v>
      </c>
      <c r="C8" s="760"/>
      <c r="D8" s="322">
        <v>444040</v>
      </c>
      <c r="E8" s="322">
        <v>387161</v>
      </c>
      <c r="F8" s="322">
        <v>476</v>
      </c>
      <c r="G8" s="322">
        <v>40294</v>
      </c>
      <c r="H8" s="322">
        <v>44031</v>
      </c>
    </row>
    <row r="9" spans="1:8" ht="15.75" customHeight="1" x14ac:dyDescent="0.25">
      <c r="A9" s="149" t="s">
        <v>184</v>
      </c>
      <c r="B9" s="725" t="s">
        <v>909</v>
      </c>
      <c r="C9" s="686"/>
      <c r="D9" s="87">
        <v>45896</v>
      </c>
      <c r="E9" s="87">
        <v>0</v>
      </c>
      <c r="F9" s="87">
        <v>0</v>
      </c>
      <c r="G9" s="87">
        <v>25379</v>
      </c>
      <c r="H9" s="87">
        <v>37049</v>
      </c>
    </row>
    <row r="10" spans="1:8" ht="15.75" customHeight="1" x14ac:dyDescent="0.25">
      <c r="A10" s="149" t="s">
        <v>186</v>
      </c>
      <c r="B10" s="719" t="s">
        <v>910</v>
      </c>
      <c r="C10" s="719"/>
      <c r="D10" s="90">
        <v>398144</v>
      </c>
      <c r="E10" s="90">
        <v>387161</v>
      </c>
      <c r="F10" s="90">
        <v>476</v>
      </c>
      <c r="G10" s="90">
        <v>14915</v>
      </c>
      <c r="H10" s="90">
        <v>6982</v>
      </c>
    </row>
    <row r="11" spans="1:8" ht="15.75" customHeight="1" x14ac:dyDescent="0.25">
      <c r="A11" s="149" t="s">
        <v>188</v>
      </c>
      <c r="B11" s="760" t="s">
        <v>911</v>
      </c>
      <c r="C11" s="760"/>
      <c r="D11" s="322">
        <v>155140</v>
      </c>
      <c r="E11" s="322">
        <v>76058</v>
      </c>
      <c r="F11" s="322">
        <v>0</v>
      </c>
      <c r="G11" s="322">
        <v>0</v>
      </c>
      <c r="H11" s="322">
        <v>0</v>
      </c>
    </row>
    <row r="12" spans="1:8" ht="15.75" customHeight="1" x14ac:dyDescent="0.25">
      <c r="A12" s="149" t="s">
        <v>190</v>
      </c>
      <c r="B12" s="688" t="s">
        <v>912</v>
      </c>
      <c r="C12" s="686"/>
      <c r="D12" s="83">
        <v>0</v>
      </c>
      <c r="E12" s="83">
        <v>0</v>
      </c>
      <c r="F12" s="83">
        <v>0</v>
      </c>
      <c r="G12" s="83">
        <v>0</v>
      </c>
      <c r="H12" s="83">
        <v>0</v>
      </c>
    </row>
    <row r="13" spans="1:8" ht="15.75" customHeight="1" x14ac:dyDescent="0.25">
      <c r="A13" s="149" t="s">
        <v>192</v>
      </c>
      <c r="B13" s="688" t="s">
        <v>913</v>
      </c>
      <c r="C13" s="686"/>
      <c r="D13" s="83">
        <v>-596</v>
      </c>
      <c r="E13" s="83">
        <v>1717</v>
      </c>
      <c r="F13" s="83">
        <v>0</v>
      </c>
      <c r="G13" s="83">
        <v>-2313</v>
      </c>
      <c r="H13" s="83">
        <v>0</v>
      </c>
    </row>
    <row r="14" spans="1:8" ht="15.75" customHeight="1" x14ac:dyDescent="0.25">
      <c r="A14" s="149" t="s">
        <v>194</v>
      </c>
      <c r="B14" s="688" t="s">
        <v>914</v>
      </c>
      <c r="C14" s="686"/>
      <c r="D14" s="83">
        <v>798</v>
      </c>
      <c r="E14" s="83">
        <v>798</v>
      </c>
      <c r="F14" s="83">
        <v>0</v>
      </c>
      <c r="G14" s="83">
        <v>0</v>
      </c>
      <c r="H14" s="83">
        <v>0</v>
      </c>
    </row>
    <row r="15" spans="1:8" ht="15.75" customHeight="1" x14ac:dyDescent="0.25">
      <c r="A15" s="149" t="s">
        <v>196</v>
      </c>
      <c r="B15" s="688" t="s">
        <v>915</v>
      </c>
      <c r="C15" s="686"/>
      <c r="D15" s="83">
        <v>0</v>
      </c>
      <c r="E15" s="83">
        <v>0</v>
      </c>
      <c r="F15" s="83">
        <v>0</v>
      </c>
      <c r="G15" s="83">
        <v>0</v>
      </c>
      <c r="H15" s="83">
        <v>0</v>
      </c>
    </row>
    <row r="16" spans="1:8" ht="15.75" customHeight="1" x14ac:dyDescent="0.25">
      <c r="A16" s="149" t="s">
        <v>198</v>
      </c>
      <c r="B16" s="688" t="s">
        <v>916</v>
      </c>
      <c r="C16" s="686"/>
      <c r="D16" s="83">
        <v>9872</v>
      </c>
      <c r="E16" s="83">
        <v>0</v>
      </c>
      <c r="F16" s="83">
        <v>0</v>
      </c>
      <c r="G16" s="83">
        <v>9872</v>
      </c>
      <c r="H16" s="83">
        <v>0</v>
      </c>
    </row>
    <row r="17" spans="1:8" ht="15.75" customHeight="1" x14ac:dyDescent="0.25">
      <c r="A17" s="149" t="s">
        <v>200</v>
      </c>
      <c r="B17" s="688" t="s">
        <v>917</v>
      </c>
      <c r="C17" s="686"/>
      <c r="D17" s="83">
        <v>33258</v>
      </c>
      <c r="E17" s="83">
        <v>0</v>
      </c>
      <c r="F17" s="83">
        <v>0</v>
      </c>
      <c r="G17" s="83">
        <v>33258</v>
      </c>
      <c r="H17" s="83">
        <v>0</v>
      </c>
    </row>
    <row r="18" spans="1:8" ht="15.75" customHeight="1" x14ac:dyDescent="0.25">
      <c r="A18" s="149" t="s">
        <v>202</v>
      </c>
      <c r="B18" s="725" t="s">
        <v>918</v>
      </c>
      <c r="C18" s="686"/>
      <c r="D18" s="87">
        <v>0</v>
      </c>
      <c r="E18" s="87">
        <v>0</v>
      </c>
      <c r="F18" s="87">
        <v>0</v>
      </c>
      <c r="G18" s="87">
        <v>0</v>
      </c>
      <c r="H18" s="87">
        <v>0</v>
      </c>
    </row>
    <row r="19" spans="1:8" ht="15.75" customHeight="1" x14ac:dyDescent="0.25">
      <c r="A19" s="149" t="s">
        <v>204</v>
      </c>
      <c r="B19" s="716" t="s">
        <v>919</v>
      </c>
      <c r="C19" s="716"/>
      <c r="D19" s="90">
        <v>596616</v>
      </c>
      <c r="E19" s="90">
        <v>465734</v>
      </c>
      <c r="F19" s="90">
        <v>476</v>
      </c>
      <c r="G19" s="90">
        <v>55732</v>
      </c>
      <c r="H19" s="90">
        <v>6982</v>
      </c>
    </row>
    <row r="20" spans="1:8" ht="3.45" customHeight="1" x14ac:dyDescent="0.25">
      <c r="B20" s="114"/>
      <c r="C20" s="114"/>
      <c r="D20" s="114"/>
      <c r="E20" s="114"/>
      <c r="F20" s="114"/>
      <c r="G20" s="114"/>
      <c r="H20" s="114"/>
    </row>
    <row r="21" spans="1:8" ht="10.199999999999999" customHeight="1" x14ac:dyDescent="0.25">
      <c r="B21" s="323" t="s">
        <v>920</v>
      </c>
      <c r="C21" s="706" t="s">
        <v>921</v>
      </c>
      <c r="D21" s="686"/>
      <c r="E21" s="686"/>
      <c r="F21" s="686"/>
      <c r="G21" s="686"/>
      <c r="H21" s="686"/>
    </row>
    <row r="22" spans="1:8" ht="10.199999999999999" customHeight="1" x14ac:dyDescent="0.25">
      <c r="B22" s="323" t="s">
        <v>922</v>
      </c>
      <c r="C22" s="706" t="s">
        <v>923</v>
      </c>
      <c r="D22" s="686"/>
      <c r="E22" s="686"/>
      <c r="F22" s="686"/>
      <c r="G22" s="686"/>
      <c r="H22" s="686"/>
    </row>
    <row r="23" spans="1:8" ht="10.199999999999999" customHeight="1" x14ac:dyDescent="0.25">
      <c r="B23" s="323" t="s">
        <v>924</v>
      </c>
      <c r="C23" s="706" t="s">
        <v>925</v>
      </c>
      <c r="D23" s="686"/>
      <c r="E23" s="686"/>
      <c r="F23" s="686"/>
      <c r="G23" s="686"/>
      <c r="H23" s="686"/>
    </row>
    <row r="24" spans="1:8" ht="10.199999999999999" customHeight="1" x14ac:dyDescent="0.25">
      <c r="B24" s="323" t="s">
        <v>926</v>
      </c>
      <c r="C24" s="706" t="s">
        <v>927</v>
      </c>
      <c r="D24" s="686"/>
      <c r="E24" s="686"/>
      <c r="F24" s="686"/>
      <c r="G24" s="686"/>
      <c r="H24" s="686"/>
    </row>
  </sheetData>
  <mergeCells count="21">
    <mergeCell ref="A1:H1"/>
    <mergeCell ref="A2:H2"/>
    <mergeCell ref="B8:C8"/>
    <mergeCell ref="B7:C7"/>
    <mergeCell ref="D6:D7"/>
    <mergeCell ref="E6:H6"/>
    <mergeCell ref="B9:C9"/>
    <mergeCell ref="B11:C11"/>
    <mergeCell ref="B12:C12"/>
    <mergeCell ref="B14:C14"/>
    <mergeCell ref="B13:C13"/>
    <mergeCell ref="B15:C15"/>
    <mergeCell ref="B17:C17"/>
    <mergeCell ref="B18:C18"/>
    <mergeCell ref="B19:C19"/>
    <mergeCell ref="B10:C10"/>
    <mergeCell ref="C21:H21"/>
    <mergeCell ref="C22:H22"/>
    <mergeCell ref="C23:H23"/>
    <mergeCell ref="C24:H24"/>
    <mergeCell ref="B16:C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dimension ref="A1:Q34"/>
  <sheetViews>
    <sheetView showRuler="0" workbookViewId="0">
      <selection sqref="A1:J1"/>
    </sheetView>
  </sheetViews>
  <sheetFormatPr baseColWidth="10" defaultColWidth="13.33203125" defaultRowHeight="13.2" x14ac:dyDescent="0.25"/>
  <cols>
    <col min="1" max="1" width="2.33203125" customWidth="1"/>
    <col min="2" max="2" width="1.5546875" customWidth="1"/>
    <col min="3" max="3" width="27.44140625" customWidth="1"/>
    <col min="4" max="5" width="9.6640625" customWidth="1"/>
    <col min="6" max="6" width="11.6640625" customWidth="1"/>
    <col min="7" max="8" width="9.6640625" customWidth="1"/>
    <col min="9" max="9" width="12.88671875" customWidth="1"/>
    <col min="10" max="12" width="9.6640625" customWidth="1"/>
    <col min="13" max="13" width="11.6640625" customWidth="1"/>
    <col min="14" max="15" width="9.6640625" customWidth="1"/>
    <col min="16" max="16" width="11.6640625" customWidth="1"/>
    <col min="17" max="17" width="9.6640625" customWidth="1"/>
  </cols>
  <sheetData>
    <row r="1" spans="1:17" ht="13.35" customHeight="1" x14ac:dyDescent="0.25">
      <c r="A1" s="778" t="s">
        <v>928</v>
      </c>
      <c r="B1" s="686"/>
      <c r="C1" s="686"/>
      <c r="D1" s="686"/>
      <c r="E1" s="686"/>
      <c r="F1" s="686"/>
      <c r="G1" s="686"/>
      <c r="H1" s="686"/>
      <c r="I1" s="686"/>
      <c r="J1" s="686"/>
    </row>
    <row r="2" spans="1:17" ht="13.35" customHeight="1" x14ac:dyDescent="0.25">
      <c r="A2" s="324">
        <f>SUM(D7:Q11)</f>
        <v>4131234</v>
      </c>
      <c r="D2" s="177" t="s">
        <v>113</v>
      </c>
      <c r="E2" s="177" t="s">
        <v>114</v>
      </c>
      <c r="F2" s="177" t="s">
        <v>115</v>
      </c>
      <c r="G2" s="177" t="s">
        <v>116</v>
      </c>
      <c r="H2" s="177" t="s">
        <v>117</v>
      </c>
      <c r="I2" s="177" t="s">
        <v>882</v>
      </c>
      <c r="J2" s="177" t="s">
        <v>883</v>
      </c>
      <c r="K2" s="177" t="s">
        <v>113</v>
      </c>
      <c r="L2" s="177" t="s">
        <v>114</v>
      </c>
      <c r="M2" s="177" t="s">
        <v>115</v>
      </c>
      <c r="N2" s="177" t="s">
        <v>116</v>
      </c>
      <c r="O2" s="177" t="s">
        <v>117</v>
      </c>
      <c r="P2" s="177" t="s">
        <v>882</v>
      </c>
      <c r="Q2" s="177" t="s">
        <v>883</v>
      </c>
    </row>
    <row r="3" spans="1:17" ht="3.45" customHeight="1" x14ac:dyDescent="0.25"/>
    <row r="4" spans="1:17" ht="13.35" customHeight="1" x14ac:dyDescent="0.25">
      <c r="D4" s="711" t="s">
        <v>241</v>
      </c>
      <c r="E4" s="711"/>
      <c r="F4" s="711"/>
      <c r="G4" s="711"/>
      <c r="H4" s="711"/>
      <c r="I4" s="711"/>
      <c r="J4" s="711"/>
      <c r="K4" s="810" t="s">
        <v>315</v>
      </c>
      <c r="L4" s="686"/>
      <c r="M4" s="686"/>
      <c r="N4" s="686"/>
      <c r="O4" s="686"/>
      <c r="P4" s="686"/>
      <c r="Q4" s="686"/>
    </row>
    <row r="5" spans="1:17" ht="24.15" customHeight="1" x14ac:dyDescent="0.25">
      <c r="D5" s="813" t="s">
        <v>929</v>
      </c>
      <c r="E5" s="814"/>
      <c r="F5" s="811" t="s">
        <v>930</v>
      </c>
      <c r="G5" s="811" t="s">
        <v>931</v>
      </c>
      <c r="H5" s="811" t="s">
        <v>932</v>
      </c>
      <c r="I5" s="811" t="s">
        <v>933</v>
      </c>
      <c r="J5" s="811" t="s">
        <v>934</v>
      </c>
      <c r="K5" s="763" t="s">
        <v>929</v>
      </c>
      <c r="L5" s="779"/>
      <c r="M5" s="794" t="s">
        <v>935</v>
      </c>
      <c r="N5" s="794" t="s">
        <v>936</v>
      </c>
      <c r="O5" s="794" t="s">
        <v>937</v>
      </c>
      <c r="P5" s="794" t="s">
        <v>938</v>
      </c>
      <c r="Q5" s="794" t="s">
        <v>939</v>
      </c>
    </row>
    <row r="6" spans="1:17" ht="33" customHeight="1" x14ac:dyDescent="0.25">
      <c r="B6" s="809" t="s">
        <v>940</v>
      </c>
      <c r="C6" s="686"/>
      <c r="D6" s="61" t="s">
        <v>941</v>
      </c>
      <c r="E6" s="61" t="s">
        <v>942</v>
      </c>
      <c r="F6" s="812"/>
      <c r="G6" s="812"/>
      <c r="H6" s="812"/>
      <c r="I6" s="812"/>
      <c r="J6" s="812"/>
      <c r="K6" s="62" t="s">
        <v>941</v>
      </c>
      <c r="L6" s="62" t="s">
        <v>942</v>
      </c>
      <c r="M6" s="686"/>
      <c r="N6" s="686"/>
      <c r="O6" s="686"/>
      <c r="P6" s="686"/>
      <c r="Q6" s="686"/>
    </row>
    <row r="7" spans="1:17" ht="15.75" customHeight="1" x14ac:dyDescent="0.25">
      <c r="A7" s="325" t="s">
        <v>182</v>
      </c>
      <c r="B7" s="780" t="s">
        <v>566</v>
      </c>
      <c r="C7" s="780"/>
      <c r="D7" s="311">
        <v>3384</v>
      </c>
      <c r="E7" s="311">
        <v>315206</v>
      </c>
      <c r="F7" s="311">
        <v>1479</v>
      </c>
      <c r="G7" s="311">
        <v>731</v>
      </c>
      <c r="H7" s="311">
        <v>748</v>
      </c>
      <c r="I7" s="326">
        <v>1488</v>
      </c>
      <c r="J7" s="311">
        <v>317111</v>
      </c>
      <c r="K7" s="327">
        <v>3319</v>
      </c>
      <c r="L7" s="327">
        <v>310967</v>
      </c>
      <c r="M7" s="327">
        <v>1374</v>
      </c>
      <c r="N7" s="327">
        <v>698</v>
      </c>
      <c r="O7" s="327">
        <v>676</v>
      </c>
      <c r="P7" s="328">
        <v>1370</v>
      </c>
      <c r="Q7" s="327">
        <v>312912</v>
      </c>
    </row>
    <row r="8" spans="1:17" ht="15.75" customHeight="1" x14ac:dyDescent="0.25">
      <c r="A8" s="325" t="s">
        <v>184</v>
      </c>
      <c r="B8" s="702" t="s">
        <v>943</v>
      </c>
      <c r="C8" s="686"/>
      <c r="D8" s="15">
        <v>0</v>
      </c>
      <c r="E8" s="15">
        <v>55455</v>
      </c>
      <c r="F8" s="15">
        <v>0</v>
      </c>
      <c r="G8" s="15">
        <v>0</v>
      </c>
      <c r="H8" s="15">
        <v>0</v>
      </c>
      <c r="I8" s="329">
        <v>0</v>
      </c>
      <c r="J8" s="15">
        <v>55455</v>
      </c>
      <c r="K8" s="330">
        <v>0</v>
      </c>
      <c r="L8" s="330">
        <v>55852</v>
      </c>
      <c r="M8" s="330">
        <v>0</v>
      </c>
      <c r="N8" s="330">
        <v>0</v>
      </c>
      <c r="O8" s="330">
        <v>0</v>
      </c>
      <c r="P8" s="331">
        <v>0</v>
      </c>
      <c r="Q8" s="330">
        <v>55852</v>
      </c>
    </row>
    <row r="9" spans="1:17" ht="15.75" customHeight="1" x14ac:dyDescent="0.25">
      <c r="B9" s="789" t="s">
        <v>944</v>
      </c>
      <c r="C9" s="686"/>
      <c r="D9" s="15">
        <v>0</v>
      </c>
      <c r="E9" s="15">
        <v>346</v>
      </c>
      <c r="F9" s="15">
        <v>0</v>
      </c>
      <c r="G9" s="15">
        <v>0</v>
      </c>
      <c r="H9" s="15">
        <v>0</v>
      </c>
      <c r="I9" s="329">
        <v>0</v>
      </c>
      <c r="J9" s="15">
        <v>346</v>
      </c>
      <c r="K9" s="330">
        <v>0</v>
      </c>
      <c r="L9" s="330">
        <v>343</v>
      </c>
      <c r="M9" s="330">
        <v>0</v>
      </c>
      <c r="N9" s="330">
        <v>0</v>
      </c>
      <c r="O9" s="330">
        <v>0</v>
      </c>
      <c r="P9" s="331">
        <v>0</v>
      </c>
      <c r="Q9" s="330">
        <v>343</v>
      </c>
    </row>
    <row r="10" spans="1:17" ht="15.75" customHeight="1" x14ac:dyDescent="0.25">
      <c r="A10" s="325" t="s">
        <v>186</v>
      </c>
      <c r="B10" s="766" t="s">
        <v>945</v>
      </c>
      <c r="C10" s="686"/>
      <c r="D10" s="19">
        <v>491</v>
      </c>
      <c r="E10" s="19">
        <v>142842</v>
      </c>
      <c r="F10" s="19">
        <v>119</v>
      </c>
      <c r="G10" s="19">
        <v>0</v>
      </c>
      <c r="H10" s="19">
        <v>119</v>
      </c>
      <c r="I10" s="332">
        <v>118</v>
      </c>
      <c r="J10" s="19">
        <v>143214</v>
      </c>
      <c r="K10" s="333">
        <v>513</v>
      </c>
      <c r="L10" s="333">
        <v>141006</v>
      </c>
      <c r="M10" s="333">
        <v>111</v>
      </c>
      <c r="N10" s="333">
        <v>0</v>
      </c>
      <c r="O10" s="333">
        <v>111</v>
      </c>
      <c r="P10" s="334">
        <v>110</v>
      </c>
      <c r="Q10" s="333">
        <v>141408</v>
      </c>
    </row>
    <row r="11" spans="1:17" ht="15.75" customHeight="1" x14ac:dyDescent="0.25">
      <c r="A11" s="325" t="s">
        <v>188</v>
      </c>
      <c r="B11" s="779" t="s">
        <v>244</v>
      </c>
      <c r="C11" s="779"/>
      <c r="D11" s="181">
        <v>3875</v>
      </c>
      <c r="E11" s="181">
        <v>513849</v>
      </c>
      <c r="F11" s="181">
        <v>1598</v>
      </c>
      <c r="G11" s="181">
        <v>731</v>
      </c>
      <c r="H11" s="181">
        <v>867</v>
      </c>
      <c r="I11" s="335">
        <v>1606</v>
      </c>
      <c r="J11" s="181">
        <v>516126</v>
      </c>
      <c r="K11" s="336">
        <v>3832</v>
      </c>
      <c r="L11" s="336">
        <v>508168</v>
      </c>
      <c r="M11" s="336">
        <v>1485</v>
      </c>
      <c r="N11" s="336">
        <v>698</v>
      </c>
      <c r="O11" s="336">
        <v>787</v>
      </c>
      <c r="P11" s="337">
        <v>1480</v>
      </c>
      <c r="Q11" s="336">
        <v>510515</v>
      </c>
    </row>
    <row r="12" spans="1:17" ht="15" customHeight="1" x14ac:dyDescent="0.25">
      <c r="B12" s="118"/>
      <c r="C12" s="118"/>
      <c r="D12" s="142"/>
      <c r="E12" s="142"/>
      <c r="F12" s="142"/>
      <c r="G12" s="142"/>
      <c r="H12" s="142"/>
      <c r="I12" s="142"/>
      <c r="J12" s="142"/>
      <c r="K12" s="142"/>
      <c r="L12" s="142"/>
      <c r="M12" s="142"/>
      <c r="N12" s="142"/>
      <c r="O12" s="142"/>
      <c r="P12" s="142"/>
      <c r="Q12" s="142"/>
    </row>
    <row r="13" spans="1:17" ht="13.35" customHeight="1" x14ac:dyDescent="0.25">
      <c r="D13" s="177" t="s">
        <v>113</v>
      </c>
      <c r="E13" s="177" t="s">
        <v>114</v>
      </c>
      <c r="F13" s="177" t="s">
        <v>115</v>
      </c>
      <c r="G13" s="177" t="s">
        <v>116</v>
      </c>
      <c r="H13" s="177" t="s">
        <v>117</v>
      </c>
      <c r="I13" s="177" t="s">
        <v>882</v>
      </c>
      <c r="J13" s="177" t="s">
        <v>883</v>
      </c>
      <c r="K13" s="177" t="s">
        <v>113</v>
      </c>
      <c r="L13" s="177" t="s">
        <v>114</v>
      </c>
      <c r="M13" s="177" t="s">
        <v>115</v>
      </c>
      <c r="N13" s="177" t="s">
        <v>116</v>
      </c>
      <c r="O13" s="177" t="s">
        <v>117</v>
      </c>
      <c r="P13" s="177" t="s">
        <v>882</v>
      </c>
      <c r="Q13" s="177" t="s">
        <v>883</v>
      </c>
    </row>
    <row r="14" spans="1:17" ht="3.45" customHeight="1" x14ac:dyDescent="0.25"/>
    <row r="15" spans="1:17" ht="13.35" customHeight="1" x14ac:dyDescent="0.25">
      <c r="A15" s="338">
        <f>SUM(D18:Q22)</f>
        <v>4098954</v>
      </c>
      <c r="D15" s="810" t="s">
        <v>331</v>
      </c>
      <c r="E15" s="686"/>
      <c r="F15" s="686"/>
      <c r="G15" s="686"/>
      <c r="H15" s="686"/>
      <c r="I15" s="686"/>
      <c r="J15" s="686"/>
      <c r="K15" s="810" t="s">
        <v>332</v>
      </c>
      <c r="L15" s="686"/>
      <c r="M15" s="686"/>
      <c r="N15" s="686"/>
      <c r="O15" s="686"/>
      <c r="P15" s="686"/>
      <c r="Q15" s="686"/>
    </row>
    <row r="16" spans="1:17" ht="24.15" customHeight="1" x14ac:dyDescent="0.25">
      <c r="D16" s="750" t="s">
        <v>929</v>
      </c>
      <c r="E16" s="750"/>
      <c r="F16" s="807" t="s">
        <v>935</v>
      </c>
      <c r="G16" s="807" t="s">
        <v>936</v>
      </c>
      <c r="H16" s="807" t="s">
        <v>937</v>
      </c>
      <c r="I16" s="807" t="s">
        <v>938</v>
      </c>
      <c r="J16" s="807" t="s">
        <v>939</v>
      </c>
      <c r="K16" s="750" t="s">
        <v>929</v>
      </c>
      <c r="L16" s="750"/>
      <c r="M16" s="794" t="s">
        <v>946</v>
      </c>
      <c r="N16" s="794" t="s">
        <v>936</v>
      </c>
      <c r="O16" s="794" t="s">
        <v>947</v>
      </c>
      <c r="P16" s="794" t="s">
        <v>938</v>
      </c>
      <c r="Q16" s="794" t="s">
        <v>939</v>
      </c>
    </row>
    <row r="17" spans="1:17" ht="33.450000000000003" customHeight="1" x14ac:dyDescent="0.25">
      <c r="B17" s="809" t="s">
        <v>940</v>
      </c>
      <c r="C17" s="686"/>
      <c r="D17" s="62" t="s">
        <v>941</v>
      </c>
      <c r="E17" s="62" t="s">
        <v>942</v>
      </c>
      <c r="F17" s="686"/>
      <c r="G17" s="686"/>
      <c r="H17" s="686"/>
      <c r="I17" s="686"/>
      <c r="J17" s="686"/>
      <c r="K17" s="62" t="s">
        <v>941</v>
      </c>
      <c r="L17" s="62" t="s">
        <v>942</v>
      </c>
      <c r="M17" s="686"/>
      <c r="N17" s="686"/>
      <c r="O17" s="686"/>
      <c r="P17" s="686"/>
      <c r="Q17" s="686"/>
    </row>
    <row r="18" spans="1:17" ht="15.75" customHeight="1" x14ac:dyDescent="0.25">
      <c r="A18" s="325" t="s">
        <v>182</v>
      </c>
      <c r="B18" s="808" t="s">
        <v>566</v>
      </c>
      <c r="C18" s="780"/>
      <c r="D18" s="49">
        <v>3356</v>
      </c>
      <c r="E18" s="49">
        <v>308389</v>
      </c>
      <c r="F18" s="49">
        <v>1530</v>
      </c>
      <c r="G18" s="49">
        <v>800</v>
      </c>
      <c r="H18" s="49">
        <v>730</v>
      </c>
      <c r="I18" s="340">
        <v>1495</v>
      </c>
      <c r="J18" s="49">
        <v>310215</v>
      </c>
      <c r="K18" s="49">
        <v>3138</v>
      </c>
      <c r="L18" s="49">
        <v>302570</v>
      </c>
      <c r="M18" s="49">
        <v>1510</v>
      </c>
      <c r="N18" s="49">
        <v>764</v>
      </c>
      <c r="O18" s="49">
        <v>746</v>
      </c>
      <c r="P18" s="340">
        <v>1486</v>
      </c>
      <c r="Q18" s="49">
        <v>304198</v>
      </c>
    </row>
    <row r="19" spans="1:17" ht="15.75" customHeight="1" x14ac:dyDescent="0.25">
      <c r="A19" s="325" t="s">
        <v>184</v>
      </c>
      <c r="B19" s="702" t="s">
        <v>943</v>
      </c>
      <c r="C19" s="686"/>
      <c r="D19" s="16">
        <v>0</v>
      </c>
      <c r="E19" s="16">
        <v>58500</v>
      </c>
      <c r="F19" s="16">
        <v>0</v>
      </c>
      <c r="G19" s="16">
        <v>0</v>
      </c>
      <c r="H19" s="16">
        <v>0</v>
      </c>
      <c r="I19" s="341">
        <v>0</v>
      </c>
      <c r="J19" s="16">
        <v>58500</v>
      </c>
      <c r="K19" s="16">
        <v>0</v>
      </c>
      <c r="L19" s="16">
        <v>58523</v>
      </c>
      <c r="M19" s="16">
        <v>0</v>
      </c>
      <c r="N19" s="16">
        <v>0</v>
      </c>
      <c r="O19" s="16">
        <v>0</v>
      </c>
      <c r="P19" s="341">
        <v>0</v>
      </c>
      <c r="Q19" s="16">
        <v>58523</v>
      </c>
    </row>
    <row r="20" spans="1:17" ht="15.75" customHeight="1" x14ac:dyDescent="0.25">
      <c r="B20" s="702" t="s">
        <v>944</v>
      </c>
      <c r="C20" s="686"/>
      <c r="D20" s="16">
        <v>0</v>
      </c>
      <c r="E20" s="16">
        <v>343</v>
      </c>
      <c r="F20" s="16">
        <v>0</v>
      </c>
      <c r="G20" s="16">
        <v>0</v>
      </c>
      <c r="H20" s="16">
        <v>0</v>
      </c>
      <c r="I20" s="341">
        <v>0</v>
      </c>
      <c r="J20" s="16">
        <v>343</v>
      </c>
      <c r="K20" s="16">
        <v>0</v>
      </c>
      <c r="L20" s="16">
        <v>385</v>
      </c>
      <c r="M20" s="16">
        <v>0</v>
      </c>
      <c r="N20" s="16">
        <v>0</v>
      </c>
      <c r="O20" s="16">
        <v>0</v>
      </c>
      <c r="P20" s="341">
        <v>0</v>
      </c>
      <c r="Q20" s="16">
        <v>385</v>
      </c>
    </row>
    <row r="21" spans="1:17" ht="15.75" customHeight="1" x14ac:dyDescent="0.25">
      <c r="A21" s="325" t="s">
        <v>186</v>
      </c>
      <c r="B21" s="709" t="s">
        <v>945</v>
      </c>
      <c r="C21" s="686"/>
      <c r="D21" s="20">
        <v>431</v>
      </c>
      <c r="E21" s="20">
        <v>145111</v>
      </c>
      <c r="F21" s="20">
        <v>115</v>
      </c>
      <c r="G21" s="20">
        <v>0</v>
      </c>
      <c r="H21" s="20">
        <v>115</v>
      </c>
      <c r="I21" s="110">
        <v>110</v>
      </c>
      <c r="J21" s="20">
        <v>145427</v>
      </c>
      <c r="K21" s="20">
        <v>415</v>
      </c>
      <c r="L21" s="20">
        <v>140337</v>
      </c>
      <c r="M21" s="20">
        <v>122</v>
      </c>
      <c r="N21" s="20">
        <v>1</v>
      </c>
      <c r="O21" s="20">
        <v>121</v>
      </c>
      <c r="P21" s="110">
        <v>113</v>
      </c>
      <c r="Q21" s="20">
        <v>140630</v>
      </c>
    </row>
    <row r="22" spans="1:17" ht="15.75" customHeight="1" x14ac:dyDescent="0.25">
      <c r="A22" s="325" t="s">
        <v>188</v>
      </c>
      <c r="B22" s="806" t="s">
        <v>244</v>
      </c>
      <c r="C22" s="779"/>
      <c r="D22" s="182">
        <v>3787</v>
      </c>
      <c r="E22" s="182">
        <v>512343</v>
      </c>
      <c r="F22" s="182">
        <v>1645</v>
      </c>
      <c r="G22" s="182">
        <v>800</v>
      </c>
      <c r="H22" s="182">
        <v>845</v>
      </c>
      <c r="I22" s="343">
        <v>1605</v>
      </c>
      <c r="J22" s="182">
        <v>514485</v>
      </c>
      <c r="K22" s="182">
        <v>3553</v>
      </c>
      <c r="L22" s="182">
        <v>501815</v>
      </c>
      <c r="M22" s="182">
        <v>1632</v>
      </c>
      <c r="N22" s="182">
        <v>765</v>
      </c>
      <c r="O22" s="182">
        <v>867</v>
      </c>
      <c r="P22" s="343">
        <v>1599</v>
      </c>
      <c r="Q22" s="182">
        <v>503736</v>
      </c>
    </row>
    <row r="23" spans="1:17" ht="15" customHeight="1" x14ac:dyDescent="0.25">
      <c r="B23" s="142"/>
      <c r="C23" s="142"/>
      <c r="D23" s="203"/>
      <c r="E23" s="203"/>
      <c r="F23" s="203"/>
      <c r="G23" s="203"/>
      <c r="H23" s="203"/>
      <c r="I23" s="203"/>
      <c r="J23" s="203"/>
      <c r="K23" s="142"/>
      <c r="L23" s="142"/>
      <c r="M23" s="142"/>
      <c r="N23" s="142"/>
      <c r="O23" s="142"/>
      <c r="P23" s="142"/>
      <c r="Q23" s="142"/>
    </row>
    <row r="24" spans="1:17" ht="13.35" customHeight="1" x14ac:dyDescent="0.25">
      <c r="D24" s="177" t="s">
        <v>113</v>
      </c>
      <c r="E24" s="177" t="s">
        <v>114</v>
      </c>
      <c r="F24" s="177" t="s">
        <v>115</v>
      </c>
      <c r="G24" s="177" t="s">
        <v>116</v>
      </c>
      <c r="H24" s="177" t="s">
        <v>117</v>
      </c>
      <c r="I24" s="177" t="s">
        <v>882</v>
      </c>
      <c r="J24" s="177" t="s">
        <v>883</v>
      </c>
    </row>
    <row r="25" spans="1:17" ht="3.45" customHeight="1" x14ac:dyDescent="0.25"/>
    <row r="26" spans="1:17" ht="13.35" customHeight="1" x14ac:dyDescent="0.25">
      <c r="A26" s="344">
        <f>SUM(D29:Q33)</f>
        <v>1998976</v>
      </c>
      <c r="D26" s="810" t="s">
        <v>339</v>
      </c>
      <c r="E26" s="686"/>
      <c r="F26" s="686"/>
      <c r="G26" s="686"/>
      <c r="H26" s="686"/>
      <c r="I26" s="686"/>
      <c r="J26" s="686"/>
    </row>
    <row r="27" spans="1:17" ht="24.15" customHeight="1" x14ac:dyDescent="0.25">
      <c r="D27" s="750" t="s">
        <v>929</v>
      </c>
      <c r="E27" s="750"/>
      <c r="F27" s="807" t="s">
        <v>935</v>
      </c>
      <c r="G27" s="807" t="s">
        <v>936</v>
      </c>
      <c r="H27" s="807" t="s">
        <v>937</v>
      </c>
      <c r="I27" s="807" t="s">
        <v>938</v>
      </c>
      <c r="J27" s="807" t="s">
        <v>939</v>
      </c>
    </row>
    <row r="28" spans="1:17" ht="33.450000000000003" customHeight="1" x14ac:dyDescent="0.25">
      <c r="B28" s="809" t="s">
        <v>940</v>
      </c>
      <c r="C28" s="686"/>
      <c r="D28" s="62" t="s">
        <v>941</v>
      </c>
      <c r="E28" s="62" t="s">
        <v>942</v>
      </c>
      <c r="F28" s="686"/>
      <c r="G28" s="686"/>
      <c r="H28" s="686"/>
      <c r="I28" s="686"/>
      <c r="J28" s="686"/>
    </row>
    <row r="29" spans="1:17" ht="15.75" customHeight="1" x14ac:dyDescent="0.25">
      <c r="A29" s="325" t="s">
        <v>182</v>
      </c>
      <c r="B29" s="808" t="s">
        <v>566</v>
      </c>
      <c r="C29" s="808"/>
      <c r="D29" s="49">
        <v>3135</v>
      </c>
      <c r="E29" s="49">
        <v>292521</v>
      </c>
      <c r="F29" s="49">
        <v>1403</v>
      </c>
      <c r="G29" s="49">
        <v>665</v>
      </c>
      <c r="H29" s="49">
        <v>738</v>
      </c>
      <c r="I29" s="340">
        <v>1432</v>
      </c>
      <c r="J29" s="49">
        <v>294253</v>
      </c>
    </row>
    <row r="30" spans="1:17" ht="15.75" customHeight="1" x14ac:dyDescent="0.25">
      <c r="A30" s="325" t="s">
        <v>184</v>
      </c>
      <c r="B30" s="702" t="s">
        <v>943</v>
      </c>
      <c r="C30" s="686"/>
      <c r="D30" s="16">
        <v>0</v>
      </c>
      <c r="E30" s="16">
        <v>58333</v>
      </c>
      <c r="F30" s="16">
        <v>0</v>
      </c>
      <c r="G30" s="16">
        <v>0</v>
      </c>
      <c r="H30" s="16">
        <v>0</v>
      </c>
      <c r="I30" s="341">
        <v>0</v>
      </c>
      <c r="J30" s="16">
        <v>58333</v>
      </c>
    </row>
    <row r="31" spans="1:17" ht="15.75" customHeight="1" x14ac:dyDescent="0.25">
      <c r="B31" s="702" t="s">
        <v>944</v>
      </c>
      <c r="C31" s="686"/>
      <c r="D31" s="16">
        <v>0</v>
      </c>
      <c r="E31" s="16">
        <v>395</v>
      </c>
      <c r="F31" s="16">
        <v>0</v>
      </c>
      <c r="G31" s="16">
        <v>0</v>
      </c>
      <c r="H31" s="16">
        <v>0</v>
      </c>
      <c r="I31" s="341">
        <v>0</v>
      </c>
      <c r="J31" s="16">
        <v>395</v>
      </c>
    </row>
    <row r="32" spans="1:17" ht="15.75" customHeight="1" x14ac:dyDescent="0.25">
      <c r="A32" s="325" t="s">
        <v>186</v>
      </c>
      <c r="B32" s="709" t="s">
        <v>945</v>
      </c>
      <c r="C32" s="686"/>
      <c r="D32" s="20">
        <v>340</v>
      </c>
      <c r="E32" s="20">
        <v>143488</v>
      </c>
      <c r="F32" s="20">
        <v>118</v>
      </c>
      <c r="G32" s="20">
        <v>0</v>
      </c>
      <c r="H32" s="20">
        <v>118</v>
      </c>
      <c r="I32" s="110">
        <v>111</v>
      </c>
      <c r="J32" s="20">
        <v>143710</v>
      </c>
    </row>
    <row r="33" spans="1:10" ht="15.75" customHeight="1" x14ac:dyDescent="0.25">
      <c r="A33" s="325" t="s">
        <v>188</v>
      </c>
      <c r="B33" s="806" t="s">
        <v>244</v>
      </c>
      <c r="C33" s="806"/>
      <c r="D33" s="182">
        <v>3475</v>
      </c>
      <c r="E33" s="182">
        <v>494737</v>
      </c>
      <c r="F33" s="182">
        <v>1521</v>
      </c>
      <c r="G33" s="182">
        <v>665</v>
      </c>
      <c r="H33" s="182">
        <v>856</v>
      </c>
      <c r="I33" s="343">
        <v>1543</v>
      </c>
      <c r="J33" s="182">
        <v>496691</v>
      </c>
    </row>
    <row r="34" spans="1:10" ht="15" customHeight="1" x14ac:dyDescent="0.25">
      <c r="B34" s="142"/>
      <c r="C34" s="142"/>
      <c r="D34" s="142"/>
      <c r="E34" s="142"/>
      <c r="F34" s="142"/>
      <c r="G34" s="142"/>
      <c r="H34" s="142"/>
      <c r="I34" s="142"/>
      <c r="J34" s="142"/>
    </row>
  </sheetData>
  <mergeCells count="54">
    <mergeCell ref="B7:C7"/>
    <mergeCell ref="B9:C9"/>
    <mergeCell ref="B8:C8"/>
    <mergeCell ref="H5:H6"/>
    <mergeCell ref="D4:J4"/>
    <mergeCell ref="G5:G6"/>
    <mergeCell ref="F5:F6"/>
    <mergeCell ref="A1:J1"/>
    <mergeCell ref="I5:I6"/>
    <mergeCell ref="J5:J6"/>
    <mergeCell ref="D5:E5"/>
    <mergeCell ref="B6:C6"/>
    <mergeCell ref="K5:L5"/>
    <mergeCell ref="P5:P6"/>
    <mergeCell ref="O5:O6"/>
    <mergeCell ref="N5:N6"/>
    <mergeCell ref="K4:Q4"/>
    <mergeCell ref="M5:M6"/>
    <mergeCell ref="Q5:Q6"/>
    <mergeCell ref="M16:M17"/>
    <mergeCell ref="N16:N17"/>
    <mergeCell ref="K15:Q15"/>
    <mergeCell ref="P16:P17"/>
    <mergeCell ref="O16:O17"/>
    <mergeCell ref="K16:L16"/>
    <mergeCell ref="Q16:Q17"/>
    <mergeCell ref="J16:J17"/>
    <mergeCell ref="I16:I17"/>
    <mergeCell ref="F16:F17"/>
    <mergeCell ref="D15:J15"/>
    <mergeCell ref="G16:G17"/>
    <mergeCell ref="H16:H17"/>
    <mergeCell ref="B11:C11"/>
    <mergeCell ref="B10:C10"/>
    <mergeCell ref="D16:E16"/>
    <mergeCell ref="B18:C18"/>
    <mergeCell ref="B17:C17"/>
    <mergeCell ref="B19:C19"/>
    <mergeCell ref="B20:C20"/>
    <mergeCell ref="B22:C22"/>
    <mergeCell ref="B21:C21"/>
    <mergeCell ref="D26:J26"/>
    <mergeCell ref="B31:C31"/>
    <mergeCell ref="B30:C30"/>
    <mergeCell ref="B32:C32"/>
    <mergeCell ref="B33:C33"/>
    <mergeCell ref="J27:J28"/>
    <mergeCell ref="I27:I28"/>
    <mergeCell ref="H27:H28"/>
    <mergeCell ref="G27:G28"/>
    <mergeCell ref="F27:F28"/>
    <mergeCell ref="D27:E27"/>
    <mergeCell ref="B29:C29"/>
    <mergeCell ref="B28:C2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dimension ref="A1:Q13"/>
  <sheetViews>
    <sheetView showRuler="0" workbookViewId="0">
      <selection sqref="A1:F1"/>
    </sheetView>
  </sheetViews>
  <sheetFormatPr baseColWidth="10" defaultColWidth="13.33203125" defaultRowHeight="13.2" x14ac:dyDescent="0.25"/>
  <cols>
    <col min="1" max="1" width="2.33203125" customWidth="1"/>
    <col min="2" max="2" width="68.6640625" customWidth="1"/>
    <col min="3" max="3" width="8" customWidth="1"/>
    <col min="4" max="4" width="9.44140625" customWidth="1"/>
    <col min="5" max="6" width="8" customWidth="1"/>
    <col min="7" max="7" width="9.44140625" customWidth="1"/>
    <col min="8" max="9" width="8" customWidth="1"/>
    <col min="10" max="10" width="9.44140625" customWidth="1"/>
    <col min="11" max="12" width="8" customWidth="1"/>
    <col min="13" max="13" width="9.44140625" customWidth="1"/>
    <col min="14" max="15" width="8" customWidth="1"/>
    <col min="16" max="16" width="9.44140625" customWidth="1"/>
    <col min="17" max="17" width="8" customWidth="1"/>
  </cols>
  <sheetData>
    <row r="1" spans="1:17" ht="15.75" customHeight="1" x14ac:dyDescent="0.25">
      <c r="A1" s="778" t="s">
        <v>948</v>
      </c>
      <c r="B1" s="686"/>
      <c r="C1" s="686"/>
      <c r="D1" s="686"/>
      <c r="E1" s="686"/>
      <c r="F1" s="686"/>
      <c r="G1" s="43"/>
      <c r="H1" s="43"/>
      <c r="I1" s="43"/>
      <c r="J1" s="43"/>
      <c r="K1" s="43"/>
      <c r="L1" s="43"/>
      <c r="M1" s="43"/>
      <c r="N1" s="43"/>
      <c r="O1" s="43"/>
      <c r="P1" s="43"/>
      <c r="Q1" s="43"/>
    </row>
    <row r="2" spans="1:17" ht="15.75" customHeight="1" x14ac:dyDescent="0.25">
      <c r="A2" s="686"/>
      <c r="B2" s="686"/>
      <c r="C2" s="686"/>
      <c r="D2" s="686"/>
      <c r="E2" s="686"/>
      <c r="F2" s="345"/>
      <c r="G2" s="345"/>
      <c r="H2" s="345"/>
      <c r="I2" s="345"/>
      <c r="J2" s="345"/>
      <c r="K2" s="345"/>
      <c r="L2" s="345"/>
      <c r="M2" s="345"/>
      <c r="N2" s="345"/>
      <c r="O2" s="345"/>
      <c r="P2" s="345"/>
      <c r="Q2" s="345"/>
    </row>
    <row r="3" spans="1:17" ht="15.75" customHeight="1" x14ac:dyDescent="0.25">
      <c r="A3" s="346">
        <f>SUM(C6:Q11)</f>
        <v>65328</v>
      </c>
      <c r="C3" s="764" t="s">
        <v>949</v>
      </c>
      <c r="D3" s="686"/>
      <c r="E3" s="686"/>
      <c r="F3" s="686"/>
      <c r="G3" s="686"/>
      <c r="H3" s="686"/>
      <c r="I3" s="686"/>
      <c r="J3" s="686"/>
      <c r="K3" s="686"/>
      <c r="L3" s="686"/>
      <c r="M3" s="686"/>
      <c r="N3" s="686"/>
      <c r="O3" s="686"/>
      <c r="P3" s="686"/>
      <c r="Q3" s="686"/>
    </row>
    <row r="4" spans="1:17" ht="15.75" customHeight="1" x14ac:dyDescent="0.25">
      <c r="B4" s="161" t="s">
        <v>950</v>
      </c>
      <c r="C4" s="752" t="s">
        <v>286</v>
      </c>
      <c r="D4" s="752"/>
      <c r="E4" s="752"/>
      <c r="F4" s="816" t="s">
        <v>287</v>
      </c>
      <c r="G4" s="816"/>
      <c r="H4" s="816"/>
      <c r="I4" s="816" t="s">
        <v>288</v>
      </c>
      <c r="J4" s="816"/>
      <c r="K4" s="816"/>
      <c r="L4" s="816" t="s">
        <v>289</v>
      </c>
      <c r="M4" s="816"/>
      <c r="N4" s="816"/>
      <c r="O4" s="816" t="s">
        <v>290</v>
      </c>
      <c r="P4" s="816"/>
      <c r="Q4" s="816"/>
    </row>
    <row r="5" spans="1:17" ht="27.45" customHeight="1" x14ac:dyDescent="0.25">
      <c r="A5" s="266"/>
      <c r="B5" s="9" t="s">
        <v>118</v>
      </c>
      <c r="C5" s="61" t="s">
        <v>566</v>
      </c>
      <c r="D5" s="61" t="s">
        <v>951</v>
      </c>
      <c r="E5" s="61" t="s">
        <v>244</v>
      </c>
      <c r="F5" s="97" t="s">
        <v>566</v>
      </c>
      <c r="G5" s="97" t="s">
        <v>951</v>
      </c>
      <c r="H5" s="97" t="s">
        <v>244</v>
      </c>
      <c r="I5" s="97" t="s">
        <v>566</v>
      </c>
      <c r="J5" s="97" t="s">
        <v>951</v>
      </c>
      <c r="K5" s="97" t="s">
        <v>244</v>
      </c>
      <c r="L5" s="97" t="s">
        <v>566</v>
      </c>
      <c r="M5" s="97" t="s">
        <v>951</v>
      </c>
      <c r="N5" s="97" t="s">
        <v>244</v>
      </c>
      <c r="O5" s="97" t="s">
        <v>566</v>
      </c>
      <c r="P5" s="97" t="s">
        <v>951</v>
      </c>
      <c r="Q5" s="97" t="s">
        <v>244</v>
      </c>
    </row>
    <row r="6" spans="1:17" ht="26.7" customHeight="1" x14ac:dyDescent="0.25">
      <c r="A6" s="63" t="s">
        <v>182</v>
      </c>
      <c r="B6" s="342" t="s">
        <v>952</v>
      </c>
      <c r="C6" s="181">
        <v>3319</v>
      </c>
      <c r="D6" s="181">
        <v>0</v>
      </c>
      <c r="E6" s="181">
        <v>3319</v>
      </c>
      <c r="F6" s="210">
        <v>3356</v>
      </c>
      <c r="G6" s="210">
        <v>0</v>
      </c>
      <c r="H6" s="210">
        <v>3356</v>
      </c>
      <c r="I6" s="210">
        <v>3138</v>
      </c>
      <c r="J6" s="210">
        <v>0</v>
      </c>
      <c r="K6" s="210">
        <v>3138</v>
      </c>
      <c r="L6" s="210">
        <v>3135</v>
      </c>
      <c r="M6" s="210">
        <v>0</v>
      </c>
      <c r="N6" s="210">
        <v>3135</v>
      </c>
      <c r="O6" s="210">
        <v>2906</v>
      </c>
      <c r="P6" s="210">
        <v>0</v>
      </c>
      <c r="Q6" s="210">
        <v>2906</v>
      </c>
    </row>
    <row r="7" spans="1:17" ht="26.7" customHeight="1" x14ac:dyDescent="0.25">
      <c r="A7" s="63" t="s">
        <v>184</v>
      </c>
      <c r="B7" s="142" t="s">
        <v>953</v>
      </c>
      <c r="C7" s="311">
        <v>800</v>
      </c>
      <c r="D7" s="311">
        <v>0</v>
      </c>
      <c r="E7" s="311">
        <v>800</v>
      </c>
      <c r="F7" s="348">
        <v>957</v>
      </c>
      <c r="G7" s="348">
        <v>0</v>
      </c>
      <c r="H7" s="348">
        <v>957</v>
      </c>
      <c r="I7" s="348">
        <v>888</v>
      </c>
      <c r="J7" s="348">
        <v>0</v>
      </c>
      <c r="K7" s="348">
        <v>888</v>
      </c>
      <c r="L7" s="348">
        <v>923</v>
      </c>
      <c r="M7" s="348">
        <v>0</v>
      </c>
      <c r="N7" s="348">
        <v>923</v>
      </c>
      <c r="O7" s="348">
        <v>1081</v>
      </c>
      <c r="P7" s="348">
        <v>0</v>
      </c>
      <c r="Q7" s="348">
        <v>1081</v>
      </c>
    </row>
    <row r="8" spans="1:17" ht="15.75" customHeight="1" x14ac:dyDescent="0.25">
      <c r="A8" s="63" t="s">
        <v>186</v>
      </c>
      <c r="B8" s="4" t="s">
        <v>954</v>
      </c>
      <c r="C8" s="15">
        <v>-635</v>
      </c>
      <c r="D8" s="15">
        <v>0</v>
      </c>
      <c r="E8" s="15">
        <v>-635</v>
      </c>
      <c r="F8" s="32">
        <v>-681</v>
      </c>
      <c r="G8" s="32">
        <v>0</v>
      </c>
      <c r="H8" s="32">
        <v>-681</v>
      </c>
      <c r="I8" s="32">
        <v>-572</v>
      </c>
      <c r="J8" s="32">
        <v>0</v>
      </c>
      <c r="K8" s="32">
        <v>-572</v>
      </c>
      <c r="L8" s="32">
        <v>-819</v>
      </c>
      <c r="M8" s="32">
        <v>0</v>
      </c>
      <c r="N8" s="32">
        <v>-819</v>
      </c>
      <c r="O8" s="32">
        <v>-751</v>
      </c>
      <c r="P8" s="32">
        <v>0</v>
      </c>
      <c r="Q8" s="32">
        <v>-751</v>
      </c>
    </row>
    <row r="9" spans="1:17" ht="15.75" customHeight="1" x14ac:dyDescent="0.25">
      <c r="A9" s="63" t="s">
        <v>188</v>
      </c>
      <c r="B9" s="99" t="s">
        <v>955</v>
      </c>
      <c r="C9" s="15">
        <v>-97</v>
      </c>
      <c r="D9" s="15">
        <v>0</v>
      </c>
      <c r="E9" s="15">
        <v>-97</v>
      </c>
      <c r="F9" s="32">
        <v>-315</v>
      </c>
      <c r="G9" s="32">
        <v>0</v>
      </c>
      <c r="H9" s="32">
        <v>-315</v>
      </c>
      <c r="I9" s="32">
        <v>-97</v>
      </c>
      <c r="J9" s="32">
        <v>0</v>
      </c>
      <c r="K9" s="32">
        <v>-97</v>
      </c>
      <c r="L9" s="32">
        <v>-102</v>
      </c>
      <c r="M9" s="32">
        <v>0</v>
      </c>
      <c r="N9" s="32">
        <v>-102</v>
      </c>
      <c r="O9" s="32">
        <v>-101</v>
      </c>
      <c r="P9" s="32">
        <v>0</v>
      </c>
      <c r="Q9" s="32">
        <v>-101</v>
      </c>
    </row>
    <row r="10" spans="1:17" ht="15.75" customHeight="1" x14ac:dyDescent="0.25">
      <c r="A10" s="63" t="s">
        <v>190</v>
      </c>
      <c r="B10" s="103" t="s">
        <v>956</v>
      </c>
      <c r="C10" s="19">
        <v>-3</v>
      </c>
      <c r="D10" s="19">
        <v>0</v>
      </c>
      <c r="E10" s="19">
        <v>-3</v>
      </c>
      <c r="F10" s="24">
        <v>2</v>
      </c>
      <c r="G10" s="24">
        <v>0</v>
      </c>
      <c r="H10" s="24">
        <v>2</v>
      </c>
      <c r="I10" s="24">
        <v>-1</v>
      </c>
      <c r="J10" s="24">
        <v>0</v>
      </c>
      <c r="K10" s="24">
        <v>-1</v>
      </c>
      <c r="L10" s="24">
        <v>1</v>
      </c>
      <c r="M10" s="24">
        <v>0</v>
      </c>
      <c r="N10" s="24">
        <v>1</v>
      </c>
      <c r="O10" s="24">
        <v>0</v>
      </c>
      <c r="P10" s="24">
        <v>0</v>
      </c>
      <c r="Q10" s="24">
        <v>0</v>
      </c>
    </row>
    <row r="11" spans="1:17" ht="26.7" customHeight="1" x14ac:dyDescent="0.25">
      <c r="A11" s="63" t="s">
        <v>192</v>
      </c>
      <c r="B11" t="s">
        <v>957</v>
      </c>
      <c r="C11" s="181">
        <v>3384</v>
      </c>
      <c r="D11" s="181">
        <v>0</v>
      </c>
      <c r="E11" s="181">
        <v>3384</v>
      </c>
      <c r="F11" s="210">
        <v>3319</v>
      </c>
      <c r="G11" s="210">
        <v>0</v>
      </c>
      <c r="H11" s="210">
        <v>3319</v>
      </c>
      <c r="I11" s="210">
        <v>3356</v>
      </c>
      <c r="J11" s="210">
        <v>0</v>
      </c>
      <c r="K11" s="210">
        <v>3356</v>
      </c>
      <c r="L11" s="210">
        <v>3138</v>
      </c>
      <c r="M11" s="210">
        <v>0</v>
      </c>
      <c r="N11" s="210">
        <v>3138</v>
      </c>
      <c r="O11" s="210">
        <v>3135</v>
      </c>
      <c r="P11" s="210">
        <v>0</v>
      </c>
      <c r="Q11" s="210">
        <v>3135</v>
      </c>
    </row>
    <row r="12" spans="1:17" ht="3.45" customHeight="1" x14ac:dyDescent="0.25">
      <c r="B12" s="349"/>
      <c r="C12" s="349"/>
      <c r="D12" s="349"/>
      <c r="E12" s="349"/>
      <c r="F12" s="349"/>
      <c r="G12" s="349"/>
      <c r="H12" s="349"/>
      <c r="I12" s="349"/>
      <c r="J12" s="349"/>
      <c r="K12" s="349"/>
      <c r="L12" s="349"/>
      <c r="M12" s="349"/>
      <c r="N12" s="349"/>
      <c r="O12" s="349"/>
      <c r="P12" s="349"/>
      <c r="Q12" s="349"/>
    </row>
    <row r="13" spans="1:17" ht="14.1" customHeight="1" x14ac:dyDescent="0.25">
      <c r="A13" s="671" t="s">
        <v>175</v>
      </c>
      <c r="B13" s="815" t="s">
        <v>958</v>
      </c>
      <c r="C13" s="686"/>
      <c r="D13" s="686"/>
      <c r="E13" s="686"/>
      <c r="F13" s="686"/>
      <c r="G13" s="686"/>
      <c r="H13" s="686"/>
      <c r="I13" s="686"/>
      <c r="J13" s="686"/>
      <c r="K13" s="686"/>
      <c r="L13" s="686"/>
      <c r="M13" s="686"/>
      <c r="N13" s="686"/>
      <c r="O13" s="686"/>
      <c r="P13" s="686"/>
      <c r="Q13" s="686"/>
    </row>
  </sheetData>
  <mergeCells count="9">
    <mergeCell ref="B13:Q13"/>
    <mergeCell ref="A1:F1"/>
    <mergeCell ref="A2:E2"/>
    <mergeCell ref="C4:E4"/>
    <mergeCell ref="F4:H4"/>
    <mergeCell ref="I4:K4"/>
    <mergeCell ref="C3:Q3"/>
    <mergeCell ref="O4:Q4"/>
    <mergeCell ref="L4:N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dimension ref="A1:J52"/>
  <sheetViews>
    <sheetView showRuler="0" workbookViewId="0">
      <selection sqref="A1:J1"/>
    </sheetView>
  </sheetViews>
  <sheetFormatPr baseColWidth="10" defaultColWidth="13.33203125" defaultRowHeight="13.2" x14ac:dyDescent="0.25"/>
  <cols>
    <col min="1" max="1" width="2.33203125" customWidth="1"/>
    <col min="2" max="2" width="1.88671875" customWidth="1"/>
    <col min="3" max="3" width="39.109375" customWidth="1"/>
    <col min="4" max="10" width="18.109375" customWidth="1"/>
  </cols>
  <sheetData>
    <row r="1" spans="1:10" ht="13.35" customHeight="1" x14ac:dyDescent="0.25">
      <c r="A1" s="778" t="s">
        <v>959</v>
      </c>
      <c r="B1" s="686"/>
      <c r="C1" s="686"/>
      <c r="D1" s="686"/>
      <c r="E1" s="686"/>
      <c r="F1" s="686"/>
      <c r="G1" s="686"/>
      <c r="H1" s="686"/>
      <c r="I1" s="686"/>
      <c r="J1" s="686"/>
    </row>
    <row r="2" spans="1:10" ht="15" customHeight="1" x14ac:dyDescent="0.25">
      <c r="A2" s="686"/>
      <c r="B2" s="686"/>
      <c r="C2" s="686"/>
    </row>
    <row r="3" spans="1:10" ht="14.1" customHeight="1" x14ac:dyDescent="0.25">
      <c r="D3" s="145" t="s">
        <v>113</v>
      </c>
      <c r="E3" s="145" t="s">
        <v>114</v>
      </c>
      <c r="F3" s="145" t="s">
        <v>115</v>
      </c>
      <c r="G3" s="145" t="s">
        <v>116</v>
      </c>
      <c r="H3" s="145" t="s">
        <v>117</v>
      </c>
      <c r="I3" s="145" t="s">
        <v>882</v>
      </c>
      <c r="J3" s="145" t="s">
        <v>883</v>
      </c>
    </row>
    <row r="4" spans="1:10" ht="3.45" customHeight="1" x14ac:dyDescent="0.25"/>
    <row r="5" spans="1:10" ht="14.1" customHeight="1" x14ac:dyDescent="0.25">
      <c r="A5" s="297">
        <f>SUM(D7:J11)</f>
        <v>899895</v>
      </c>
      <c r="D5" s="819" t="s">
        <v>241</v>
      </c>
      <c r="E5" s="819"/>
      <c r="F5" s="819"/>
      <c r="G5" s="819"/>
      <c r="H5" s="819"/>
      <c r="I5" s="819"/>
      <c r="J5" s="819"/>
    </row>
    <row r="6" spans="1:10" ht="59.1" customHeight="1" x14ac:dyDescent="0.25">
      <c r="B6" s="723" t="s">
        <v>118</v>
      </c>
      <c r="C6" s="686"/>
      <c r="D6" s="350" t="s">
        <v>960</v>
      </c>
      <c r="E6" s="350" t="s">
        <v>961</v>
      </c>
      <c r="F6" s="350" t="s">
        <v>962</v>
      </c>
      <c r="G6" s="350" t="s">
        <v>963</v>
      </c>
      <c r="H6" s="350" t="s">
        <v>964</v>
      </c>
      <c r="I6" s="350" t="s">
        <v>965</v>
      </c>
      <c r="J6" s="350" t="s">
        <v>966</v>
      </c>
    </row>
    <row r="7" spans="1:10" ht="15.75" customHeight="1" x14ac:dyDescent="0.25">
      <c r="A7" s="149" t="s">
        <v>182</v>
      </c>
      <c r="B7" s="724" t="s">
        <v>566</v>
      </c>
      <c r="C7" s="760"/>
      <c r="D7" s="351">
        <v>244450</v>
      </c>
      <c r="E7" s="351">
        <v>73381</v>
      </c>
      <c r="F7" s="351">
        <v>72196</v>
      </c>
      <c r="G7" s="351">
        <v>1508</v>
      </c>
      <c r="H7" s="351">
        <v>465</v>
      </c>
      <c r="I7" s="351">
        <v>0</v>
      </c>
      <c r="J7" s="351">
        <v>0</v>
      </c>
    </row>
    <row r="8" spans="1:10" ht="15.75" customHeight="1" x14ac:dyDescent="0.25">
      <c r="A8" s="149" t="s">
        <v>184</v>
      </c>
      <c r="B8" s="685" t="s">
        <v>943</v>
      </c>
      <c r="C8" s="686"/>
      <c r="D8" s="150">
        <v>55455</v>
      </c>
      <c r="E8" s="150">
        <v>0</v>
      </c>
      <c r="F8" s="150">
        <v>0</v>
      </c>
      <c r="G8" s="150">
        <v>0</v>
      </c>
      <c r="H8" s="150">
        <v>0</v>
      </c>
      <c r="I8" s="150">
        <v>0</v>
      </c>
      <c r="J8" s="150">
        <v>0</v>
      </c>
    </row>
    <row r="9" spans="1:10" ht="15.75" customHeight="1" x14ac:dyDescent="0.25">
      <c r="A9" s="144"/>
      <c r="B9" s="704" t="s">
        <v>944</v>
      </c>
      <c r="C9" s="686"/>
      <c r="D9" s="154">
        <v>346</v>
      </c>
      <c r="E9" s="154">
        <v>0</v>
      </c>
      <c r="F9" s="154">
        <v>0</v>
      </c>
      <c r="G9" s="154">
        <v>0</v>
      </c>
      <c r="H9" s="154">
        <v>0</v>
      </c>
      <c r="I9" s="154">
        <v>0</v>
      </c>
      <c r="J9" s="154">
        <v>0</v>
      </c>
    </row>
    <row r="10" spans="1:10" ht="15.75" customHeight="1" x14ac:dyDescent="0.25">
      <c r="A10" s="149" t="s">
        <v>186</v>
      </c>
      <c r="B10" s="774" t="s">
        <v>244</v>
      </c>
      <c r="C10" s="716"/>
      <c r="D10" s="157">
        <v>300251</v>
      </c>
      <c r="E10" s="157">
        <v>73381</v>
      </c>
      <c r="F10" s="157">
        <v>72196</v>
      </c>
      <c r="G10" s="157">
        <v>1508</v>
      </c>
      <c r="H10" s="157">
        <v>465</v>
      </c>
      <c r="I10" s="157">
        <v>0</v>
      </c>
      <c r="J10" s="157">
        <v>0</v>
      </c>
    </row>
    <row r="11" spans="1:10" ht="15.75" customHeight="1" x14ac:dyDescent="0.25">
      <c r="A11" s="149" t="s">
        <v>188</v>
      </c>
      <c r="B11" s="817" t="s">
        <v>967</v>
      </c>
      <c r="C11" s="716"/>
      <c r="D11" s="157">
        <v>2587</v>
      </c>
      <c r="E11" s="157">
        <v>891</v>
      </c>
      <c r="F11" s="157">
        <v>789</v>
      </c>
      <c r="G11" s="157">
        <v>18</v>
      </c>
      <c r="H11" s="157">
        <v>8</v>
      </c>
      <c r="I11" s="157">
        <v>0</v>
      </c>
      <c r="J11" s="157">
        <v>0</v>
      </c>
    </row>
    <row r="12" spans="1:10" ht="44.1" customHeight="1" x14ac:dyDescent="0.25">
      <c r="B12" s="114"/>
      <c r="C12" s="114"/>
      <c r="D12" s="339"/>
      <c r="E12" s="339"/>
      <c r="F12" s="339"/>
      <c r="G12" s="339"/>
      <c r="H12" s="339"/>
      <c r="I12" s="339"/>
      <c r="J12" s="339"/>
    </row>
    <row r="13" spans="1:10" ht="14.1" customHeight="1" x14ac:dyDescent="0.25">
      <c r="D13" s="145" t="s">
        <v>113</v>
      </c>
      <c r="E13" s="145" t="s">
        <v>114</v>
      </c>
      <c r="F13" s="145" t="s">
        <v>115</v>
      </c>
      <c r="G13" s="145" t="s">
        <v>116</v>
      </c>
      <c r="H13" s="145" t="s">
        <v>117</v>
      </c>
      <c r="I13" s="145" t="s">
        <v>882</v>
      </c>
      <c r="J13" s="145" t="s">
        <v>883</v>
      </c>
    </row>
    <row r="14" spans="1:10" ht="3.45" customHeight="1" x14ac:dyDescent="0.25"/>
    <row r="15" spans="1:10" ht="14.1" customHeight="1" x14ac:dyDescent="0.25">
      <c r="A15" s="338">
        <f>SUM(D17:J21)</f>
        <v>889398</v>
      </c>
      <c r="D15" s="718" t="s">
        <v>315</v>
      </c>
      <c r="E15" s="686"/>
      <c r="F15" s="686"/>
      <c r="G15" s="686"/>
      <c r="H15" s="686"/>
      <c r="I15" s="686"/>
      <c r="J15" s="686"/>
    </row>
    <row r="16" spans="1:10" ht="54.15" customHeight="1" x14ac:dyDescent="0.25">
      <c r="B16" s="776" t="s">
        <v>118</v>
      </c>
      <c r="C16" s="686"/>
      <c r="D16" s="97" t="s">
        <v>960</v>
      </c>
      <c r="E16" s="97" t="s">
        <v>961</v>
      </c>
      <c r="F16" s="97" t="s">
        <v>962</v>
      </c>
      <c r="G16" s="97" t="s">
        <v>963</v>
      </c>
      <c r="H16" s="97" t="s">
        <v>964</v>
      </c>
      <c r="I16" s="97" t="s">
        <v>965</v>
      </c>
      <c r="J16" s="97" t="s">
        <v>966</v>
      </c>
    </row>
    <row r="17" spans="1:10" ht="15.75" customHeight="1" x14ac:dyDescent="0.25">
      <c r="A17" s="149" t="s">
        <v>182</v>
      </c>
      <c r="B17" s="724" t="s">
        <v>566</v>
      </c>
      <c r="C17" s="724"/>
      <c r="D17" s="353">
        <v>241566</v>
      </c>
      <c r="E17" s="353">
        <v>71877</v>
      </c>
      <c r="F17" s="353">
        <v>70861</v>
      </c>
      <c r="G17" s="353">
        <v>1616</v>
      </c>
      <c r="H17" s="353">
        <v>485</v>
      </c>
      <c r="I17" s="353">
        <v>0</v>
      </c>
      <c r="J17" s="353">
        <v>0</v>
      </c>
    </row>
    <row r="18" spans="1:10" ht="15.75" customHeight="1" x14ac:dyDescent="0.25">
      <c r="A18" s="149" t="s">
        <v>184</v>
      </c>
      <c r="B18" s="818" t="s">
        <v>943</v>
      </c>
      <c r="C18" s="686"/>
      <c r="D18" s="151">
        <v>55852</v>
      </c>
      <c r="E18" s="151">
        <v>0</v>
      </c>
      <c r="F18" s="151">
        <v>0</v>
      </c>
      <c r="G18" s="151">
        <v>0</v>
      </c>
      <c r="H18" s="151">
        <v>0</v>
      </c>
      <c r="I18" s="151">
        <v>0</v>
      </c>
      <c r="J18" s="151">
        <v>0</v>
      </c>
    </row>
    <row r="19" spans="1:10" ht="15.75" customHeight="1" x14ac:dyDescent="0.25">
      <c r="A19" s="144"/>
      <c r="B19" s="704" t="s">
        <v>944</v>
      </c>
      <c r="C19" s="686"/>
      <c r="D19" s="156">
        <v>343</v>
      </c>
      <c r="E19" s="156">
        <v>0</v>
      </c>
      <c r="F19" s="156">
        <v>0</v>
      </c>
      <c r="G19" s="156">
        <v>0</v>
      </c>
      <c r="H19" s="156">
        <v>0</v>
      </c>
      <c r="I19" s="156">
        <v>0</v>
      </c>
      <c r="J19" s="156">
        <v>0</v>
      </c>
    </row>
    <row r="20" spans="1:10" ht="15.75" customHeight="1" x14ac:dyDescent="0.25">
      <c r="A20" s="149" t="s">
        <v>186</v>
      </c>
      <c r="B20" s="774" t="s">
        <v>244</v>
      </c>
      <c r="C20" s="774"/>
      <c r="D20" s="159">
        <v>297761</v>
      </c>
      <c r="E20" s="159">
        <v>71877</v>
      </c>
      <c r="F20" s="159">
        <v>70861</v>
      </c>
      <c r="G20" s="159">
        <v>1616</v>
      </c>
      <c r="H20" s="159">
        <v>485</v>
      </c>
      <c r="I20" s="159">
        <v>0</v>
      </c>
      <c r="J20" s="159">
        <v>0</v>
      </c>
    </row>
    <row r="21" spans="1:10" ht="15.75" customHeight="1" x14ac:dyDescent="0.25">
      <c r="A21" s="149" t="s">
        <v>188</v>
      </c>
      <c r="B21" s="817" t="s">
        <v>967</v>
      </c>
      <c r="C21" s="817"/>
      <c r="D21" s="159">
        <v>2529</v>
      </c>
      <c r="E21" s="159">
        <v>854</v>
      </c>
      <c r="F21" s="159">
        <v>782</v>
      </c>
      <c r="G21" s="159">
        <v>25</v>
      </c>
      <c r="H21" s="159">
        <v>8</v>
      </c>
      <c r="I21" s="159">
        <v>0</v>
      </c>
      <c r="J21" s="159">
        <v>0</v>
      </c>
    </row>
    <row r="22" spans="1:10" ht="44.1" customHeight="1" x14ac:dyDescent="0.25">
      <c r="B22" s="339"/>
      <c r="C22" s="339"/>
      <c r="D22" s="339"/>
      <c r="E22" s="339"/>
      <c r="F22" s="339"/>
      <c r="G22" s="339"/>
      <c r="H22" s="339"/>
      <c r="I22" s="339"/>
      <c r="J22" s="339"/>
    </row>
    <row r="23" spans="1:10" ht="14.1" customHeight="1" x14ac:dyDescent="0.25">
      <c r="D23" s="145" t="s">
        <v>113</v>
      </c>
      <c r="E23" s="145" t="s">
        <v>114</v>
      </c>
      <c r="F23" s="145" t="s">
        <v>115</v>
      </c>
      <c r="G23" s="145" t="s">
        <v>116</v>
      </c>
      <c r="H23" s="145" t="s">
        <v>117</v>
      </c>
      <c r="I23" s="145" t="s">
        <v>882</v>
      </c>
      <c r="J23" s="145" t="s">
        <v>883</v>
      </c>
    </row>
    <row r="24" spans="1:10" ht="3.45" customHeight="1" x14ac:dyDescent="0.25"/>
    <row r="25" spans="1:10" ht="14.1" customHeight="1" x14ac:dyDescent="0.25">
      <c r="A25" s="354">
        <f>SUM(D27:J31)</f>
        <v>884217</v>
      </c>
      <c r="D25" s="718" t="s">
        <v>331</v>
      </c>
      <c r="E25" s="686"/>
      <c r="F25" s="686"/>
      <c r="G25" s="686"/>
      <c r="H25" s="686"/>
      <c r="I25" s="686"/>
      <c r="J25" s="686"/>
    </row>
    <row r="26" spans="1:10" ht="54.15" customHeight="1" x14ac:dyDescent="0.25">
      <c r="B26" s="776" t="s">
        <v>118</v>
      </c>
      <c r="C26" s="686"/>
      <c r="D26" s="97" t="s">
        <v>960</v>
      </c>
      <c r="E26" s="97" t="s">
        <v>961</v>
      </c>
      <c r="F26" s="97" t="s">
        <v>962</v>
      </c>
      <c r="G26" s="97" t="s">
        <v>963</v>
      </c>
      <c r="H26" s="97" t="s">
        <v>964</v>
      </c>
      <c r="I26" s="97" t="s">
        <v>965</v>
      </c>
      <c r="J26" s="97" t="s">
        <v>966</v>
      </c>
    </row>
    <row r="27" spans="1:10" ht="15.75" customHeight="1" x14ac:dyDescent="0.25">
      <c r="A27" s="149" t="s">
        <v>182</v>
      </c>
      <c r="B27" s="724" t="s">
        <v>566</v>
      </c>
      <c r="C27" s="724"/>
      <c r="D27" s="353">
        <v>241434</v>
      </c>
      <c r="E27" s="353">
        <v>69234</v>
      </c>
      <c r="F27" s="353">
        <v>68231</v>
      </c>
      <c r="G27" s="353">
        <v>1700</v>
      </c>
      <c r="H27" s="353">
        <v>550</v>
      </c>
      <c r="I27" s="353">
        <v>0</v>
      </c>
      <c r="J27" s="353">
        <v>0</v>
      </c>
    </row>
    <row r="28" spans="1:10" ht="15.75" customHeight="1" x14ac:dyDescent="0.25">
      <c r="A28" s="149" t="s">
        <v>184</v>
      </c>
      <c r="B28" s="818" t="s">
        <v>943</v>
      </c>
      <c r="C28" s="686"/>
      <c r="D28" s="151">
        <v>58500</v>
      </c>
      <c r="E28" s="151">
        <v>0</v>
      </c>
      <c r="F28" s="151">
        <v>0</v>
      </c>
      <c r="G28" s="151">
        <v>0</v>
      </c>
      <c r="H28" s="151">
        <v>0</v>
      </c>
      <c r="I28" s="151">
        <v>0</v>
      </c>
      <c r="J28" s="151">
        <v>0</v>
      </c>
    </row>
    <row r="29" spans="1:10" ht="15.75" customHeight="1" x14ac:dyDescent="0.25">
      <c r="A29" s="144"/>
      <c r="B29" s="704" t="s">
        <v>944</v>
      </c>
      <c r="C29" s="686"/>
      <c r="D29" s="156">
        <v>343</v>
      </c>
      <c r="E29" s="156">
        <v>0</v>
      </c>
      <c r="F29" s="156">
        <v>0</v>
      </c>
      <c r="G29" s="156">
        <v>0</v>
      </c>
      <c r="H29" s="156">
        <v>0</v>
      </c>
      <c r="I29" s="156">
        <v>0</v>
      </c>
      <c r="J29" s="156">
        <v>0</v>
      </c>
    </row>
    <row r="30" spans="1:10" ht="15.75" customHeight="1" x14ac:dyDescent="0.25">
      <c r="A30" s="149" t="s">
        <v>186</v>
      </c>
      <c r="B30" s="774" t="s">
        <v>244</v>
      </c>
      <c r="C30" s="774"/>
      <c r="D30" s="159">
        <v>300277</v>
      </c>
      <c r="E30" s="159">
        <v>69234</v>
      </c>
      <c r="F30" s="159">
        <v>68231</v>
      </c>
      <c r="G30" s="159">
        <v>1700</v>
      </c>
      <c r="H30" s="159">
        <v>550</v>
      </c>
      <c r="I30" s="159">
        <v>0</v>
      </c>
      <c r="J30" s="159">
        <v>0</v>
      </c>
    </row>
    <row r="31" spans="1:10" ht="15.75" customHeight="1" x14ac:dyDescent="0.25">
      <c r="A31" s="149" t="s">
        <v>188</v>
      </c>
      <c r="B31" s="817" t="s">
        <v>967</v>
      </c>
      <c r="C31" s="817"/>
      <c r="D31" s="159">
        <v>2560</v>
      </c>
      <c r="E31" s="159">
        <v>853</v>
      </c>
      <c r="F31" s="159">
        <v>789</v>
      </c>
      <c r="G31" s="159">
        <v>24</v>
      </c>
      <c r="H31" s="159">
        <v>7</v>
      </c>
      <c r="I31" s="159">
        <v>0</v>
      </c>
      <c r="J31" s="159">
        <v>0</v>
      </c>
    </row>
    <row r="32" spans="1:10" ht="55.95" customHeight="1" x14ac:dyDescent="0.25">
      <c r="B32" s="5"/>
      <c r="C32" s="5"/>
      <c r="D32" s="115"/>
      <c r="E32" s="115"/>
      <c r="F32" s="115"/>
      <c r="G32" s="115"/>
      <c r="H32" s="115"/>
      <c r="I32" s="115"/>
      <c r="J32" s="115"/>
    </row>
    <row r="33" spans="1:10" ht="14.1" customHeight="1" x14ac:dyDescent="0.25">
      <c r="D33" s="145" t="s">
        <v>113</v>
      </c>
      <c r="E33" s="145" t="s">
        <v>114</v>
      </c>
      <c r="F33" s="145" t="s">
        <v>115</v>
      </c>
      <c r="G33" s="145" t="s">
        <v>116</v>
      </c>
      <c r="H33" s="145" t="s">
        <v>117</v>
      </c>
      <c r="I33" s="145" t="s">
        <v>882</v>
      </c>
      <c r="J33" s="145" t="s">
        <v>883</v>
      </c>
    </row>
    <row r="34" spans="1:10" ht="3.45" customHeight="1" x14ac:dyDescent="0.25"/>
    <row r="35" spans="1:10" ht="14.1" customHeight="1" x14ac:dyDescent="0.25">
      <c r="A35" s="338">
        <f>SUM(D37:J41)</f>
        <v>867491</v>
      </c>
      <c r="D35" s="718" t="s">
        <v>332</v>
      </c>
      <c r="E35" s="686"/>
      <c r="F35" s="686"/>
      <c r="G35" s="686"/>
      <c r="H35" s="686"/>
      <c r="I35" s="686"/>
      <c r="J35" s="686"/>
    </row>
    <row r="36" spans="1:10" ht="54.15" customHeight="1" x14ac:dyDescent="0.25">
      <c r="B36" s="723" t="s">
        <v>118</v>
      </c>
      <c r="C36" s="686"/>
      <c r="D36" s="97" t="s">
        <v>960</v>
      </c>
      <c r="E36" s="97" t="s">
        <v>961</v>
      </c>
      <c r="F36" s="97" t="s">
        <v>962</v>
      </c>
      <c r="G36" s="97" t="s">
        <v>963</v>
      </c>
      <c r="H36" s="97" t="s">
        <v>964</v>
      </c>
      <c r="I36" s="97" t="s">
        <v>965</v>
      </c>
      <c r="J36" s="97" t="s">
        <v>966</v>
      </c>
    </row>
    <row r="37" spans="1:10" ht="15.75" customHeight="1" x14ac:dyDescent="0.25">
      <c r="A37" s="149" t="s">
        <v>182</v>
      </c>
      <c r="B37" s="724" t="s">
        <v>566</v>
      </c>
      <c r="C37" s="724"/>
      <c r="D37" s="353">
        <v>237674</v>
      </c>
      <c r="E37" s="353">
        <v>66969</v>
      </c>
      <c r="F37" s="353">
        <v>65964</v>
      </c>
      <c r="G37" s="353">
        <v>1666</v>
      </c>
      <c r="H37" s="353">
        <v>560</v>
      </c>
      <c r="I37" s="353">
        <v>0</v>
      </c>
      <c r="J37" s="353">
        <v>0</v>
      </c>
    </row>
    <row r="38" spans="1:10" ht="15.75" customHeight="1" x14ac:dyDescent="0.25">
      <c r="A38" s="149" t="s">
        <v>184</v>
      </c>
      <c r="B38" s="818" t="s">
        <v>943</v>
      </c>
      <c r="C38" s="686"/>
      <c r="D38" s="151">
        <v>58523</v>
      </c>
      <c r="E38" s="151">
        <v>0</v>
      </c>
      <c r="F38" s="151">
        <v>0</v>
      </c>
      <c r="G38" s="151">
        <v>0</v>
      </c>
      <c r="H38" s="151">
        <v>0</v>
      </c>
      <c r="I38" s="151">
        <v>0</v>
      </c>
      <c r="J38" s="151">
        <v>0</v>
      </c>
    </row>
    <row r="39" spans="1:10" ht="15.75" customHeight="1" x14ac:dyDescent="0.25">
      <c r="A39" s="144"/>
      <c r="B39" s="704" t="s">
        <v>944</v>
      </c>
      <c r="C39" s="686"/>
      <c r="D39" s="156">
        <v>385</v>
      </c>
      <c r="E39" s="156">
        <v>0</v>
      </c>
      <c r="F39" s="156">
        <v>0</v>
      </c>
      <c r="G39" s="156">
        <v>0</v>
      </c>
      <c r="H39" s="156">
        <v>0</v>
      </c>
      <c r="I39" s="156">
        <v>0</v>
      </c>
      <c r="J39" s="156">
        <v>0</v>
      </c>
    </row>
    <row r="40" spans="1:10" ht="15.75" customHeight="1" x14ac:dyDescent="0.25">
      <c r="A40" s="149" t="s">
        <v>186</v>
      </c>
      <c r="B40" s="774" t="s">
        <v>244</v>
      </c>
      <c r="C40" s="774"/>
      <c r="D40" s="159">
        <v>296582</v>
      </c>
      <c r="E40" s="159">
        <v>66969</v>
      </c>
      <c r="F40" s="159">
        <v>65964</v>
      </c>
      <c r="G40" s="159">
        <v>1666</v>
      </c>
      <c r="H40" s="159">
        <v>560</v>
      </c>
      <c r="I40" s="159">
        <v>0</v>
      </c>
      <c r="J40" s="159">
        <v>0</v>
      </c>
    </row>
    <row r="41" spans="1:10" ht="15.75" customHeight="1" x14ac:dyDescent="0.25">
      <c r="A41" s="149" t="s">
        <v>188</v>
      </c>
      <c r="B41" s="817" t="s">
        <v>967</v>
      </c>
      <c r="C41" s="817"/>
      <c r="D41" s="159">
        <v>2345</v>
      </c>
      <c r="E41" s="159">
        <v>845</v>
      </c>
      <c r="F41" s="159">
        <v>785</v>
      </c>
      <c r="G41" s="159">
        <v>26</v>
      </c>
      <c r="H41" s="159">
        <v>8</v>
      </c>
      <c r="I41" s="159">
        <v>0</v>
      </c>
      <c r="J41" s="159">
        <v>0</v>
      </c>
    </row>
    <row r="42" spans="1:10" ht="44.1" customHeight="1" x14ac:dyDescent="0.25">
      <c r="B42" s="339"/>
      <c r="C42" s="339"/>
      <c r="D42" s="339"/>
      <c r="E42" s="339"/>
      <c r="F42" s="339"/>
      <c r="G42" s="339"/>
      <c r="H42" s="339"/>
      <c r="I42" s="339"/>
      <c r="J42" s="339"/>
    </row>
    <row r="43" spans="1:10" ht="14.1" customHeight="1" x14ac:dyDescent="0.25">
      <c r="D43" s="145" t="s">
        <v>113</v>
      </c>
      <c r="E43" s="145" t="s">
        <v>114</v>
      </c>
      <c r="F43" s="145" t="s">
        <v>115</v>
      </c>
      <c r="G43" s="145" t="s">
        <v>116</v>
      </c>
      <c r="H43" s="145" t="s">
        <v>117</v>
      </c>
      <c r="I43" s="145" t="s">
        <v>882</v>
      </c>
      <c r="J43" s="145" t="s">
        <v>883</v>
      </c>
    </row>
    <row r="44" spans="1:10" ht="3.45" customHeight="1" x14ac:dyDescent="0.25"/>
    <row r="45" spans="1:10" ht="14.1" customHeight="1" x14ac:dyDescent="0.25">
      <c r="A45" s="344">
        <f>SUM(D47:J51)</f>
        <v>840039</v>
      </c>
      <c r="D45" s="718" t="s">
        <v>339</v>
      </c>
      <c r="E45" s="686"/>
      <c r="F45" s="686"/>
      <c r="G45" s="686"/>
      <c r="H45" s="686"/>
      <c r="I45" s="686"/>
      <c r="J45" s="686"/>
    </row>
    <row r="46" spans="1:10" ht="54.15" customHeight="1" x14ac:dyDescent="0.25">
      <c r="B46" s="776" t="s">
        <v>118</v>
      </c>
      <c r="C46" s="686"/>
      <c r="D46" s="97" t="s">
        <v>960</v>
      </c>
      <c r="E46" s="97" t="s">
        <v>961</v>
      </c>
      <c r="F46" s="97" t="s">
        <v>962</v>
      </c>
      <c r="G46" s="97" t="s">
        <v>963</v>
      </c>
      <c r="H46" s="97" t="s">
        <v>964</v>
      </c>
      <c r="I46" s="97" t="s">
        <v>965</v>
      </c>
      <c r="J46" s="97" t="s">
        <v>966</v>
      </c>
    </row>
    <row r="47" spans="1:10" ht="15.75" customHeight="1" x14ac:dyDescent="0.25">
      <c r="A47" s="149" t="s">
        <v>182</v>
      </c>
      <c r="B47" s="724" t="s">
        <v>566</v>
      </c>
      <c r="C47" s="724"/>
      <c r="D47" s="353">
        <v>231284</v>
      </c>
      <c r="E47" s="353">
        <v>63307</v>
      </c>
      <c r="F47" s="353">
        <v>62376</v>
      </c>
      <c r="G47" s="353">
        <v>1737</v>
      </c>
      <c r="H47" s="353">
        <v>593</v>
      </c>
      <c r="I47" s="353">
        <v>0</v>
      </c>
      <c r="J47" s="353">
        <v>0</v>
      </c>
    </row>
    <row r="48" spans="1:10" ht="15.75" customHeight="1" x14ac:dyDescent="0.25">
      <c r="A48" s="149" t="s">
        <v>184</v>
      </c>
      <c r="B48" s="685" t="s">
        <v>943</v>
      </c>
      <c r="C48" s="686"/>
      <c r="D48" s="151">
        <v>58333</v>
      </c>
      <c r="E48" s="151">
        <v>0</v>
      </c>
      <c r="F48" s="151">
        <v>0</v>
      </c>
      <c r="G48" s="151">
        <v>0</v>
      </c>
      <c r="H48" s="151">
        <v>0</v>
      </c>
      <c r="I48" s="151">
        <v>0</v>
      </c>
      <c r="J48" s="151">
        <v>0</v>
      </c>
    </row>
    <row r="49" spans="1:10" ht="15.75" customHeight="1" x14ac:dyDescent="0.25">
      <c r="A49" s="144"/>
      <c r="B49" s="704" t="s">
        <v>944</v>
      </c>
      <c r="C49" s="686"/>
      <c r="D49" s="156">
        <v>395</v>
      </c>
      <c r="E49" s="156">
        <v>0</v>
      </c>
      <c r="F49" s="156">
        <v>0</v>
      </c>
      <c r="G49" s="156">
        <v>0</v>
      </c>
      <c r="H49" s="156">
        <v>0</v>
      </c>
      <c r="I49" s="156">
        <v>0</v>
      </c>
      <c r="J49" s="156">
        <v>0</v>
      </c>
    </row>
    <row r="50" spans="1:10" ht="15.75" customHeight="1" x14ac:dyDescent="0.25">
      <c r="A50" s="149" t="s">
        <v>186</v>
      </c>
      <c r="B50" s="774" t="s">
        <v>244</v>
      </c>
      <c r="C50" s="774"/>
      <c r="D50" s="159">
        <v>290012</v>
      </c>
      <c r="E50" s="159">
        <v>63307</v>
      </c>
      <c r="F50" s="159">
        <v>62376</v>
      </c>
      <c r="G50" s="159">
        <v>1737</v>
      </c>
      <c r="H50" s="159">
        <v>593</v>
      </c>
      <c r="I50" s="159">
        <v>0</v>
      </c>
      <c r="J50" s="159">
        <v>0</v>
      </c>
    </row>
    <row r="51" spans="1:10" ht="15.75" customHeight="1" x14ac:dyDescent="0.25">
      <c r="A51" s="149" t="s">
        <v>188</v>
      </c>
      <c r="B51" s="817" t="s">
        <v>967</v>
      </c>
      <c r="C51" s="817"/>
      <c r="D51" s="159">
        <v>2346</v>
      </c>
      <c r="E51" s="159">
        <v>830</v>
      </c>
      <c r="F51" s="159">
        <v>781</v>
      </c>
      <c r="G51" s="159">
        <v>24</v>
      </c>
      <c r="H51" s="159">
        <v>8</v>
      </c>
      <c r="I51" s="159">
        <v>0</v>
      </c>
      <c r="J51" s="159">
        <v>0</v>
      </c>
    </row>
    <row r="52" spans="1:10" ht="15.75" customHeight="1" x14ac:dyDescent="0.25">
      <c r="B52" s="114"/>
      <c r="C52" s="114"/>
      <c r="D52" s="355"/>
      <c r="E52" s="355"/>
      <c r="F52" s="355"/>
      <c r="G52" s="355"/>
      <c r="H52" s="355"/>
      <c r="I52" s="355"/>
      <c r="J52" s="355"/>
    </row>
  </sheetData>
  <mergeCells count="37">
    <mergeCell ref="A1:J1"/>
    <mergeCell ref="D15:J15"/>
    <mergeCell ref="B10:C10"/>
    <mergeCell ref="B9:C9"/>
    <mergeCell ref="B11:C11"/>
    <mergeCell ref="A2:C2"/>
    <mergeCell ref="B6:C6"/>
    <mergeCell ref="B8:C8"/>
    <mergeCell ref="B7:C7"/>
    <mergeCell ref="D5:J5"/>
    <mergeCell ref="B17:C17"/>
    <mergeCell ref="B16:C16"/>
    <mergeCell ref="B18:C18"/>
    <mergeCell ref="B19:C19"/>
    <mergeCell ref="B21:C21"/>
    <mergeCell ref="B20:C20"/>
    <mergeCell ref="D25:J25"/>
    <mergeCell ref="B26:C26"/>
    <mergeCell ref="B28:C28"/>
    <mergeCell ref="B27:C27"/>
    <mergeCell ref="B30:C30"/>
    <mergeCell ref="B29:C29"/>
    <mergeCell ref="B31:C31"/>
    <mergeCell ref="D35:J35"/>
    <mergeCell ref="B37:C37"/>
    <mergeCell ref="B36:C36"/>
    <mergeCell ref="B38:C38"/>
    <mergeCell ref="D45:J45"/>
    <mergeCell ref="B50:C50"/>
    <mergeCell ref="B49:C49"/>
    <mergeCell ref="B51:C51"/>
    <mergeCell ref="B39:C39"/>
    <mergeCell ref="B41:C41"/>
    <mergeCell ref="B40:C40"/>
    <mergeCell ref="B46:C46"/>
    <mergeCell ref="B48:C48"/>
    <mergeCell ref="B47:C4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dimension ref="A1:O95"/>
  <sheetViews>
    <sheetView showRuler="0" workbookViewId="0">
      <selection sqref="A1:M1"/>
    </sheetView>
  </sheetViews>
  <sheetFormatPr baseColWidth="10" defaultColWidth="13.33203125" defaultRowHeight="13.2" x14ac:dyDescent="0.25"/>
  <cols>
    <col min="1" max="1" width="3.109375" customWidth="1"/>
    <col min="2" max="2" width="0.6640625" customWidth="1"/>
    <col min="3" max="3" width="34.33203125" customWidth="1"/>
    <col min="4" max="15" width="11.6640625" customWidth="1"/>
  </cols>
  <sheetData>
    <row r="1" spans="1:15" ht="13.35" customHeight="1" x14ac:dyDescent="0.25">
      <c r="A1" s="778" t="s">
        <v>968</v>
      </c>
      <c r="B1" s="686"/>
      <c r="C1" s="686"/>
      <c r="D1" s="686"/>
      <c r="E1" s="686"/>
      <c r="F1" s="686"/>
      <c r="G1" s="686"/>
      <c r="H1" s="686"/>
      <c r="I1" s="686"/>
      <c r="J1" s="686"/>
      <c r="K1" s="686"/>
      <c r="L1" s="686"/>
      <c r="M1" s="686"/>
    </row>
    <row r="3" spans="1:15" ht="16.649999999999999" customHeight="1" x14ac:dyDescent="0.25">
      <c r="D3" s="183" t="s">
        <v>113</v>
      </c>
      <c r="E3" s="183" t="s">
        <v>114</v>
      </c>
      <c r="F3" s="177" t="s">
        <v>115</v>
      </c>
      <c r="G3" s="183" t="s">
        <v>116</v>
      </c>
      <c r="H3" s="183" t="s">
        <v>117</v>
      </c>
      <c r="I3" s="183" t="s">
        <v>882</v>
      </c>
      <c r="J3" s="183" t="s">
        <v>113</v>
      </c>
      <c r="K3" s="183" t="s">
        <v>114</v>
      </c>
      <c r="L3" s="177" t="s">
        <v>115</v>
      </c>
      <c r="M3" s="183" t="s">
        <v>116</v>
      </c>
      <c r="N3" s="183" t="s">
        <v>117</v>
      </c>
      <c r="O3" s="183" t="s">
        <v>882</v>
      </c>
    </row>
    <row r="4" spans="1:15" ht="3.45" customHeight="1" x14ac:dyDescent="0.25"/>
    <row r="5" spans="1:15" ht="16.649999999999999" customHeight="1" x14ac:dyDescent="0.25">
      <c r="A5" s="356">
        <f>SUM(D8:O31)</f>
        <v>713500.64500000002</v>
      </c>
      <c r="D5" s="711" t="s">
        <v>241</v>
      </c>
      <c r="E5" s="711"/>
      <c r="F5" s="711"/>
      <c r="G5" s="711"/>
      <c r="H5" s="711"/>
      <c r="I5" s="711"/>
      <c r="J5" s="810" t="s">
        <v>315</v>
      </c>
      <c r="K5" s="686"/>
      <c r="L5" s="686"/>
      <c r="M5" s="686"/>
      <c r="N5" s="686"/>
      <c r="O5" s="686"/>
    </row>
    <row r="6" spans="1:15" ht="34.200000000000003" customHeight="1" x14ac:dyDescent="0.25">
      <c r="D6" s="823" t="s">
        <v>969</v>
      </c>
      <c r="E6" s="823"/>
      <c r="F6" s="823" t="s">
        <v>970</v>
      </c>
      <c r="G6" s="823"/>
      <c r="H6" s="823" t="s">
        <v>971</v>
      </c>
      <c r="I6" s="824"/>
      <c r="J6" s="821" t="s">
        <v>972</v>
      </c>
      <c r="K6" s="821"/>
      <c r="L6" s="821" t="s">
        <v>973</v>
      </c>
      <c r="M6" s="821"/>
      <c r="N6" s="821" t="s">
        <v>971</v>
      </c>
      <c r="O6" s="821"/>
    </row>
    <row r="7" spans="1:15" ht="26.7" customHeight="1" x14ac:dyDescent="0.25">
      <c r="B7" s="698" t="s">
        <v>118</v>
      </c>
      <c r="C7" s="686"/>
      <c r="D7" s="357" t="s">
        <v>974</v>
      </c>
      <c r="E7" s="357" t="s">
        <v>975</v>
      </c>
      <c r="F7" s="357" t="s">
        <v>974</v>
      </c>
      <c r="G7" s="357" t="s">
        <v>975</v>
      </c>
      <c r="H7" s="357" t="s">
        <v>180</v>
      </c>
      <c r="I7" s="357" t="s">
        <v>976</v>
      </c>
      <c r="J7" s="135" t="s">
        <v>974</v>
      </c>
      <c r="K7" s="135" t="s">
        <v>975</v>
      </c>
      <c r="L7" s="135" t="s">
        <v>974</v>
      </c>
      <c r="M7" s="135" t="s">
        <v>975</v>
      </c>
      <c r="N7" s="135" t="s">
        <v>180</v>
      </c>
      <c r="O7" s="135" t="s">
        <v>976</v>
      </c>
    </row>
    <row r="8" spans="1:15" ht="16.649999999999999" customHeight="1" x14ac:dyDescent="0.25">
      <c r="B8" s="717" t="s">
        <v>341</v>
      </c>
      <c r="C8" s="760"/>
      <c r="D8" s="138"/>
      <c r="E8" s="138"/>
      <c r="F8" s="138"/>
      <c r="G8" s="138"/>
      <c r="H8" s="138"/>
      <c r="I8" s="138"/>
      <c r="J8" s="5"/>
      <c r="K8" s="5"/>
      <c r="L8" s="5"/>
      <c r="M8" s="5"/>
      <c r="N8" s="5"/>
      <c r="O8" s="5"/>
    </row>
    <row r="9" spans="1:15" ht="16.649999999999999" customHeight="1" x14ac:dyDescent="0.25">
      <c r="A9" s="63" t="s">
        <v>182</v>
      </c>
      <c r="B9" s="800" t="s">
        <v>977</v>
      </c>
      <c r="C9" s="686"/>
      <c r="D9" s="358">
        <v>5625</v>
      </c>
      <c r="E9" s="358">
        <v>0</v>
      </c>
      <c r="F9" s="358">
        <v>7513</v>
      </c>
      <c r="G9" s="358">
        <v>340</v>
      </c>
      <c r="H9" s="358">
        <v>0</v>
      </c>
      <c r="I9" s="359">
        <v>0</v>
      </c>
      <c r="J9" s="360">
        <v>2869</v>
      </c>
      <c r="K9" s="360">
        <v>0</v>
      </c>
      <c r="L9" s="360">
        <v>4993</v>
      </c>
      <c r="M9" s="360">
        <v>332</v>
      </c>
      <c r="N9" s="360">
        <v>16</v>
      </c>
      <c r="O9" s="361">
        <v>3.0000000000000001E-3</v>
      </c>
    </row>
    <row r="10" spans="1:15" ht="16.649999999999999" customHeight="1" x14ac:dyDescent="0.25">
      <c r="A10" s="63" t="s">
        <v>184</v>
      </c>
      <c r="B10" s="800" t="s">
        <v>251</v>
      </c>
      <c r="C10" s="686"/>
      <c r="D10" s="358">
        <v>7672</v>
      </c>
      <c r="E10" s="358">
        <v>7141</v>
      </c>
      <c r="F10" s="358">
        <v>7737</v>
      </c>
      <c r="G10" s="358">
        <v>1564</v>
      </c>
      <c r="H10" s="358">
        <v>1860</v>
      </c>
      <c r="I10" s="359">
        <v>0.2</v>
      </c>
      <c r="J10" s="360">
        <v>7537</v>
      </c>
      <c r="K10" s="360">
        <v>7422</v>
      </c>
      <c r="L10" s="360">
        <v>7612</v>
      </c>
      <c r="M10" s="360">
        <v>1616</v>
      </c>
      <c r="N10" s="360">
        <v>1846</v>
      </c>
      <c r="O10" s="361">
        <v>0.2</v>
      </c>
    </row>
    <row r="11" spans="1:15" ht="16.649999999999999" customHeight="1" x14ac:dyDescent="0.25">
      <c r="A11" s="63" t="s">
        <v>186</v>
      </c>
      <c r="B11" s="800" t="s">
        <v>978</v>
      </c>
      <c r="C11" s="686"/>
      <c r="D11" s="358">
        <v>0</v>
      </c>
      <c r="E11" s="358">
        <v>0</v>
      </c>
      <c r="F11" s="358">
        <v>0</v>
      </c>
      <c r="G11" s="358">
        <v>0</v>
      </c>
      <c r="H11" s="358">
        <v>0</v>
      </c>
      <c r="I11" s="359">
        <v>0</v>
      </c>
      <c r="J11" s="360">
        <v>0</v>
      </c>
      <c r="K11" s="360">
        <v>0</v>
      </c>
      <c r="L11" s="360">
        <v>0</v>
      </c>
      <c r="M11" s="360">
        <v>0</v>
      </c>
      <c r="N11" s="360">
        <v>0</v>
      </c>
      <c r="O11" s="361">
        <v>0</v>
      </c>
    </row>
    <row r="12" spans="1:15" ht="16.649999999999999" customHeight="1" x14ac:dyDescent="0.25">
      <c r="A12" s="63" t="s">
        <v>188</v>
      </c>
      <c r="B12" s="802" t="s">
        <v>979</v>
      </c>
      <c r="C12" s="686"/>
      <c r="D12" s="358">
        <v>2164</v>
      </c>
      <c r="E12" s="358">
        <v>548</v>
      </c>
      <c r="F12" s="358">
        <v>2956</v>
      </c>
      <c r="G12" s="358">
        <v>78</v>
      </c>
      <c r="H12" s="358">
        <v>1283</v>
      </c>
      <c r="I12" s="359">
        <v>0.42299999999999999</v>
      </c>
      <c r="J12" s="360">
        <v>2088</v>
      </c>
      <c r="K12" s="360">
        <v>566</v>
      </c>
      <c r="L12" s="360">
        <v>2864</v>
      </c>
      <c r="M12" s="360">
        <v>80</v>
      </c>
      <c r="N12" s="360">
        <v>1149</v>
      </c>
      <c r="O12" s="361">
        <v>0.39</v>
      </c>
    </row>
    <row r="13" spans="1:15" ht="19.95" customHeight="1" x14ac:dyDescent="0.25">
      <c r="C13" s="319" t="s">
        <v>980</v>
      </c>
      <c r="D13" s="329">
        <v>0</v>
      </c>
      <c r="E13" s="329">
        <v>0</v>
      </c>
      <c r="F13" s="329">
        <v>792</v>
      </c>
      <c r="G13" s="329">
        <v>0</v>
      </c>
      <c r="H13" s="329">
        <v>518</v>
      </c>
      <c r="I13" s="362">
        <v>0.65400000000000003</v>
      </c>
      <c r="J13" s="331">
        <v>0</v>
      </c>
      <c r="K13" s="331">
        <v>0</v>
      </c>
      <c r="L13" s="331">
        <v>776</v>
      </c>
      <c r="M13" s="331">
        <v>0</v>
      </c>
      <c r="N13" s="331">
        <v>509</v>
      </c>
      <c r="O13" s="363">
        <v>0.65600000000000003</v>
      </c>
    </row>
    <row r="14" spans="1:15" ht="16.649999999999999" customHeight="1" x14ac:dyDescent="0.25">
      <c r="A14" s="63" t="s">
        <v>190</v>
      </c>
      <c r="B14" s="802" t="s">
        <v>345</v>
      </c>
      <c r="C14" s="686"/>
      <c r="D14" s="358">
        <v>0</v>
      </c>
      <c r="E14" s="358">
        <v>0</v>
      </c>
      <c r="F14" s="358">
        <v>0</v>
      </c>
      <c r="G14" s="358">
        <v>0</v>
      </c>
      <c r="H14" s="358">
        <v>0</v>
      </c>
      <c r="I14" s="359">
        <v>0</v>
      </c>
      <c r="J14" s="360">
        <v>0</v>
      </c>
      <c r="K14" s="360">
        <v>0</v>
      </c>
      <c r="L14" s="360">
        <v>0</v>
      </c>
      <c r="M14" s="360">
        <v>0</v>
      </c>
      <c r="N14" s="360">
        <v>0</v>
      </c>
      <c r="O14" s="361">
        <v>0</v>
      </c>
    </row>
    <row r="15" spans="1:15" ht="16.649999999999999" customHeight="1" x14ac:dyDescent="0.25">
      <c r="A15" s="63" t="s">
        <v>192</v>
      </c>
      <c r="B15" s="802" t="s">
        <v>253</v>
      </c>
      <c r="C15" s="686"/>
      <c r="D15" s="358">
        <v>8557</v>
      </c>
      <c r="E15" s="358">
        <v>11916</v>
      </c>
      <c r="F15" s="358">
        <v>8492</v>
      </c>
      <c r="G15" s="358">
        <v>5100</v>
      </c>
      <c r="H15" s="358">
        <v>11920</v>
      </c>
      <c r="I15" s="359">
        <v>0.877</v>
      </c>
      <c r="J15" s="360">
        <v>8646</v>
      </c>
      <c r="K15" s="360">
        <v>11502</v>
      </c>
      <c r="L15" s="360">
        <v>8576</v>
      </c>
      <c r="M15" s="360">
        <v>4855</v>
      </c>
      <c r="N15" s="360">
        <v>11746</v>
      </c>
      <c r="O15" s="361">
        <v>0.875</v>
      </c>
    </row>
    <row r="16" spans="1:15" ht="19.95" customHeight="1" x14ac:dyDescent="0.25">
      <c r="C16" s="319" t="s">
        <v>981</v>
      </c>
      <c r="D16" s="329">
        <v>0</v>
      </c>
      <c r="E16" s="329">
        <v>0</v>
      </c>
      <c r="F16" s="329">
        <v>0</v>
      </c>
      <c r="G16" s="329">
        <v>0</v>
      </c>
      <c r="H16" s="329">
        <v>0</v>
      </c>
      <c r="I16" s="362">
        <v>0</v>
      </c>
      <c r="J16" s="331">
        <v>0</v>
      </c>
      <c r="K16" s="331">
        <v>0</v>
      </c>
      <c r="L16" s="331">
        <v>0</v>
      </c>
      <c r="M16" s="331">
        <v>0</v>
      </c>
      <c r="N16" s="331">
        <v>0</v>
      </c>
      <c r="O16" s="363">
        <v>0</v>
      </c>
    </row>
    <row r="17" spans="1:15" ht="19.95" customHeight="1" x14ac:dyDescent="0.25">
      <c r="C17" s="319" t="s">
        <v>982</v>
      </c>
      <c r="D17" s="329">
        <v>0</v>
      </c>
      <c r="E17" s="329">
        <v>0</v>
      </c>
      <c r="F17" s="329">
        <v>0</v>
      </c>
      <c r="G17" s="329">
        <v>0</v>
      </c>
      <c r="H17" s="329">
        <v>0</v>
      </c>
      <c r="I17" s="362">
        <v>0</v>
      </c>
      <c r="J17" s="331">
        <v>0</v>
      </c>
      <c r="K17" s="331">
        <v>0</v>
      </c>
      <c r="L17" s="331">
        <v>0</v>
      </c>
      <c r="M17" s="331">
        <v>0</v>
      </c>
      <c r="N17" s="331">
        <v>0</v>
      </c>
      <c r="O17" s="363">
        <v>0</v>
      </c>
    </row>
    <row r="18" spans="1:15" ht="19.95" customHeight="1" x14ac:dyDescent="0.25">
      <c r="A18" s="63" t="s">
        <v>194</v>
      </c>
      <c r="B18" s="802" t="s">
        <v>983</v>
      </c>
      <c r="C18" s="686"/>
      <c r="D18" s="358">
        <v>346</v>
      </c>
      <c r="E18" s="358">
        <v>0</v>
      </c>
      <c r="F18" s="358">
        <v>346</v>
      </c>
      <c r="G18" s="358">
        <v>0</v>
      </c>
      <c r="H18" s="358">
        <v>865</v>
      </c>
      <c r="I18" s="359">
        <v>2.5</v>
      </c>
      <c r="J18" s="360">
        <v>343</v>
      </c>
      <c r="K18" s="360">
        <v>0</v>
      </c>
      <c r="L18" s="360">
        <v>343</v>
      </c>
      <c r="M18" s="360">
        <v>0</v>
      </c>
      <c r="N18" s="360">
        <v>856</v>
      </c>
      <c r="O18" s="361">
        <v>2.5</v>
      </c>
    </row>
    <row r="19" spans="1:15" ht="16.649999999999999" customHeight="1" x14ac:dyDescent="0.25">
      <c r="A19" s="63" t="s">
        <v>196</v>
      </c>
      <c r="B19" s="802" t="s">
        <v>984</v>
      </c>
      <c r="C19" s="686"/>
      <c r="D19" s="358">
        <v>1727</v>
      </c>
      <c r="E19" s="358">
        <v>4501</v>
      </c>
      <c r="F19" s="358">
        <v>1669</v>
      </c>
      <c r="G19" s="358">
        <v>1134</v>
      </c>
      <c r="H19" s="358">
        <v>1628</v>
      </c>
      <c r="I19" s="359">
        <v>0.58099999999999996</v>
      </c>
      <c r="J19" s="360">
        <v>1688</v>
      </c>
      <c r="K19" s="360">
        <v>4402</v>
      </c>
      <c r="L19" s="360">
        <v>1617</v>
      </c>
      <c r="M19" s="360">
        <v>1103</v>
      </c>
      <c r="N19" s="360">
        <v>1569</v>
      </c>
      <c r="O19" s="361">
        <v>0.57699999999999996</v>
      </c>
    </row>
    <row r="20" spans="1:15" ht="16.649999999999999" customHeight="1" x14ac:dyDescent="0.25">
      <c r="A20" s="63" t="s">
        <v>198</v>
      </c>
      <c r="B20" s="802" t="s">
        <v>269</v>
      </c>
      <c r="C20" s="686"/>
      <c r="D20" s="358">
        <v>7727</v>
      </c>
      <c r="E20" s="358">
        <v>1508</v>
      </c>
      <c r="F20" s="358">
        <v>5641</v>
      </c>
      <c r="G20" s="358">
        <v>161</v>
      </c>
      <c r="H20" s="358">
        <v>3956</v>
      </c>
      <c r="I20" s="359">
        <v>0.68200000000000005</v>
      </c>
      <c r="J20" s="360">
        <v>7882</v>
      </c>
      <c r="K20" s="360">
        <v>1641</v>
      </c>
      <c r="L20" s="360">
        <v>5499</v>
      </c>
      <c r="M20" s="360">
        <v>225</v>
      </c>
      <c r="N20" s="360">
        <v>3942</v>
      </c>
      <c r="O20" s="361">
        <v>0.68899999999999995</v>
      </c>
    </row>
    <row r="21" spans="1:15" ht="16.649999999999999" customHeight="1" x14ac:dyDescent="0.25">
      <c r="C21" s="319" t="s">
        <v>985</v>
      </c>
      <c r="D21" s="358">
        <v>640</v>
      </c>
      <c r="E21" s="358">
        <v>19</v>
      </c>
      <c r="F21" s="358">
        <v>447</v>
      </c>
      <c r="G21" s="358">
        <v>3</v>
      </c>
      <c r="H21" s="358">
        <v>308</v>
      </c>
      <c r="I21" s="359">
        <v>0.68400000000000005</v>
      </c>
      <c r="J21" s="360">
        <v>626</v>
      </c>
      <c r="K21" s="360">
        <v>12</v>
      </c>
      <c r="L21" s="360">
        <v>363</v>
      </c>
      <c r="M21" s="360">
        <v>0</v>
      </c>
      <c r="N21" s="360">
        <v>293</v>
      </c>
      <c r="O21" s="361">
        <v>0.80600000000000005</v>
      </c>
    </row>
    <row r="22" spans="1:15" ht="16.649999999999999" customHeight="1" x14ac:dyDescent="0.25">
      <c r="C22" s="319" t="s">
        <v>986</v>
      </c>
      <c r="D22" s="358">
        <v>4110</v>
      </c>
      <c r="E22" s="358">
        <v>861</v>
      </c>
      <c r="F22" s="358">
        <v>2260</v>
      </c>
      <c r="G22" s="358">
        <v>12</v>
      </c>
      <c r="H22" s="358">
        <v>1059</v>
      </c>
      <c r="I22" s="359">
        <v>0.46600000000000003</v>
      </c>
      <c r="J22" s="360">
        <v>4365</v>
      </c>
      <c r="K22" s="360">
        <v>855</v>
      </c>
      <c r="L22" s="360">
        <v>2286</v>
      </c>
      <c r="M22" s="360">
        <v>13</v>
      </c>
      <c r="N22" s="360">
        <v>1065</v>
      </c>
      <c r="O22" s="361">
        <v>0.46400000000000002</v>
      </c>
    </row>
    <row r="23" spans="1:15" ht="16.649999999999999" customHeight="1" x14ac:dyDescent="0.25">
      <c r="C23" s="319" t="s">
        <v>987</v>
      </c>
      <c r="D23" s="358">
        <v>0</v>
      </c>
      <c r="E23" s="358">
        <v>0</v>
      </c>
      <c r="F23" s="358">
        <v>0</v>
      </c>
      <c r="G23" s="358">
        <v>0</v>
      </c>
      <c r="H23" s="358">
        <v>0</v>
      </c>
      <c r="I23" s="359">
        <v>0</v>
      </c>
      <c r="J23" s="360">
        <v>0</v>
      </c>
      <c r="K23" s="360">
        <v>0</v>
      </c>
      <c r="L23" s="360">
        <v>0</v>
      </c>
      <c r="M23" s="360">
        <v>0</v>
      </c>
      <c r="N23" s="360">
        <v>0</v>
      </c>
      <c r="O23" s="361">
        <v>0</v>
      </c>
    </row>
    <row r="24" spans="1:15" ht="16.649999999999999" customHeight="1" x14ac:dyDescent="0.25">
      <c r="C24" s="319" t="s">
        <v>988</v>
      </c>
      <c r="D24" s="358">
        <v>1135</v>
      </c>
      <c r="E24" s="358">
        <v>388</v>
      </c>
      <c r="F24" s="358">
        <v>1130</v>
      </c>
      <c r="G24" s="358">
        <v>121</v>
      </c>
      <c r="H24" s="358">
        <v>923</v>
      </c>
      <c r="I24" s="359">
        <v>0.73799999999999999</v>
      </c>
      <c r="J24" s="360">
        <v>1060</v>
      </c>
      <c r="K24" s="360">
        <v>532</v>
      </c>
      <c r="L24" s="360">
        <v>1051</v>
      </c>
      <c r="M24" s="360">
        <v>185</v>
      </c>
      <c r="N24" s="360">
        <v>921</v>
      </c>
      <c r="O24" s="361">
        <v>0.745</v>
      </c>
    </row>
    <row r="25" spans="1:15" ht="16.649999999999999" customHeight="1" x14ac:dyDescent="0.25">
      <c r="C25" s="319" t="s">
        <v>989</v>
      </c>
      <c r="D25" s="358">
        <v>1303</v>
      </c>
      <c r="E25" s="358">
        <v>25</v>
      </c>
      <c r="F25" s="358">
        <v>1267</v>
      </c>
      <c r="G25" s="358">
        <v>4</v>
      </c>
      <c r="H25" s="358">
        <v>1096</v>
      </c>
      <c r="I25" s="359">
        <v>0.86199999999999999</v>
      </c>
      <c r="J25" s="360">
        <v>1314</v>
      </c>
      <c r="K25" s="360">
        <v>25</v>
      </c>
      <c r="L25" s="360">
        <v>1285</v>
      </c>
      <c r="M25" s="360">
        <v>5</v>
      </c>
      <c r="N25" s="360">
        <v>1115</v>
      </c>
      <c r="O25" s="361">
        <v>0.86499999999999999</v>
      </c>
    </row>
    <row r="26" spans="1:15" ht="19.95" customHeight="1" x14ac:dyDescent="0.25">
      <c r="C26" s="319" t="s">
        <v>990</v>
      </c>
      <c r="D26" s="358">
        <v>539</v>
      </c>
      <c r="E26" s="358">
        <v>215</v>
      </c>
      <c r="F26" s="358">
        <v>537</v>
      </c>
      <c r="G26" s="358">
        <v>21</v>
      </c>
      <c r="H26" s="358">
        <v>570</v>
      </c>
      <c r="I26" s="359">
        <v>1.0209999999999999</v>
      </c>
      <c r="J26" s="360">
        <v>517</v>
      </c>
      <c r="K26" s="360">
        <v>217</v>
      </c>
      <c r="L26" s="360">
        <v>514</v>
      </c>
      <c r="M26" s="360">
        <v>22</v>
      </c>
      <c r="N26" s="360">
        <v>548</v>
      </c>
      <c r="O26" s="361">
        <v>1.0229999999999999</v>
      </c>
    </row>
    <row r="27" spans="1:15" ht="16.649999999999999" customHeight="1" x14ac:dyDescent="0.25">
      <c r="A27" s="63" t="s">
        <v>200</v>
      </c>
      <c r="B27" s="802" t="s">
        <v>375</v>
      </c>
      <c r="C27" s="686"/>
      <c r="D27" s="358">
        <v>0</v>
      </c>
      <c r="E27" s="358">
        <v>0</v>
      </c>
      <c r="F27" s="358">
        <v>0</v>
      </c>
      <c r="G27" s="358">
        <v>0</v>
      </c>
      <c r="H27" s="358">
        <v>0</v>
      </c>
      <c r="I27" s="359">
        <v>0</v>
      </c>
      <c r="J27" s="360">
        <v>0</v>
      </c>
      <c r="K27" s="360">
        <v>0</v>
      </c>
      <c r="L27" s="360">
        <v>0</v>
      </c>
      <c r="M27" s="360">
        <v>0</v>
      </c>
      <c r="N27" s="360">
        <v>0</v>
      </c>
      <c r="O27" s="361">
        <v>0</v>
      </c>
    </row>
    <row r="28" spans="1:15" ht="16.649999999999999" customHeight="1" x14ac:dyDescent="0.25">
      <c r="A28" s="63" t="s">
        <v>202</v>
      </c>
      <c r="B28" s="802" t="s">
        <v>991</v>
      </c>
      <c r="C28" s="686"/>
      <c r="D28" s="358">
        <v>0</v>
      </c>
      <c r="E28" s="358">
        <v>0</v>
      </c>
      <c r="F28" s="358">
        <v>0</v>
      </c>
      <c r="G28" s="358">
        <v>0</v>
      </c>
      <c r="H28" s="358">
        <v>0</v>
      </c>
      <c r="I28" s="359">
        <v>0</v>
      </c>
      <c r="J28" s="360">
        <v>0</v>
      </c>
      <c r="K28" s="360">
        <v>0</v>
      </c>
      <c r="L28" s="360">
        <v>0</v>
      </c>
      <c r="M28" s="360">
        <v>0</v>
      </c>
      <c r="N28" s="360">
        <v>0</v>
      </c>
      <c r="O28" s="361">
        <v>0</v>
      </c>
    </row>
    <row r="29" spans="1:15" ht="16.649999999999999" customHeight="1" x14ac:dyDescent="0.25">
      <c r="A29" s="63" t="s">
        <v>204</v>
      </c>
      <c r="B29" s="800" t="s">
        <v>992</v>
      </c>
      <c r="C29" s="686"/>
      <c r="D29" s="358">
        <v>180</v>
      </c>
      <c r="E29" s="358">
        <v>56</v>
      </c>
      <c r="F29" s="358">
        <v>173</v>
      </c>
      <c r="G29" s="358">
        <v>8</v>
      </c>
      <c r="H29" s="358">
        <v>250</v>
      </c>
      <c r="I29" s="359">
        <v>1.3859999999999999</v>
      </c>
      <c r="J29" s="360">
        <v>183</v>
      </c>
      <c r="K29" s="360">
        <v>62</v>
      </c>
      <c r="L29" s="360">
        <v>171</v>
      </c>
      <c r="M29" s="360">
        <v>8</v>
      </c>
      <c r="N29" s="360">
        <v>250</v>
      </c>
      <c r="O29" s="361">
        <v>1.3959999999999999</v>
      </c>
    </row>
    <row r="30" spans="1:15" ht="16.649999999999999" customHeight="1" x14ac:dyDescent="0.25">
      <c r="A30" s="63" t="s">
        <v>206</v>
      </c>
      <c r="B30" s="725" t="s">
        <v>266</v>
      </c>
      <c r="C30" s="686"/>
      <c r="D30" s="364">
        <v>21370</v>
      </c>
      <c r="E30" s="364">
        <v>0</v>
      </c>
      <c r="F30" s="364">
        <v>21370</v>
      </c>
      <c r="G30" s="364">
        <v>0</v>
      </c>
      <c r="H30" s="364">
        <v>5503</v>
      </c>
      <c r="I30" s="365">
        <v>0.25800000000000001</v>
      </c>
      <c r="J30" s="366">
        <v>20223</v>
      </c>
      <c r="K30" s="366">
        <v>0</v>
      </c>
      <c r="L30" s="366">
        <v>20223</v>
      </c>
      <c r="M30" s="366">
        <v>0</v>
      </c>
      <c r="N30" s="366">
        <v>5220</v>
      </c>
      <c r="O30" s="367">
        <v>0.25800000000000001</v>
      </c>
    </row>
    <row r="31" spans="1:15" ht="16.649999999999999" customHeight="1" x14ac:dyDescent="0.25">
      <c r="A31" s="63" t="s">
        <v>208</v>
      </c>
      <c r="B31" s="715" t="s">
        <v>244</v>
      </c>
      <c r="C31" s="716"/>
      <c r="D31" s="368">
        <v>55368</v>
      </c>
      <c r="E31" s="368">
        <v>25670</v>
      </c>
      <c r="F31" s="368">
        <v>55897</v>
      </c>
      <c r="G31" s="368">
        <v>8385</v>
      </c>
      <c r="H31" s="368">
        <v>27265</v>
      </c>
      <c r="I31" s="369">
        <v>0.42399999999999999</v>
      </c>
      <c r="J31" s="370">
        <v>51459</v>
      </c>
      <c r="K31" s="370">
        <v>25595</v>
      </c>
      <c r="L31" s="370">
        <v>51898</v>
      </c>
      <c r="M31" s="370">
        <v>8219</v>
      </c>
      <c r="N31" s="370">
        <v>26594</v>
      </c>
      <c r="O31" s="371">
        <v>0.442</v>
      </c>
    </row>
    <row r="32" spans="1:15" ht="33.450000000000003" customHeight="1" x14ac:dyDescent="0.25">
      <c r="B32" s="98"/>
      <c r="C32" s="98"/>
      <c r="D32" s="136"/>
      <c r="E32" s="136"/>
      <c r="F32" s="136"/>
      <c r="G32" s="136"/>
      <c r="H32" s="136"/>
      <c r="I32" s="136"/>
      <c r="J32" s="107"/>
      <c r="K32" s="107"/>
      <c r="L32" s="107"/>
      <c r="M32" s="107"/>
      <c r="N32" s="107"/>
      <c r="O32" s="107"/>
    </row>
    <row r="33" spans="1:15" ht="16.649999999999999" customHeight="1" x14ac:dyDescent="0.25">
      <c r="D33" s="183" t="s">
        <v>113</v>
      </c>
      <c r="E33" s="183" t="s">
        <v>114</v>
      </c>
      <c r="F33" s="177" t="s">
        <v>115</v>
      </c>
      <c r="G33" s="183" t="s">
        <v>116</v>
      </c>
      <c r="H33" s="183" t="s">
        <v>117</v>
      </c>
      <c r="I33" s="183" t="s">
        <v>882</v>
      </c>
      <c r="J33" s="183" t="s">
        <v>113</v>
      </c>
      <c r="K33" s="183" t="s">
        <v>114</v>
      </c>
      <c r="L33" s="177" t="s">
        <v>115</v>
      </c>
      <c r="M33" s="183" t="s">
        <v>116</v>
      </c>
      <c r="N33" s="183" t="s">
        <v>117</v>
      </c>
      <c r="O33" s="183" t="s">
        <v>882</v>
      </c>
    </row>
    <row r="34" spans="1:15" ht="3.45" customHeight="1" x14ac:dyDescent="0.25"/>
    <row r="35" spans="1:15" ht="16.649999999999999" customHeight="1" x14ac:dyDescent="0.25">
      <c r="A35" s="324">
        <f>SUM(D38:O61)</f>
        <v>680937.51304600004</v>
      </c>
      <c r="D35" s="810" t="s">
        <v>331</v>
      </c>
      <c r="E35" s="686"/>
      <c r="F35" s="686"/>
      <c r="G35" s="686"/>
      <c r="H35" s="686"/>
      <c r="I35" s="686"/>
      <c r="J35" s="810" t="s">
        <v>332</v>
      </c>
      <c r="K35" s="686"/>
      <c r="L35" s="686"/>
      <c r="M35" s="686"/>
      <c r="N35" s="686"/>
      <c r="O35" s="686"/>
    </row>
    <row r="36" spans="1:15" ht="34.200000000000003" customHeight="1" x14ac:dyDescent="0.25">
      <c r="D36" s="821" t="s">
        <v>972</v>
      </c>
      <c r="E36" s="821"/>
      <c r="F36" s="821" t="s">
        <v>973</v>
      </c>
      <c r="G36" s="821"/>
      <c r="H36" s="821" t="s">
        <v>971</v>
      </c>
      <c r="I36" s="821"/>
      <c r="J36" s="821" t="s">
        <v>972</v>
      </c>
      <c r="K36" s="821"/>
      <c r="L36" s="821" t="s">
        <v>973</v>
      </c>
      <c r="M36" s="821"/>
      <c r="N36" s="821" t="s">
        <v>971</v>
      </c>
      <c r="O36" s="821"/>
    </row>
    <row r="37" spans="1:15" ht="26.7" customHeight="1" x14ac:dyDescent="0.25">
      <c r="B37" s="698" t="s">
        <v>118</v>
      </c>
      <c r="C37" s="686"/>
      <c r="D37" s="135" t="s">
        <v>974</v>
      </c>
      <c r="E37" s="135" t="s">
        <v>975</v>
      </c>
      <c r="F37" s="135" t="s">
        <v>974</v>
      </c>
      <c r="G37" s="135" t="s">
        <v>975</v>
      </c>
      <c r="H37" s="135" t="s">
        <v>180</v>
      </c>
      <c r="I37" s="135" t="s">
        <v>976</v>
      </c>
      <c r="J37" s="135" t="s">
        <v>974</v>
      </c>
      <c r="K37" s="135" t="s">
        <v>975</v>
      </c>
      <c r="L37" s="135" t="s">
        <v>974</v>
      </c>
      <c r="M37" s="135" t="s">
        <v>975</v>
      </c>
      <c r="N37" s="135" t="s">
        <v>180</v>
      </c>
      <c r="O37" s="135" t="s">
        <v>976</v>
      </c>
    </row>
    <row r="38" spans="1:15" ht="16.649999999999999" customHeight="1" x14ac:dyDescent="0.25">
      <c r="B38" s="717" t="s">
        <v>341</v>
      </c>
      <c r="C38" s="760"/>
      <c r="D38" s="118"/>
      <c r="E38" s="118"/>
      <c r="F38" s="118"/>
      <c r="G38" s="118"/>
      <c r="H38" s="118"/>
      <c r="I38" s="118"/>
      <c r="J38" s="5"/>
      <c r="K38" s="5"/>
      <c r="L38" s="5"/>
      <c r="M38" s="5"/>
      <c r="N38" s="5"/>
      <c r="O38" s="5"/>
    </row>
    <row r="39" spans="1:15" ht="16.649999999999999" customHeight="1" x14ac:dyDescent="0.25">
      <c r="A39" s="149" t="s">
        <v>182</v>
      </c>
      <c r="B39" s="800" t="s">
        <v>977</v>
      </c>
      <c r="C39" s="686"/>
      <c r="D39" s="100">
        <v>4549</v>
      </c>
      <c r="E39" s="100">
        <v>0</v>
      </c>
      <c r="F39" s="100">
        <v>6470</v>
      </c>
      <c r="G39" s="100">
        <v>316</v>
      </c>
      <c r="H39" s="100">
        <v>0</v>
      </c>
      <c r="I39" s="372">
        <v>0</v>
      </c>
      <c r="J39" s="100">
        <v>5484</v>
      </c>
      <c r="K39" s="100">
        <v>0</v>
      </c>
      <c r="L39" s="100">
        <v>7273</v>
      </c>
      <c r="M39" s="100">
        <v>291</v>
      </c>
      <c r="N39" s="100">
        <v>0</v>
      </c>
      <c r="O39" s="372">
        <v>0</v>
      </c>
    </row>
    <row r="40" spans="1:15" ht="16.649999999999999" customHeight="1" x14ac:dyDescent="0.25">
      <c r="A40" s="149" t="s">
        <v>184</v>
      </c>
      <c r="B40" s="800" t="s">
        <v>251</v>
      </c>
      <c r="C40" s="686"/>
      <c r="D40" s="100">
        <v>7559</v>
      </c>
      <c r="E40" s="100">
        <v>7875</v>
      </c>
      <c r="F40" s="100">
        <v>7609</v>
      </c>
      <c r="G40" s="100">
        <v>1726</v>
      </c>
      <c r="H40" s="100">
        <v>1867</v>
      </c>
      <c r="I40" s="372">
        <v>0.2</v>
      </c>
      <c r="J40" s="100">
        <v>7417</v>
      </c>
      <c r="K40" s="100">
        <v>7579</v>
      </c>
      <c r="L40" s="100">
        <v>7475</v>
      </c>
      <c r="M40" s="100">
        <v>1668</v>
      </c>
      <c r="N40" s="100">
        <v>1829</v>
      </c>
      <c r="O40" s="372">
        <v>0.2</v>
      </c>
    </row>
    <row r="41" spans="1:15" ht="16.649999999999999" customHeight="1" x14ac:dyDescent="0.25">
      <c r="A41" s="149" t="s">
        <v>186</v>
      </c>
      <c r="B41" s="800" t="s">
        <v>978</v>
      </c>
      <c r="C41" s="686"/>
      <c r="D41" s="100">
        <v>0</v>
      </c>
      <c r="E41" s="100">
        <v>0</v>
      </c>
      <c r="F41" s="100">
        <v>0</v>
      </c>
      <c r="G41" s="100">
        <v>0</v>
      </c>
      <c r="H41" s="100">
        <v>0</v>
      </c>
      <c r="I41" s="372">
        <v>0</v>
      </c>
      <c r="J41" s="100">
        <v>0</v>
      </c>
      <c r="K41" s="100">
        <v>0</v>
      </c>
      <c r="L41" s="100">
        <v>0</v>
      </c>
      <c r="M41" s="100">
        <v>0</v>
      </c>
      <c r="N41" s="100">
        <v>0</v>
      </c>
      <c r="O41" s="372">
        <v>0</v>
      </c>
    </row>
    <row r="42" spans="1:15" ht="16.649999999999999" customHeight="1" x14ac:dyDescent="0.25">
      <c r="A42" s="149" t="s">
        <v>188</v>
      </c>
      <c r="B42" s="802" t="s">
        <v>979</v>
      </c>
      <c r="C42" s="686"/>
      <c r="D42" s="100">
        <v>2114</v>
      </c>
      <c r="E42" s="100">
        <v>568</v>
      </c>
      <c r="F42" s="100">
        <v>2899</v>
      </c>
      <c r="G42" s="100">
        <v>80</v>
      </c>
      <c r="H42" s="100">
        <v>1150</v>
      </c>
      <c r="I42" s="372">
        <v>0.38600000000000001</v>
      </c>
      <c r="J42" s="100">
        <v>1799</v>
      </c>
      <c r="K42" s="100">
        <v>573</v>
      </c>
      <c r="L42" s="100">
        <v>2553</v>
      </c>
      <c r="M42" s="100">
        <v>80</v>
      </c>
      <c r="N42" s="100">
        <v>1156</v>
      </c>
      <c r="O42" s="372">
        <v>0.439</v>
      </c>
    </row>
    <row r="43" spans="1:15" ht="19.95" customHeight="1" x14ac:dyDescent="0.25">
      <c r="C43" s="319" t="s">
        <v>980</v>
      </c>
      <c r="D43" s="341">
        <v>0</v>
      </c>
      <c r="E43" s="341">
        <v>0</v>
      </c>
      <c r="F43" s="341">
        <v>786</v>
      </c>
      <c r="G43" s="341">
        <v>0</v>
      </c>
      <c r="H43" s="341">
        <v>518</v>
      </c>
      <c r="I43" s="373">
        <v>0.66</v>
      </c>
      <c r="J43" s="100">
        <v>0</v>
      </c>
      <c r="K43" s="100">
        <v>0</v>
      </c>
      <c r="L43" s="100">
        <v>754</v>
      </c>
      <c r="M43" s="100">
        <v>0</v>
      </c>
      <c r="N43" s="100">
        <v>498</v>
      </c>
      <c r="O43" s="372">
        <v>0.66</v>
      </c>
    </row>
    <row r="44" spans="1:15" ht="16.649999999999999" customHeight="1" x14ac:dyDescent="0.25">
      <c r="A44" s="63" t="s">
        <v>190</v>
      </c>
      <c r="B44" s="802" t="s">
        <v>345</v>
      </c>
      <c r="C44" s="686"/>
      <c r="D44" s="100">
        <v>0</v>
      </c>
      <c r="E44" s="100">
        <v>0</v>
      </c>
      <c r="F44" s="100">
        <v>0</v>
      </c>
      <c r="G44" s="100">
        <v>0</v>
      </c>
      <c r="H44" s="100">
        <v>0</v>
      </c>
      <c r="I44" s="372">
        <v>0</v>
      </c>
      <c r="J44" s="100">
        <v>0</v>
      </c>
      <c r="K44" s="100">
        <v>0</v>
      </c>
      <c r="L44" s="100">
        <v>0</v>
      </c>
      <c r="M44" s="100">
        <v>0</v>
      </c>
      <c r="N44" s="100">
        <v>0</v>
      </c>
      <c r="O44" s="372">
        <v>0</v>
      </c>
    </row>
    <row r="45" spans="1:15" ht="16.649999999999999" customHeight="1" x14ac:dyDescent="0.25">
      <c r="A45" s="63" t="s">
        <v>192</v>
      </c>
      <c r="B45" s="802" t="s">
        <v>253</v>
      </c>
      <c r="C45" s="686"/>
      <c r="D45" s="100">
        <v>7958</v>
      </c>
      <c r="E45" s="100">
        <v>11365</v>
      </c>
      <c r="F45" s="100">
        <v>7886</v>
      </c>
      <c r="G45" s="100">
        <v>4701</v>
      </c>
      <c r="H45" s="100">
        <v>10993</v>
      </c>
      <c r="I45" s="372">
        <v>0.873</v>
      </c>
      <c r="J45" s="100">
        <v>7402</v>
      </c>
      <c r="K45" s="100">
        <v>10762.236022999999</v>
      </c>
      <c r="L45" s="100">
        <v>7334</v>
      </c>
      <c r="M45" s="100">
        <v>4459</v>
      </c>
      <c r="N45" s="100">
        <v>10125</v>
      </c>
      <c r="O45" s="372">
        <v>0.85899999999999999</v>
      </c>
    </row>
    <row r="46" spans="1:15" ht="19.95" customHeight="1" x14ac:dyDescent="0.25">
      <c r="C46" s="319" t="s">
        <v>981</v>
      </c>
      <c r="D46" s="341">
        <v>0</v>
      </c>
      <c r="E46" s="341">
        <v>0</v>
      </c>
      <c r="F46" s="341">
        <v>0</v>
      </c>
      <c r="G46" s="341">
        <v>0</v>
      </c>
      <c r="H46" s="341">
        <v>0</v>
      </c>
      <c r="I46" s="373">
        <v>0</v>
      </c>
      <c r="J46" s="100">
        <v>0</v>
      </c>
      <c r="K46" s="100">
        <v>46</v>
      </c>
      <c r="L46" s="100">
        <v>0</v>
      </c>
      <c r="M46" s="100">
        <v>46</v>
      </c>
      <c r="N46" s="100">
        <v>9</v>
      </c>
      <c r="O46" s="372">
        <v>0.2</v>
      </c>
    </row>
    <row r="47" spans="1:15" ht="16.649999999999999" customHeight="1" x14ac:dyDescent="0.25">
      <c r="C47" s="319" t="s">
        <v>982</v>
      </c>
      <c r="D47" s="100">
        <v>0</v>
      </c>
      <c r="E47" s="100">
        <v>0</v>
      </c>
      <c r="F47" s="100">
        <v>0</v>
      </c>
      <c r="G47" s="100">
        <v>0</v>
      </c>
      <c r="H47" s="100">
        <v>0</v>
      </c>
      <c r="I47" s="372">
        <v>0</v>
      </c>
      <c r="J47" s="100">
        <v>215</v>
      </c>
      <c r="K47" s="100">
        <v>60</v>
      </c>
      <c r="L47" s="100">
        <v>214</v>
      </c>
      <c r="M47" s="100">
        <v>28</v>
      </c>
      <c r="N47" s="100">
        <v>236</v>
      </c>
      <c r="O47" s="372">
        <v>0.97299999999999998</v>
      </c>
    </row>
    <row r="48" spans="1:15" ht="19.95" customHeight="1" x14ac:dyDescent="0.25">
      <c r="A48" s="63" t="s">
        <v>194</v>
      </c>
      <c r="B48" s="802" t="s">
        <v>983</v>
      </c>
      <c r="C48" s="686"/>
      <c r="D48" s="100">
        <v>343</v>
      </c>
      <c r="E48" s="100">
        <v>0</v>
      </c>
      <c r="F48" s="100">
        <v>343</v>
      </c>
      <c r="G48" s="100">
        <v>0</v>
      </c>
      <c r="H48" s="100">
        <v>857</v>
      </c>
      <c r="I48" s="372">
        <v>2.5</v>
      </c>
      <c r="J48" s="100">
        <v>385</v>
      </c>
      <c r="K48" s="100">
        <v>0</v>
      </c>
      <c r="L48" s="100">
        <v>385</v>
      </c>
      <c r="M48" s="100">
        <v>0</v>
      </c>
      <c r="N48" s="100">
        <v>962</v>
      </c>
      <c r="O48" s="372">
        <v>2.5</v>
      </c>
    </row>
    <row r="49" spans="1:15" ht="16.649999999999999" customHeight="1" x14ac:dyDescent="0.25">
      <c r="A49" s="63" t="s">
        <v>196</v>
      </c>
      <c r="B49" s="802" t="s">
        <v>984</v>
      </c>
      <c r="C49" s="686"/>
      <c r="D49" s="100">
        <v>1739</v>
      </c>
      <c r="E49" s="100">
        <v>4415</v>
      </c>
      <c r="F49" s="100">
        <v>1633</v>
      </c>
      <c r="G49" s="100">
        <v>1113</v>
      </c>
      <c r="H49" s="100">
        <v>1608</v>
      </c>
      <c r="I49" s="372">
        <v>0.58599999999999997</v>
      </c>
      <c r="J49" s="100">
        <v>1724</v>
      </c>
      <c r="K49" s="100">
        <v>4338</v>
      </c>
      <c r="L49" s="100">
        <v>1603</v>
      </c>
      <c r="M49" s="100">
        <v>1094</v>
      </c>
      <c r="N49" s="100">
        <v>1574</v>
      </c>
      <c r="O49" s="372">
        <v>0.58399999999999996</v>
      </c>
    </row>
    <row r="50" spans="1:15" ht="16.649999999999999" customHeight="1" x14ac:dyDescent="0.25">
      <c r="A50" s="63" t="s">
        <v>198</v>
      </c>
      <c r="B50" s="802" t="s">
        <v>269</v>
      </c>
      <c r="C50" s="686"/>
      <c r="D50" s="100">
        <v>7623</v>
      </c>
      <c r="E50" s="100">
        <v>1565</v>
      </c>
      <c r="F50" s="100">
        <v>5454</v>
      </c>
      <c r="G50" s="100">
        <v>207</v>
      </c>
      <c r="H50" s="100">
        <v>3905</v>
      </c>
      <c r="I50" s="372">
        <v>0.69</v>
      </c>
      <c r="J50" s="100">
        <v>7492</v>
      </c>
      <c r="K50" s="100">
        <v>1460</v>
      </c>
      <c r="L50" s="100">
        <v>5443</v>
      </c>
      <c r="M50" s="100">
        <v>180</v>
      </c>
      <c r="N50" s="100">
        <v>3883</v>
      </c>
      <c r="O50" s="372">
        <v>0.69099999999999995</v>
      </c>
    </row>
    <row r="51" spans="1:15" ht="16.649999999999999" customHeight="1" x14ac:dyDescent="0.25">
      <c r="C51" s="319" t="s">
        <v>985</v>
      </c>
      <c r="D51" s="100">
        <v>629</v>
      </c>
      <c r="E51" s="100">
        <v>14</v>
      </c>
      <c r="F51" s="100">
        <v>370</v>
      </c>
      <c r="G51" s="100">
        <v>0</v>
      </c>
      <c r="H51" s="100">
        <v>298</v>
      </c>
      <c r="I51" s="372">
        <v>0.80600000000000005</v>
      </c>
      <c r="J51" s="100">
        <v>633</v>
      </c>
      <c r="K51" s="100">
        <v>13</v>
      </c>
      <c r="L51" s="100">
        <v>363</v>
      </c>
      <c r="M51" s="100">
        <v>0</v>
      </c>
      <c r="N51" s="100">
        <v>292</v>
      </c>
      <c r="O51" s="372">
        <v>0.80800000000000005</v>
      </c>
    </row>
    <row r="52" spans="1:15" ht="16.649999999999999" customHeight="1" x14ac:dyDescent="0.25">
      <c r="C52" s="319" t="s">
        <v>986</v>
      </c>
      <c r="D52" s="100">
        <v>4097</v>
      </c>
      <c r="E52" s="100">
        <v>826</v>
      </c>
      <c r="F52" s="100">
        <v>2225</v>
      </c>
      <c r="G52" s="100">
        <v>17</v>
      </c>
      <c r="H52" s="100">
        <v>1051</v>
      </c>
      <c r="I52" s="372">
        <v>0.46899999999999997</v>
      </c>
      <c r="J52" s="100">
        <v>3950</v>
      </c>
      <c r="K52" s="100">
        <v>765</v>
      </c>
      <c r="L52" s="100">
        <v>2208</v>
      </c>
      <c r="M52" s="100">
        <v>18</v>
      </c>
      <c r="N52" s="100">
        <v>1038</v>
      </c>
      <c r="O52" s="372">
        <v>0.46600000000000003</v>
      </c>
    </row>
    <row r="53" spans="1:15" ht="16.649999999999999" customHeight="1" x14ac:dyDescent="0.25">
      <c r="C53" s="319" t="s">
        <v>987</v>
      </c>
      <c r="D53" s="100">
        <v>0</v>
      </c>
      <c r="E53" s="100">
        <v>0</v>
      </c>
      <c r="F53" s="100">
        <v>0</v>
      </c>
      <c r="G53" s="100">
        <v>0</v>
      </c>
      <c r="H53" s="100">
        <v>0</v>
      </c>
      <c r="I53" s="372">
        <v>0</v>
      </c>
      <c r="J53" s="100">
        <v>0</v>
      </c>
      <c r="K53" s="100">
        <v>0</v>
      </c>
      <c r="L53" s="100">
        <v>0</v>
      </c>
      <c r="M53" s="100">
        <v>0</v>
      </c>
      <c r="N53" s="100">
        <v>0</v>
      </c>
      <c r="O53" s="372">
        <v>0</v>
      </c>
    </row>
    <row r="54" spans="1:15" ht="16.649999999999999" customHeight="1" x14ac:dyDescent="0.25">
      <c r="C54" s="319" t="s">
        <v>988</v>
      </c>
      <c r="D54" s="100">
        <v>988</v>
      </c>
      <c r="E54" s="100">
        <v>427</v>
      </c>
      <c r="F54" s="100">
        <v>979</v>
      </c>
      <c r="G54" s="100">
        <v>158</v>
      </c>
      <c r="H54" s="100">
        <v>828</v>
      </c>
      <c r="I54" s="372">
        <v>0.72799999999999998</v>
      </c>
      <c r="J54" s="100">
        <v>1005</v>
      </c>
      <c r="K54" s="100">
        <v>352</v>
      </c>
      <c r="L54" s="100">
        <v>997</v>
      </c>
      <c r="M54" s="100">
        <v>126</v>
      </c>
      <c r="N54" s="100">
        <v>807</v>
      </c>
      <c r="O54" s="372">
        <v>0.71899999999999997</v>
      </c>
    </row>
    <row r="55" spans="1:15" ht="16.649999999999999" customHeight="1" x14ac:dyDescent="0.25">
      <c r="C55" s="319" t="s">
        <v>989</v>
      </c>
      <c r="D55" s="100">
        <v>1382</v>
      </c>
      <c r="E55" s="100">
        <v>24</v>
      </c>
      <c r="F55" s="100">
        <v>1353</v>
      </c>
      <c r="G55" s="100">
        <v>5</v>
      </c>
      <c r="H55" s="100">
        <v>1164</v>
      </c>
      <c r="I55" s="372">
        <v>0.85699999999999998</v>
      </c>
      <c r="J55" s="100">
        <v>1387</v>
      </c>
      <c r="K55" s="100">
        <v>26</v>
      </c>
      <c r="L55" s="100">
        <v>1358</v>
      </c>
      <c r="M55" s="100">
        <v>6</v>
      </c>
      <c r="N55" s="100">
        <v>1191</v>
      </c>
      <c r="O55" s="372">
        <v>0.874</v>
      </c>
    </row>
    <row r="56" spans="1:15" ht="19.95" customHeight="1" x14ac:dyDescent="0.25">
      <c r="C56" s="319" t="s">
        <v>990</v>
      </c>
      <c r="D56" s="100">
        <v>527</v>
      </c>
      <c r="E56" s="100">
        <v>274</v>
      </c>
      <c r="F56" s="100">
        <v>527</v>
      </c>
      <c r="G56" s="100">
        <v>27</v>
      </c>
      <c r="H56" s="100">
        <v>564</v>
      </c>
      <c r="I56" s="372">
        <v>1.018</v>
      </c>
      <c r="J56" s="100">
        <v>517</v>
      </c>
      <c r="K56" s="100">
        <v>304</v>
      </c>
      <c r="L56" s="100">
        <v>517</v>
      </c>
      <c r="M56" s="100">
        <v>30</v>
      </c>
      <c r="N56" s="100">
        <v>555</v>
      </c>
      <c r="O56" s="372">
        <v>1.014</v>
      </c>
    </row>
    <row r="57" spans="1:15" ht="16.649999999999999" customHeight="1" x14ac:dyDescent="0.25">
      <c r="A57" s="149" t="s">
        <v>200</v>
      </c>
      <c r="B57" s="802" t="s">
        <v>375</v>
      </c>
      <c r="C57" s="686"/>
      <c r="D57" s="100">
        <v>0</v>
      </c>
      <c r="E57" s="100">
        <v>0</v>
      </c>
      <c r="F57" s="100">
        <v>0</v>
      </c>
      <c r="G57" s="100">
        <v>0</v>
      </c>
      <c r="H57" s="100">
        <v>0</v>
      </c>
      <c r="I57" s="372">
        <v>0</v>
      </c>
      <c r="J57" s="100">
        <v>0</v>
      </c>
      <c r="K57" s="100">
        <v>0</v>
      </c>
      <c r="L57" s="100">
        <v>0</v>
      </c>
      <c r="M57" s="100">
        <v>0</v>
      </c>
      <c r="N57" s="100">
        <v>0</v>
      </c>
      <c r="O57" s="372">
        <v>0</v>
      </c>
    </row>
    <row r="58" spans="1:15" ht="16.649999999999999" customHeight="1" x14ac:dyDescent="0.25">
      <c r="A58" s="149" t="s">
        <v>202</v>
      </c>
      <c r="B58" s="802" t="s">
        <v>991</v>
      </c>
      <c r="C58" s="686"/>
      <c r="D58" s="100">
        <v>0</v>
      </c>
      <c r="E58" s="100">
        <v>0</v>
      </c>
      <c r="F58" s="100">
        <v>0</v>
      </c>
      <c r="G58" s="100">
        <v>0</v>
      </c>
      <c r="H58" s="100">
        <v>0</v>
      </c>
      <c r="I58" s="372">
        <v>0</v>
      </c>
      <c r="J58" s="100">
        <v>0</v>
      </c>
      <c r="K58" s="100">
        <v>0</v>
      </c>
      <c r="L58" s="100">
        <v>0</v>
      </c>
      <c r="M58" s="100">
        <v>0</v>
      </c>
      <c r="N58" s="100">
        <v>0</v>
      </c>
      <c r="O58" s="372">
        <v>0</v>
      </c>
    </row>
    <row r="59" spans="1:15" ht="16.649999999999999" customHeight="1" x14ac:dyDescent="0.25">
      <c r="A59" s="149" t="s">
        <v>204</v>
      </c>
      <c r="B59" s="800" t="s">
        <v>992</v>
      </c>
      <c r="C59" s="686"/>
      <c r="D59" s="100">
        <v>178</v>
      </c>
      <c r="E59" s="100">
        <v>28</v>
      </c>
      <c r="F59" s="100">
        <v>166</v>
      </c>
      <c r="G59" s="100">
        <v>4</v>
      </c>
      <c r="H59" s="100">
        <v>244</v>
      </c>
      <c r="I59" s="372">
        <v>1.4350000000000001</v>
      </c>
      <c r="J59" s="100">
        <v>156</v>
      </c>
      <c r="K59" s="100">
        <v>20</v>
      </c>
      <c r="L59" s="100">
        <v>146</v>
      </c>
      <c r="M59" s="100">
        <v>3</v>
      </c>
      <c r="N59" s="100">
        <v>213</v>
      </c>
      <c r="O59" s="372">
        <v>1.4359999999999999</v>
      </c>
    </row>
    <row r="60" spans="1:15" ht="16.649999999999999" customHeight="1" x14ac:dyDescent="0.25">
      <c r="A60" s="149" t="s">
        <v>206</v>
      </c>
      <c r="B60" s="822" t="s">
        <v>266</v>
      </c>
      <c r="C60" s="686"/>
      <c r="D60" s="104">
        <v>19563</v>
      </c>
      <c r="E60" s="104">
        <v>0</v>
      </c>
      <c r="F60" s="104">
        <v>19563</v>
      </c>
      <c r="G60" s="104">
        <v>0</v>
      </c>
      <c r="H60" s="104">
        <v>5212</v>
      </c>
      <c r="I60" s="375">
        <v>0.26600000000000001</v>
      </c>
      <c r="J60" s="104">
        <v>17667</v>
      </c>
      <c r="K60" s="104">
        <v>0</v>
      </c>
      <c r="L60" s="104">
        <v>17667</v>
      </c>
      <c r="M60" s="104">
        <v>0</v>
      </c>
      <c r="N60" s="104">
        <v>5043</v>
      </c>
      <c r="O60" s="375">
        <v>0.28499999999999998</v>
      </c>
    </row>
    <row r="61" spans="1:15" ht="16.649999999999999" customHeight="1" x14ac:dyDescent="0.25">
      <c r="A61" s="149" t="s">
        <v>208</v>
      </c>
      <c r="B61" s="715" t="s">
        <v>244</v>
      </c>
      <c r="C61" s="716"/>
      <c r="D61" s="106">
        <v>51626</v>
      </c>
      <c r="E61" s="106">
        <v>25816</v>
      </c>
      <c r="F61" s="106">
        <v>52023</v>
      </c>
      <c r="G61" s="106">
        <v>8147</v>
      </c>
      <c r="H61" s="106">
        <v>25836</v>
      </c>
      <c r="I61" s="376">
        <v>0.42899999999999999</v>
      </c>
      <c r="J61" s="106">
        <v>49526</v>
      </c>
      <c r="K61" s="106">
        <v>24732.236023000001</v>
      </c>
      <c r="L61" s="106">
        <v>49879</v>
      </c>
      <c r="M61" s="106">
        <v>7775</v>
      </c>
      <c r="N61" s="106">
        <v>24785</v>
      </c>
      <c r="O61" s="376">
        <v>0.43</v>
      </c>
    </row>
    <row r="62" spans="1:15" ht="33.450000000000003" customHeight="1" x14ac:dyDescent="0.25">
      <c r="B62" s="114"/>
      <c r="C62" s="114"/>
      <c r="D62" s="114"/>
      <c r="E62" s="114"/>
      <c r="F62" s="114"/>
      <c r="G62" s="114"/>
      <c r="H62" s="114"/>
      <c r="I62" s="114"/>
      <c r="J62" s="114"/>
      <c r="K62" s="114"/>
      <c r="L62" s="114"/>
      <c r="M62" s="114"/>
      <c r="N62" s="114"/>
      <c r="O62" s="114"/>
    </row>
    <row r="63" spans="1:15" ht="16.649999999999999" customHeight="1" x14ac:dyDescent="0.25">
      <c r="D63" s="183" t="s">
        <v>113</v>
      </c>
      <c r="E63" s="183" t="s">
        <v>114</v>
      </c>
      <c r="F63" s="177" t="s">
        <v>115</v>
      </c>
      <c r="G63" s="183" t="s">
        <v>116</v>
      </c>
      <c r="H63" s="183" t="s">
        <v>117</v>
      </c>
      <c r="I63" s="183" t="s">
        <v>882</v>
      </c>
    </row>
    <row r="64" spans="1:15" ht="3.45" customHeight="1" x14ac:dyDescent="0.25"/>
    <row r="65" spans="1:9" ht="16.649999999999999" customHeight="1" x14ac:dyDescent="0.25">
      <c r="A65" s="377">
        <f>SUM(D68:I91)</f>
        <v>341585.06</v>
      </c>
      <c r="D65" s="810" t="s">
        <v>339</v>
      </c>
      <c r="E65" s="686"/>
      <c r="F65" s="686"/>
      <c r="G65" s="686"/>
      <c r="H65" s="686"/>
      <c r="I65" s="686"/>
    </row>
    <row r="66" spans="1:9" ht="34.200000000000003" customHeight="1" x14ac:dyDescent="0.25">
      <c r="D66" s="821" t="s">
        <v>972</v>
      </c>
      <c r="E66" s="821"/>
      <c r="F66" s="821" t="s">
        <v>973</v>
      </c>
      <c r="G66" s="821"/>
      <c r="H66" s="821" t="s">
        <v>971</v>
      </c>
      <c r="I66" s="821"/>
    </row>
    <row r="67" spans="1:9" ht="26.7" customHeight="1" x14ac:dyDescent="0.25">
      <c r="B67" s="698" t="s">
        <v>118</v>
      </c>
      <c r="C67" s="686"/>
      <c r="D67" s="135" t="s">
        <v>974</v>
      </c>
      <c r="E67" s="135" t="s">
        <v>975</v>
      </c>
      <c r="F67" s="135" t="s">
        <v>974</v>
      </c>
      <c r="G67" s="135" t="s">
        <v>975</v>
      </c>
      <c r="H67" s="135" t="s">
        <v>180</v>
      </c>
      <c r="I67" s="135" t="s">
        <v>976</v>
      </c>
    </row>
    <row r="68" spans="1:9" ht="16.649999999999999" customHeight="1" x14ac:dyDescent="0.25">
      <c r="B68" s="717" t="s">
        <v>341</v>
      </c>
      <c r="C68" s="760"/>
      <c r="D68" s="118"/>
      <c r="E68" s="118"/>
      <c r="F68" s="118"/>
      <c r="G68" s="118"/>
      <c r="H68" s="118"/>
      <c r="I68" s="118"/>
    </row>
    <row r="69" spans="1:9" ht="16.649999999999999" customHeight="1" x14ac:dyDescent="0.25">
      <c r="A69" s="63" t="s">
        <v>182</v>
      </c>
      <c r="B69" s="800" t="s">
        <v>977</v>
      </c>
      <c r="C69" s="686"/>
      <c r="D69" s="100">
        <v>4892</v>
      </c>
      <c r="E69" s="100">
        <v>0</v>
      </c>
      <c r="F69" s="100">
        <v>6404</v>
      </c>
      <c r="G69" s="100">
        <v>296</v>
      </c>
      <c r="H69" s="100">
        <v>0</v>
      </c>
      <c r="I69" s="372">
        <v>0</v>
      </c>
    </row>
    <row r="70" spans="1:9" ht="16.649999999999999" customHeight="1" x14ac:dyDescent="0.25">
      <c r="A70" s="63" t="s">
        <v>184</v>
      </c>
      <c r="B70" s="800" t="s">
        <v>251</v>
      </c>
      <c r="C70" s="686"/>
      <c r="D70" s="100">
        <v>7729</v>
      </c>
      <c r="E70" s="100">
        <v>7270</v>
      </c>
      <c r="F70" s="100">
        <v>7784</v>
      </c>
      <c r="G70" s="100">
        <v>1611</v>
      </c>
      <c r="H70" s="100">
        <v>1880</v>
      </c>
      <c r="I70" s="372">
        <v>0.2</v>
      </c>
    </row>
    <row r="71" spans="1:9" ht="16.649999999999999" customHeight="1" x14ac:dyDescent="0.25">
      <c r="A71" s="63" t="s">
        <v>186</v>
      </c>
      <c r="B71" s="800" t="s">
        <v>978</v>
      </c>
      <c r="C71" s="686"/>
      <c r="D71" s="100">
        <v>0</v>
      </c>
      <c r="E71" s="100">
        <v>0</v>
      </c>
      <c r="F71" s="100">
        <v>0</v>
      </c>
      <c r="G71" s="100">
        <v>0</v>
      </c>
      <c r="H71" s="100">
        <v>0</v>
      </c>
      <c r="I71" s="372">
        <v>0</v>
      </c>
    </row>
    <row r="72" spans="1:9" ht="16.649999999999999" customHeight="1" x14ac:dyDescent="0.25">
      <c r="A72" s="63" t="s">
        <v>188</v>
      </c>
      <c r="B72" s="800" t="s">
        <v>979</v>
      </c>
      <c r="C72" s="686"/>
      <c r="D72" s="100">
        <v>1928</v>
      </c>
      <c r="E72" s="100">
        <v>534</v>
      </c>
      <c r="F72" s="100">
        <v>2631</v>
      </c>
      <c r="G72" s="100">
        <v>82</v>
      </c>
      <c r="H72" s="100">
        <v>1071</v>
      </c>
      <c r="I72" s="372">
        <v>0.39500000000000002</v>
      </c>
    </row>
    <row r="73" spans="1:9" ht="22.2" customHeight="1" x14ac:dyDescent="0.25">
      <c r="C73" s="378" t="s">
        <v>980</v>
      </c>
      <c r="D73" s="341">
        <v>0</v>
      </c>
      <c r="E73" s="341">
        <v>0</v>
      </c>
      <c r="F73" s="341">
        <v>703</v>
      </c>
      <c r="G73" s="341">
        <v>0</v>
      </c>
      <c r="H73" s="341">
        <v>464</v>
      </c>
      <c r="I73" s="373">
        <v>0.66</v>
      </c>
    </row>
    <row r="74" spans="1:9" ht="16.649999999999999" customHeight="1" x14ac:dyDescent="0.25">
      <c r="A74" s="63" t="s">
        <v>190</v>
      </c>
      <c r="B74" s="800" t="s">
        <v>345</v>
      </c>
      <c r="C74" s="686"/>
      <c r="D74" s="100">
        <v>0</v>
      </c>
      <c r="E74" s="100">
        <v>0</v>
      </c>
      <c r="F74" s="100">
        <v>0</v>
      </c>
      <c r="G74" s="100">
        <v>0</v>
      </c>
      <c r="H74" s="100">
        <v>0</v>
      </c>
      <c r="I74" s="372">
        <v>0</v>
      </c>
    </row>
    <row r="75" spans="1:9" ht="16.2" customHeight="1" x14ac:dyDescent="0.25">
      <c r="A75" s="63" t="s">
        <v>192</v>
      </c>
      <c r="B75" s="800" t="s">
        <v>253</v>
      </c>
      <c r="C75" s="686"/>
      <c r="D75" s="100">
        <v>8103</v>
      </c>
      <c r="E75" s="100">
        <v>11897</v>
      </c>
      <c r="F75" s="100">
        <v>8021</v>
      </c>
      <c r="G75" s="100">
        <v>5081</v>
      </c>
      <c r="H75" s="100">
        <v>11581</v>
      </c>
      <c r="I75" s="372">
        <v>0.88400000000000001</v>
      </c>
    </row>
    <row r="76" spans="1:9" ht="21" customHeight="1" x14ac:dyDescent="0.25">
      <c r="C76" s="378" t="s">
        <v>981</v>
      </c>
      <c r="D76" s="341">
        <v>0</v>
      </c>
      <c r="E76" s="341">
        <v>0</v>
      </c>
      <c r="F76" s="341">
        <v>0</v>
      </c>
      <c r="G76" s="341">
        <v>0</v>
      </c>
      <c r="H76" s="341">
        <v>0</v>
      </c>
      <c r="I76" s="373">
        <v>0</v>
      </c>
    </row>
    <row r="77" spans="1:9" ht="16.649999999999999" customHeight="1" x14ac:dyDescent="0.25">
      <c r="C77" s="318" t="s">
        <v>982</v>
      </c>
      <c r="D77" s="100">
        <v>840</v>
      </c>
      <c r="E77" s="100">
        <v>916</v>
      </c>
      <c r="F77" s="100">
        <v>840</v>
      </c>
      <c r="G77" s="100">
        <v>387</v>
      </c>
      <c r="H77" s="100">
        <v>1323</v>
      </c>
      <c r="I77" s="372">
        <v>1.079</v>
      </c>
    </row>
    <row r="78" spans="1:9" ht="19.95" customHeight="1" x14ac:dyDescent="0.25">
      <c r="A78" s="63" t="s">
        <v>194</v>
      </c>
      <c r="B78" s="800" t="s">
        <v>983</v>
      </c>
      <c r="C78" s="686"/>
      <c r="D78" s="100">
        <v>395</v>
      </c>
      <c r="E78" s="100">
        <v>0</v>
      </c>
      <c r="F78" s="100">
        <v>395</v>
      </c>
      <c r="G78" s="100">
        <v>0</v>
      </c>
      <c r="H78" s="100">
        <v>987</v>
      </c>
      <c r="I78" s="372">
        <v>2.5</v>
      </c>
    </row>
    <row r="79" spans="1:9" ht="16.649999999999999" customHeight="1" x14ac:dyDescent="0.25">
      <c r="A79" s="63" t="s">
        <v>196</v>
      </c>
      <c r="B79" s="800" t="s">
        <v>984</v>
      </c>
      <c r="C79" s="686"/>
      <c r="D79" s="100">
        <v>1698</v>
      </c>
      <c r="E79" s="100">
        <v>4356</v>
      </c>
      <c r="F79" s="100">
        <v>1575</v>
      </c>
      <c r="G79" s="100">
        <v>1101</v>
      </c>
      <c r="H79" s="100">
        <v>1572</v>
      </c>
      <c r="I79" s="372">
        <v>0.58799999999999997</v>
      </c>
    </row>
    <row r="80" spans="1:9" ht="16.649999999999999" customHeight="1" x14ac:dyDescent="0.25">
      <c r="A80" s="63" t="s">
        <v>198</v>
      </c>
      <c r="B80" s="800" t="s">
        <v>269</v>
      </c>
      <c r="C80" s="686"/>
      <c r="D80" s="100">
        <v>7241</v>
      </c>
      <c r="E80" s="100">
        <v>1532</v>
      </c>
      <c r="F80" s="100">
        <v>5470</v>
      </c>
      <c r="G80" s="100">
        <v>187</v>
      </c>
      <c r="H80" s="100">
        <v>3947</v>
      </c>
      <c r="I80" s="372">
        <v>0.69799999999999995</v>
      </c>
    </row>
    <row r="81" spans="1:15" ht="16.649999999999999" customHeight="1" x14ac:dyDescent="0.25">
      <c r="C81" s="318" t="s">
        <v>985</v>
      </c>
      <c r="D81" s="100">
        <v>651</v>
      </c>
      <c r="E81" s="100">
        <v>10</v>
      </c>
      <c r="F81" s="100">
        <v>382</v>
      </c>
      <c r="G81" s="100">
        <v>0</v>
      </c>
      <c r="H81" s="100">
        <v>313</v>
      </c>
      <c r="I81" s="372">
        <v>0.82</v>
      </c>
    </row>
    <row r="82" spans="1:15" ht="16.649999999999999" customHeight="1" x14ac:dyDescent="0.25">
      <c r="C82" s="318" t="s">
        <v>986</v>
      </c>
      <c r="D82" s="100">
        <v>3650</v>
      </c>
      <c r="E82" s="100">
        <v>767</v>
      </c>
      <c r="F82" s="100">
        <v>2187</v>
      </c>
      <c r="G82" s="100">
        <v>15</v>
      </c>
      <c r="H82" s="100">
        <v>1039</v>
      </c>
      <c r="I82" s="372">
        <v>0.47199999999999998</v>
      </c>
    </row>
    <row r="83" spans="1:15" ht="16.649999999999999" customHeight="1" x14ac:dyDescent="0.25">
      <c r="C83" s="318" t="s">
        <v>987</v>
      </c>
      <c r="D83" s="100">
        <v>0</v>
      </c>
      <c r="E83" s="100">
        <v>0</v>
      </c>
      <c r="F83" s="100">
        <v>0</v>
      </c>
      <c r="G83" s="100">
        <v>0</v>
      </c>
      <c r="H83" s="100">
        <v>0</v>
      </c>
      <c r="I83" s="372">
        <v>0</v>
      </c>
    </row>
    <row r="84" spans="1:15" ht="16.649999999999999" customHeight="1" x14ac:dyDescent="0.25">
      <c r="C84" s="318" t="s">
        <v>988</v>
      </c>
      <c r="D84" s="100">
        <v>1020</v>
      </c>
      <c r="E84" s="100">
        <v>385</v>
      </c>
      <c r="F84" s="100">
        <v>1011</v>
      </c>
      <c r="G84" s="100">
        <v>134</v>
      </c>
      <c r="H84" s="100">
        <v>832</v>
      </c>
      <c r="I84" s="372">
        <v>0.72599999999999998</v>
      </c>
    </row>
    <row r="85" spans="1:15" ht="16.649999999999999" customHeight="1" x14ac:dyDescent="0.25">
      <c r="C85" s="318" t="s">
        <v>989</v>
      </c>
      <c r="D85" s="100">
        <v>1330</v>
      </c>
      <c r="E85" s="100">
        <v>19</v>
      </c>
      <c r="F85" s="100">
        <v>1300</v>
      </c>
      <c r="G85" s="100">
        <v>3</v>
      </c>
      <c r="H85" s="100">
        <v>1131</v>
      </c>
      <c r="I85" s="372">
        <v>0.86799999999999999</v>
      </c>
    </row>
    <row r="86" spans="1:15" ht="19.95" customHeight="1" x14ac:dyDescent="0.25">
      <c r="C86" s="318" t="s">
        <v>990</v>
      </c>
      <c r="D86" s="100">
        <v>590</v>
      </c>
      <c r="E86" s="100">
        <v>351</v>
      </c>
      <c r="F86" s="100">
        <v>590</v>
      </c>
      <c r="G86" s="100">
        <v>35</v>
      </c>
      <c r="H86" s="100">
        <v>632</v>
      </c>
      <c r="I86" s="372">
        <v>1.0109999999999999</v>
      </c>
    </row>
    <row r="87" spans="1:15" ht="16.649999999999999" customHeight="1" x14ac:dyDescent="0.25">
      <c r="A87" s="63" t="s">
        <v>200</v>
      </c>
      <c r="B87" s="800" t="s">
        <v>375</v>
      </c>
      <c r="C87" s="686"/>
      <c r="D87" s="100">
        <v>0</v>
      </c>
      <c r="E87" s="100">
        <v>0</v>
      </c>
      <c r="F87" s="100">
        <v>0</v>
      </c>
      <c r="G87" s="100">
        <v>0</v>
      </c>
      <c r="H87" s="100">
        <v>0</v>
      </c>
      <c r="I87" s="372">
        <v>0</v>
      </c>
    </row>
    <row r="88" spans="1:15" ht="16.649999999999999" customHeight="1" x14ac:dyDescent="0.25">
      <c r="A88" s="63" t="s">
        <v>202</v>
      </c>
      <c r="B88" s="800" t="s">
        <v>991</v>
      </c>
      <c r="C88" s="686"/>
      <c r="D88" s="100">
        <v>0</v>
      </c>
      <c r="E88" s="100">
        <v>0</v>
      </c>
      <c r="F88" s="100">
        <v>0</v>
      </c>
      <c r="G88" s="100">
        <v>0</v>
      </c>
      <c r="H88" s="100">
        <v>0</v>
      </c>
      <c r="I88" s="372">
        <v>0</v>
      </c>
    </row>
    <row r="89" spans="1:15" ht="16.649999999999999" customHeight="1" x14ac:dyDescent="0.25">
      <c r="A89" s="63" t="s">
        <v>204</v>
      </c>
      <c r="B89" s="800" t="s">
        <v>992</v>
      </c>
      <c r="C89" s="686"/>
      <c r="D89" s="100">
        <v>121</v>
      </c>
      <c r="E89" s="100">
        <v>20</v>
      </c>
      <c r="F89" s="100">
        <v>117</v>
      </c>
      <c r="G89" s="100">
        <v>4</v>
      </c>
      <c r="H89" s="100">
        <v>170</v>
      </c>
      <c r="I89" s="372">
        <v>1.4039999999999999</v>
      </c>
    </row>
    <row r="90" spans="1:15" ht="16.649999999999999" customHeight="1" x14ac:dyDescent="0.25">
      <c r="A90" s="63" t="s">
        <v>206</v>
      </c>
      <c r="B90" s="801" t="s">
        <v>266</v>
      </c>
      <c r="C90" s="686"/>
      <c r="D90" s="104">
        <v>17033</v>
      </c>
      <c r="E90" s="104">
        <v>0</v>
      </c>
      <c r="F90" s="104">
        <v>17033</v>
      </c>
      <c r="G90" s="104">
        <v>0</v>
      </c>
      <c r="H90" s="104">
        <v>5112</v>
      </c>
      <c r="I90" s="375">
        <v>0.3</v>
      </c>
    </row>
    <row r="91" spans="1:15" ht="16.649999999999999" customHeight="1" x14ac:dyDescent="0.25">
      <c r="A91" s="63" t="s">
        <v>208</v>
      </c>
      <c r="B91" s="715" t="s">
        <v>244</v>
      </c>
      <c r="C91" s="716"/>
      <c r="D91" s="106">
        <v>49140</v>
      </c>
      <c r="E91" s="106">
        <v>25609</v>
      </c>
      <c r="F91" s="106">
        <v>49430</v>
      </c>
      <c r="G91" s="106">
        <v>8362</v>
      </c>
      <c r="H91" s="106">
        <v>26320</v>
      </c>
      <c r="I91" s="376">
        <v>0.45500000000000002</v>
      </c>
    </row>
    <row r="92" spans="1:15" ht="3.45" customHeight="1" x14ac:dyDescent="0.25">
      <c r="B92" s="379"/>
      <c r="C92" s="379"/>
      <c r="D92" s="42"/>
      <c r="E92" s="42"/>
      <c r="F92" s="42"/>
      <c r="G92" s="42"/>
      <c r="H92" s="42"/>
      <c r="I92" s="42"/>
    </row>
    <row r="93" spans="1:15" ht="12.45" customHeight="1" x14ac:dyDescent="0.25">
      <c r="A93" s="820" t="s">
        <v>175</v>
      </c>
      <c r="B93" s="686"/>
      <c r="C93" s="714" t="s">
        <v>993</v>
      </c>
      <c r="D93" s="686"/>
      <c r="E93" s="686"/>
      <c r="F93" s="686"/>
      <c r="G93" s="686"/>
      <c r="H93" s="686"/>
      <c r="I93" s="686"/>
      <c r="J93" s="686"/>
      <c r="K93" s="686"/>
      <c r="L93" s="686"/>
      <c r="M93" s="686"/>
      <c r="N93" s="686"/>
      <c r="O93" s="686"/>
    </row>
    <row r="94" spans="1:15" ht="12.45" customHeight="1" x14ac:dyDescent="0.25">
      <c r="A94" s="820" t="s">
        <v>177</v>
      </c>
      <c r="B94" s="686"/>
      <c r="C94" s="714" t="s">
        <v>994</v>
      </c>
      <c r="D94" s="686"/>
      <c r="E94" s="686"/>
      <c r="F94" s="686"/>
      <c r="G94" s="686"/>
      <c r="H94" s="686"/>
      <c r="I94" s="686"/>
      <c r="J94" s="686"/>
      <c r="K94" s="686"/>
      <c r="L94" s="686"/>
      <c r="M94" s="686"/>
      <c r="N94" s="686"/>
      <c r="O94" s="686"/>
    </row>
    <row r="95" spans="1:15" ht="12.45" customHeight="1" x14ac:dyDescent="0.25">
      <c r="A95" s="820" t="s">
        <v>308</v>
      </c>
      <c r="B95" s="686"/>
      <c r="C95" s="714" t="s">
        <v>995</v>
      </c>
      <c r="D95" s="686"/>
      <c r="E95" s="686"/>
      <c r="F95" s="686"/>
      <c r="G95" s="686"/>
      <c r="H95" s="686"/>
      <c r="I95" s="686"/>
      <c r="J95" s="686"/>
      <c r="K95" s="686"/>
      <c r="L95" s="686"/>
      <c r="M95" s="686"/>
      <c r="N95" s="686"/>
      <c r="O95" s="686"/>
    </row>
  </sheetData>
  <mergeCells count="75">
    <mergeCell ref="B8:C8"/>
    <mergeCell ref="B7:C7"/>
    <mergeCell ref="D6:E6"/>
    <mergeCell ref="D5:I5"/>
    <mergeCell ref="F6:G6"/>
    <mergeCell ref="H6:I6"/>
    <mergeCell ref="A1:M1"/>
    <mergeCell ref="N6:O6"/>
    <mergeCell ref="L6:M6"/>
    <mergeCell ref="J5:O5"/>
    <mergeCell ref="J6:K6"/>
    <mergeCell ref="B10:C10"/>
    <mergeCell ref="B9:C9"/>
    <mergeCell ref="B11:C11"/>
    <mergeCell ref="B12:C12"/>
    <mergeCell ref="B14:C14"/>
    <mergeCell ref="B15:C15"/>
    <mergeCell ref="B18:C18"/>
    <mergeCell ref="B20:C20"/>
    <mergeCell ref="B19:C19"/>
    <mergeCell ref="B28:C28"/>
    <mergeCell ref="B27:C27"/>
    <mergeCell ref="B29:C29"/>
    <mergeCell ref="B30:C30"/>
    <mergeCell ref="B31:C31"/>
    <mergeCell ref="N36:O36"/>
    <mergeCell ref="L36:M36"/>
    <mergeCell ref="J35:O35"/>
    <mergeCell ref="J36:K36"/>
    <mergeCell ref="H36:I36"/>
    <mergeCell ref="D35:I35"/>
    <mergeCell ref="F36:G36"/>
    <mergeCell ref="D36:E36"/>
    <mergeCell ref="B39:C39"/>
    <mergeCell ref="B38:C38"/>
    <mergeCell ref="B37:C37"/>
    <mergeCell ref="B41:C41"/>
    <mergeCell ref="B40:C40"/>
    <mergeCell ref="B42:C42"/>
    <mergeCell ref="B45:C45"/>
    <mergeCell ref="B44:C44"/>
    <mergeCell ref="B48:C48"/>
    <mergeCell ref="B49:C49"/>
    <mergeCell ref="B50:C50"/>
    <mergeCell ref="B57:C57"/>
    <mergeCell ref="H66:I66"/>
    <mergeCell ref="F66:G66"/>
    <mergeCell ref="D65:I65"/>
    <mergeCell ref="B59:C59"/>
    <mergeCell ref="B58:C58"/>
    <mergeCell ref="B60:C60"/>
    <mergeCell ref="B61:C61"/>
    <mergeCell ref="D66:E66"/>
    <mergeCell ref="B68:C68"/>
    <mergeCell ref="B70:C70"/>
    <mergeCell ref="B69:C69"/>
    <mergeCell ref="B67:C67"/>
    <mergeCell ref="B72:C72"/>
    <mergeCell ref="B71:C71"/>
    <mergeCell ref="B74:C74"/>
    <mergeCell ref="B75:C75"/>
    <mergeCell ref="B78:C78"/>
    <mergeCell ref="B79:C79"/>
    <mergeCell ref="B80:C80"/>
    <mergeCell ref="C95:O95"/>
    <mergeCell ref="C94:O94"/>
    <mergeCell ref="C93:O93"/>
    <mergeCell ref="B88:C88"/>
    <mergeCell ref="B87:C87"/>
    <mergeCell ref="B90:C90"/>
    <mergeCell ref="B89:C89"/>
    <mergeCell ref="B91:C91"/>
    <mergeCell ref="A93:B93"/>
    <mergeCell ref="A94:B94"/>
    <mergeCell ref="A95:B9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dimension ref="A1:AF220"/>
  <sheetViews>
    <sheetView showRuler="0" workbookViewId="0">
      <selection sqref="A1:V1"/>
    </sheetView>
  </sheetViews>
  <sheetFormatPr baseColWidth="10" defaultColWidth="13.33203125" defaultRowHeight="13.2" x14ac:dyDescent="0.25"/>
  <cols>
    <col min="1" max="1" width="3" customWidth="1"/>
    <col min="2" max="2" width="0.6640625" customWidth="1"/>
    <col min="3" max="3" width="31.6640625" customWidth="1"/>
    <col min="4" max="4" width="6.109375" customWidth="1"/>
    <col min="5" max="6" width="5" customWidth="1"/>
    <col min="7" max="7" width="6.109375" customWidth="1"/>
    <col min="8" max="21" width="5" customWidth="1"/>
    <col min="22" max="26" width="6.109375" customWidth="1"/>
    <col min="27" max="28" width="5" customWidth="1"/>
    <col min="29" max="29" width="7" customWidth="1"/>
    <col min="30" max="30" width="5.5546875" customWidth="1"/>
    <col min="31" max="31" width="6.109375" customWidth="1"/>
  </cols>
  <sheetData>
    <row r="1" spans="1:31" ht="13.35" customHeight="1" x14ac:dyDescent="0.25">
      <c r="A1" s="878" t="s">
        <v>996</v>
      </c>
      <c r="B1" s="686"/>
      <c r="C1" s="686"/>
      <c r="D1" s="686"/>
      <c r="E1" s="686"/>
      <c r="F1" s="686"/>
      <c r="G1" s="686"/>
      <c r="H1" s="686"/>
      <c r="I1" s="686"/>
      <c r="J1" s="686"/>
      <c r="K1" s="686"/>
      <c r="L1" s="686"/>
      <c r="M1" s="686"/>
      <c r="N1" s="686"/>
      <c r="O1" s="686"/>
      <c r="P1" s="686"/>
      <c r="Q1" s="686"/>
      <c r="R1" s="686"/>
      <c r="S1" s="686"/>
      <c r="T1" s="686"/>
      <c r="U1" s="686"/>
      <c r="V1" s="686"/>
    </row>
    <row r="2" spans="1:31" ht="15" customHeight="1" x14ac:dyDescent="0.25"/>
    <row r="3" spans="1:31" ht="16.649999999999999" customHeight="1" x14ac:dyDescent="0.25">
      <c r="A3" s="380">
        <f>SUM(D5:AE27)</f>
        <v>270316</v>
      </c>
      <c r="B3" s="687" t="s">
        <v>997</v>
      </c>
      <c r="C3" s="686"/>
      <c r="D3" s="877" t="s">
        <v>241</v>
      </c>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row>
    <row r="4" spans="1:31" ht="16.649999999999999" customHeight="1" x14ac:dyDescent="0.25">
      <c r="A4" s="183"/>
      <c r="B4" s="723" t="s">
        <v>118</v>
      </c>
      <c r="C4" s="686"/>
      <c r="D4" s="381" t="s">
        <v>998</v>
      </c>
      <c r="E4" s="381">
        <v>0.1</v>
      </c>
      <c r="F4" s="381">
        <v>0.15</v>
      </c>
      <c r="G4" s="381">
        <v>0.2</v>
      </c>
      <c r="H4" s="381">
        <v>0.25</v>
      </c>
      <c r="I4" s="381" t="s">
        <v>999</v>
      </c>
      <c r="J4" s="381" t="s">
        <v>1000</v>
      </c>
      <c r="K4" s="381" t="s">
        <v>1001</v>
      </c>
      <c r="L4" s="381" t="s">
        <v>1002</v>
      </c>
      <c r="M4" s="381" t="s">
        <v>1003</v>
      </c>
      <c r="N4" s="381" t="s">
        <v>1004</v>
      </c>
      <c r="O4" s="381" t="s">
        <v>1005</v>
      </c>
      <c r="P4" s="381" t="s">
        <v>1006</v>
      </c>
      <c r="Q4" s="381" t="s">
        <v>1007</v>
      </c>
      <c r="R4" s="381" t="s">
        <v>1008</v>
      </c>
      <c r="S4" s="381" t="s">
        <v>1009</v>
      </c>
      <c r="T4" s="381" t="s">
        <v>1010</v>
      </c>
      <c r="U4" s="381" t="s">
        <v>1011</v>
      </c>
      <c r="V4" s="381">
        <v>1</v>
      </c>
      <c r="W4" s="381">
        <v>1.05</v>
      </c>
      <c r="X4" s="381">
        <v>1.1000000000000001</v>
      </c>
      <c r="Y4" s="381">
        <v>1.3</v>
      </c>
      <c r="Z4" s="381">
        <v>1.5</v>
      </c>
      <c r="AA4" s="381">
        <v>2.5</v>
      </c>
      <c r="AB4" s="381">
        <v>4</v>
      </c>
      <c r="AC4" s="382">
        <v>12.5</v>
      </c>
      <c r="AD4" s="357" t="s">
        <v>282</v>
      </c>
      <c r="AE4" s="357" t="s">
        <v>244</v>
      </c>
    </row>
    <row r="5" spans="1:31" ht="16.649999999999999" customHeight="1" x14ac:dyDescent="0.25">
      <c r="A5" s="63" t="s">
        <v>182</v>
      </c>
      <c r="B5" s="716" t="s">
        <v>977</v>
      </c>
      <c r="C5" s="846"/>
      <c r="D5" s="383">
        <v>7853</v>
      </c>
      <c r="E5" s="384"/>
      <c r="F5" s="384"/>
      <c r="G5" s="383">
        <v>0</v>
      </c>
      <c r="H5" s="384"/>
      <c r="I5" s="384"/>
      <c r="J5" s="384"/>
      <c r="K5" s="384"/>
      <c r="L5" s="384"/>
      <c r="M5" s="383">
        <v>0</v>
      </c>
      <c r="N5" s="384"/>
      <c r="O5" s="384"/>
      <c r="P5" s="384"/>
      <c r="Q5" s="384"/>
      <c r="R5" s="384"/>
      <c r="S5" s="384"/>
      <c r="T5" s="384"/>
      <c r="U5" s="384"/>
      <c r="V5" s="383">
        <v>0</v>
      </c>
      <c r="W5" s="384"/>
      <c r="X5" s="384"/>
      <c r="Y5" s="384"/>
      <c r="Z5" s="383">
        <v>0</v>
      </c>
      <c r="AA5" s="384"/>
      <c r="AB5" s="384"/>
      <c r="AC5" s="384"/>
      <c r="AD5" s="383">
        <v>0</v>
      </c>
      <c r="AE5" s="385">
        <v>7853</v>
      </c>
    </row>
    <row r="6" spans="1:31" ht="24.15" customHeight="1" x14ac:dyDescent="0.25">
      <c r="A6" s="63" t="s">
        <v>184</v>
      </c>
      <c r="B6" s="716" t="s">
        <v>251</v>
      </c>
      <c r="C6" s="846"/>
      <c r="D6" s="386">
        <v>0</v>
      </c>
      <c r="E6" s="387"/>
      <c r="F6" s="387"/>
      <c r="G6" s="386">
        <v>9301</v>
      </c>
      <c r="H6" s="387"/>
      <c r="I6" s="387"/>
      <c r="J6" s="387"/>
      <c r="K6" s="387"/>
      <c r="L6" s="387"/>
      <c r="M6" s="386">
        <v>0</v>
      </c>
      <c r="N6" s="387"/>
      <c r="O6" s="387"/>
      <c r="P6" s="387"/>
      <c r="Q6" s="387"/>
      <c r="R6" s="387"/>
      <c r="S6" s="387"/>
      <c r="T6" s="387"/>
      <c r="U6" s="387"/>
      <c r="V6" s="386">
        <v>0</v>
      </c>
      <c r="W6" s="387"/>
      <c r="X6" s="387"/>
      <c r="Y6" s="387"/>
      <c r="Z6" s="386">
        <v>0</v>
      </c>
      <c r="AA6" s="387"/>
      <c r="AB6" s="387"/>
      <c r="AC6" s="387"/>
      <c r="AD6" s="386">
        <v>0</v>
      </c>
      <c r="AE6" s="388">
        <v>9301</v>
      </c>
    </row>
    <row r="7" spans="1:31" ht="16.649999999999999" customHeight="1" x14ac:dyDescent="0.25">
      <c r="A7" s="63" t="s">
        <v>186</v>
      </c>
      <c r="B7" s="716" t="s">
        <v>978</v>
      </c>
      <c r="C7" s="846"/>
      <c r="D7" s="383">
        <v>0</v>
      </c>
      <c r="E7" s="384"/>
      <c r="F7" s="384"/>
      <c r="G7" s="383">
        <v>0</v>
      </c>
      <c r="H7" s="384"/>
      <c r="I7" s="383">
        <v>0</v>
      </c>
      <c r="J7" s="384"/>
      <c r="K7" s="384"/>
      <c r="L7" s="384"/>
      <c r="M7" s="383">
        <v>0</v>
      </c>
      <c r="N7" s="384"/>
      <c r="O7" s="384"/>
      <c r="P7" s="384"/>
      <c r="Q7" s="384"/>
      <c r="R7" s="384"/>
      <c r="S7" s="384"/>
      <c r="T7" s="384"/>
      <c r="U7" s="384"/>
      <c r="V7" s="383">
        <v>0</v>
      </c>
      <c r="W7" s="384"/>
      <c r="X7" s="384"/>
      <c r="Y7" s="384"/>
      <c r="Z7" s="383">
        <v>0</v>
      </c>
      <c r="AA7" s="384"/>
      <c r="AB7" s="384"/>
      <c r="AC7" s="384"/>
      <c r="AD7" s="383">
        <v>0</v>
      </c>
      <c r="AE7" s="385">
        <v>0</v>
      </c>
    </row>
    <row r="8" spans="1:31" ht="16.649999999999999" customHeight="1" x14ac:dyDescent="0.25">
      <c r="A8" s="63" t="s">
        <v>188</v>
      </c>
      <c r="B8" s="760" t="s">
        <v>979</v>
      </c>
      <c r="C8" s="849"/>
      <c r="D8" s="384"/>
      <c r="E8" s="384"/>
      <c r="F8" s="384"/>
      <c r="G8" s="383">
        <v>1492</v>
      </c>
      <c r="H8" s="384"/>
      <c r="I8" s="383">
        <v>561</v>
      </c>
      <c r="J8" s="384"/>
      <c r="K8" s="383">
        <v>0</v>
      </c>
      <c r="L8" s="384"/>
      <c r="M8" s="383">
        <v>0</v>
      </c>
      <c r="N8" s="384"/>
      <c r="O8" s="384"/>
      <c r="P8" s="384"/>
      <c r="Q8" s="384"/>
      <c r="R8" s="383">
        <v>0</v>
      </c>
      <c r="S8" s="384"/>
      <c r="T8" s="384"/>
      <c r="U8" s="384"/>
      <c r="V8" s="383">
        <v>0</v>
      </c>
      <c r="W8" s="384"/>
      <c r="X8" s="384"/>
      <c r="Y8" s="384"/>
      <c r="Z8" s="383">
        <v>202</v>
      </c>
      <c r="AA8" s="384"/>
      <c r="AB8" s="384"/>
      <c r="AC8" s="384"/>
      <c r="AD8" s="383">
        <v>779</v>
      </c>
      <c r="AE8" s="385">
        <v>3034</v>
      </c>
    </row>
    <row r="9" spans="1:31" ht="24.15" customHeight="1" x14ac:dyDescent="0.25">
      <c r="A9" s="183"/>
      <c r="B9" s="374"/>
      <c r="C9" s="389" t="s">
        <v>980</v>
      </c>
      <c r="D9" s="387"/>
      <c r="E9" s="387"/>
      <c r="F9" s="387"/>
      <c r="G9" s="386">
        <v>0</v>
      </c>
      <c r="H9" s="387"/>
      <c r="I9" s="386">
        <v>13</v>
      </c>
      <c r="J9" s="387"/>
      <c r="K9" s="386">
        <v>0</v>
      </c>
      <c r="L9" s="387"/>
      <c r="M9" s="386">
        <v>0</v>
      </c>
      <c r="N9" s="387"/>
      <c r="O9" s="387"/>
      <c r="P9" s="387"/>
      <c r="Q9" s="387"/>
      <c r="R9" s="386">
        <v>0</v>
      </c>
      <c r="S9" s="387"/>
      <c r="T9" s="387"/>
      <c r="U9" s="387"/>
      <c r="V9" s="386">
        <v>0</v>
      </c>
      <c r="W9" s="387"/>
      <c r="X9" s="387"/>
      <c r="Y9" s="387"/>
      <c r="Z9" s="386">
        <v>0</v>
      </c>
      <c r="AA9" s="387"/>
      <c r="AB9" s="387"/>
      <c r="AC9" s="387"/>
      <c r="AD9" s="386">
        <v>779</v>
      </c>
      <c r="AE9" s="388">
        <v>792</v>
      </c>
    </row>
    <row r="10" spans="1:31" ht="16.649999999999999" customHeight="1" x14ac:dyDescent="0.25">
      <c r="A10" s="63" t="s">
        <v>190</v>
      </c>
      <c r="B10" s="716" t="s">
        <v>345</v>
      </c>
      <c r="C10" s="846"/>
      <c r="D10" s="384"/>
      <c r="E10" s="384"/>
      <c r="F10" s="384"/>
      <c r="G10" s="383">
        <v>0</v>
      </c>
      <c r="H10" s="384"/>
      <c r="I10" s="383">
        <v>0</v>
      </c>
      <c r="J10" s="384"/>
      <c r="K10" s="383">
        <v>0</v>
      </c>
      <c r="L10" s="384"/>
      <c r="M10" s="383">
        <v>0</v>
      </c>
      <c r="N10" s="384"/>
      <c r="O10" s="384"/>
      <c r="P10" s="384"/>
      <c r="Q10" s="384"/>
      <c r="R10" s="383">
        <v>0</v>
      </c>
      <c r="S10" s="384"/>
      <c r="T10" s="384"/>
      <c r="U10" s="384"/>
      <c r="V10" s="383">
        <v>0</v>
      </c>
      <c r="W10" s="384"/>
      <c r="X10" s="384"/>
      <c r="Y10" s="384"/>
      <c r="Z10" s="383">
        <v>0</v>
      </c>
      <c r="AA10" s="384"/>
      <c r="AB10" s="384"/>
      <c r="AC10" s="384"/>
      <c r="AD10" s="383">
        <v>0</v>
      </c>
      <c r="AE10" s="385">
        <v>0</v>
      </c>
    </row>
    <row r="11" spans="1:31" ht="16.649999999999999" customHeight="1" x14ac:dyDescent="0.25">
      <c r="A11" s="63" t="s">
        <v>192</v>
      </c>
      <c r="B11" s="760" t="s">
        <v>253</v>
      </c>
      <c r="C11" s="849"/>
      <c r="D11" s="384"/>
      <c r="E11" s="384"/>
      <c r="F11" s="384"/>
      <c r="G11" s="383">
        <v>1201</v>
      </c>
      <c r="H11" s="384"/>
      <c r="I11" s="384"/>
      <c r="J11" s="384"/>
      <c r="K11" s="384"/>
      <c r="L11" s="384"/>
      <c r="M11" s="383">
        <v>727</v>
      </c>
      <c r="N11" s="384"/>
      <c r="O11" s="384"/>
      <c r="P11" s="383">
        <v>0</v>
      </c>
      <c r="Q11" s="384"/>
      <c r="R11" s="383">
        <v>813</v>
      </c>
      <c r="S11" s="383">
        <v>0</v>
      </c>
      <c r="T11" s="383">
        <v>1375</v>
      </c>
      <c r="U11" s="384"/>
      <c r="V11" s="383">
        <v>9352</v>
      </c>
      <c r="W11" s="384"/>
      <c r="X11" s="384"/>
      <c r="Y11" s="383">
        <v>0</v>
      </c>
      <c r="Z11" s="383">
        <v>124</v>
      </c>
      <c r="AA11" s="384"/>
      <c r="AB11" s="384"/>
      <c r="AC11" s="384"/>
      <c r="AD11" s="383">
        <v>0</v>
      </c>
      <c r="AE11" s="385">
        <v>13592</v>
      </c>
    </row>
    <row r="12" spans="1:31" ht="24.15" customHeight="1" x14ac:dyDescent="0.25">
      <c r="A12" s="183"/>
      <c r="B12" s="319"/>
      <c r="C12" s="390" t="s">
        <v>981</v>
      </c>
      <c r="D12" s="387"/>
      <c r="E12" s="387"/>
      <c r="F12" s="387"/>
      <c r="G12" s="386">
        <v>0</v>
      </c>
      <c r="H12" s="387"/>
      <c r="I12" s="387"/>
      <c r="J12" s="387"/>
      <c r="K12" s="387"/>
      <c r="L12" s="387"/>
      <c r="M12" s="386">
        <v>0</v>
      </c>
      <c r="N12" s="387"/>
      <c r="O12" s="387"/>
      <c r="P12" s="386">
        <v>0</v>
      </c>
      <c r="Q12" s="387"/>
      <c r="R12" s="386">
        <v>0</v>
      </c>
      <c r="S12" s="387"/>
      <c r="T12" s="387"/>
      <c r="U12" s="387"/>
      <c r="V12" s="386">
        <v>0</v>
      </c>
      <c r="W12" s="387"/>
      <c r="X12" s="387"/>
      <c r="Y12" s="387"/>
      <c r="Z12" s="386">
        <v>0</v>
      </c>
      <c r="AA12" s="387"/>
      <c r="AB12" s="387"/>
      <c r="AC12" s="387"/>
      <c r="AD12" s="386">
        <v>0</v>
      </c>
      <c r="AE12" s="388">
        <v>0</v>
      </c>
    </row>
    <row r="13" spans="1:31" ht="16.649999999999999" customHeight="1" x14ac:dyDescent="0.25">
      <c r="A13" s="183"/>
      <c r="B13" s="374"/>
      <c r="C13" s="389" t="s">
        <v>982</v>
      </c>
      <c r="D13" s="384"/>
      <c r="E13" s="384"/>
      <c r="F13" s="384"/>
      <c r="G13" s="383">
        <v>0</v>
      </c>
      <c r="H13" s="384"/>
      <c r="I13" s="384"/>
      <c r="J13" s="384"/>
      <c r="K13" s="384"/>
      <c r="L13" s="384"/>
      <c r="M13" s="383">
        <v>0</v>
      </c>
      <c r="N13" s="384"/>
      <c r="O13" s="384"/>
      <c r="P13" s="384"/>
      <c r="Q13" s="384"/>
      <c r="R13" s="383">
        <v>0</v>
      </c>
      <c r="S13" s="383">
        <v>0</v>
      </c>
      <c r="T13" s="384"/>
      <c r="U13" s="384"/>
      <c r="V13" s="383">
        <v>0</v>
      </c>
      <c r="W13" s="384"/>
      <c r="X13" s="384"/>
      <c r="Y13" s="383">
        <v>0</v>
      </c>
      <c r="Z13" s="383">
        <v>0</v>
      </c>
      <c r="AA13" s="384"/>
      <c r="AB13" s="384"/>
      <c r="AC13" s="384"/>
      <c r="AD13" s="383">
        <v>0</v>
      </c>
      <c r="AE13" s="385">
        <v>0</v>
      </c>
    </row>
    <row r="14" spans="1:31" ht="16.649999999999999" customHeight="1" x14ac:dyDescent="0.25">
      <c r="A14" s="63" t="s">
        <v>194</v>
      </c>
      <c r="B14" s="716" t="s">
        <v>1012</v>
      </c>
      <c r="C14" s="846"/>
      <c r="D14" s="383">
        <v>0</v>
      </c>
      <c r="E14" s="384"/>
      <c r="F14" s="384"/>
      <c r="G14" s="383">
        <v>0</v>
      </c>
      <c r="H14" s="384"/>
      <c r="I14" s="384"/>
      <c r="J14" s="384"/>
      <c r="K14" s="384"/>
      <c r="L14" s="384"/>
      <c r="M14" s="384"/>
      <c r="N14" s="384"/>
      <c r="O14" s="384"/>
      <c r="P14" s="384"/>
      <c r="Q14" s="384"/>
      <c r="R14" s="384"/>
      <c r="S14" s="384"/>
      <c r="T14" s="384"/>
      <c r="U14" s="384"/>
      <c r="V14" s="383">
        <v>0</v>
      </c>
      <c r="W14" s="384"/>
      <c r="X14" s="384"/>
      <c r="Y14" s="384"/>
      <c r="Z14" s="383">
        <v>0</v>
      </c>
      <c r="AA14" s="383">
        <v>346</v>
      </c>
      <c r="AB14" s="384"/>
      <c r="AC14" s="384"/>
      <c r="AD14" s="383">
        <v>0</v>
      </c>
      <c r="AE14" s="385">
        <v>346</v>
      </c>
    </row>
    <row r="15" spans="1:31" ht="16.649999999999999" customHeight="1" x14ac:dyDescent="0.25">
      <c r="A15" s="63" t="s">
        <v>196</v>
      </c>
      <c r="B15" s="716" t="s">
        <v>984</v>
      </c>
      <c r="C15" s="846"/>
      <c r="D15" s="384"/>
      <c r="E15" s="384"/>
      <c r="F15" s="383">
        <v>826</v>
      </c>
      <c r="G15" s="383">
        <v>0</v>
      </c>
      <c r="H15" s="383">
        <v>0</v>
      </c>
      <c r="I15" s="383">
        <v>0</v>
      </c>
      <c r="J15" s="383">
        <v>0</v>
      </c>
      <c r="K15" s="383">
        <v>0</v>
      </c>
      <c r="L15" s="383">
        <v>0</v>
      </c>
      <c r="M15" s="383">
        <v>0</v>
      </c>
      <c r="N15" s="383">
        <v>0</v>
      </c>
      <c r="O15" s="383">
        <v>0</v>
      </c>
      <c r="P15" s="383">
        <v>0</v>
      </c>
      <c r="Q15" s="383">
        <v>0</v>
      </c>
      <c r="R15" s="383">
        <v>1893</v>
      </c>
      <c r="S15" s="383">
        <v>0</v>
      </c>
      <c r="T15" s="383">
        <v>0</v>
      </c>
      <c r="U15" s="383">
        <v>0</v>
      </c>
      <c r="V15" s="383">
        <v>84</v>
      </c>
      <c r="W15" s="383">
        <v>0</v>
      </c>
      <c r="X15" s="383">
        <v>0</v>
      </c>
      <c r="Y15" s="383">
        <v>0</v>
      </c>
      <c r="Z15" s="383">
        <v>0</v>
      </c>
      <c r="AA15" s="384"/>
      <c r="AB15" s="384"/>
      <c r="AC15" s="384"/>
      <c r="AD15" s="383">
        <v>0</v>
      </c>
      <c r="AE15" s="385">
        <v>2803</v>
      </c>
    </row>
    <row r="16" spans="1:31" ht="16.649999999999999" customHeight="1" x14ac:dyDescent="0.25">
      <c r="A16" s="63" t="s">
        <v>198</v>
      </c>
      <c r="B16" s="760" t="s">
        <v>269</v>
      </c>
      <c r="C16" s="849"/>
      <c r="D16" s="383">
        <v>0</v>
      </c>
      <c r="E16" s="383">
        <v>0</v>
      </c>
      <c r="F16" s="383">
        <v>0</v>
      </c>
      <c r="G16" s="383">
        <v>184</v>
      </c>
      <c r="H16" s="383">
        <v>34</v>
      </c>
      <c r="I16" s="383">
        <v>312</v>
      </c>
      <c r="J16" s="383">
        <v>421</v>
      </c>
      <c r="K16" s="383">
        <v>7</v>
      </c>
      <c r="L16" s="383">
        <v>801</v>
      </c>
      <c r="M16" s="383">
        <v>738</v>
      </c>
      <c r="N16" s="383">
        <v>0</v>
      </c>
      <c r="O16" s="383">
        <v>385</v>
      </c>
      <c r="P16" s="383">
        <v>0</v>
      </c>
      <c r="Q16" s="383">
        <v>389</v>
      </c>
      <c r="R16" s="383">
        <v>351</v>
      </c>
      <c r="S16" s="383">
        <v>0</v>
      </c>
      <c r="T16" s="383">
        <v>259</v>
      </c>
      <c r="U16" s="383">
        <v>756</v>
      </c>
      <c r="V16" s="383">
        <v>786</v>
      </c>
      <c r="W16" s="383">
        <v>4</v>
      </c>
      <c r="X16" s="383">
        <v>115</v>
      </c>
      <c r="Y16" s="383">
        <v>0</v>
      </c>
      <c r="Z16" s="383">
        <v>101</v>
      </c>
      <c r="AA16" s="383">
        <v>0</v>
      </c>
      <c r="AB16" s="383">
        <v>0</v>
      </c>
      <c r="AC16" s="383">
        <v>0</v>
      </c>
      <c r="AD16" s="383">
        <v>159</v>
      </c>
      <c r="AE16" s="385">
        <v>5802</v>
      </c>
    </row>
    <row r="17" spans="1:31" ht="16.649999999999999" customHeight="1" x14ac:dyDescent="0.25">
      <c r="A17" s="183"/>
      <c r="B17" s="319"/>
      <c r="C17" s="390" t="s">
        <v>985</v>
      </c>
      <c r="D17" s="383">
        <v>0</v>
      </c>
      <c r="E17" s="383">
        <v>0</v>
      </c>
      <c r="F17" s="383">
        <v>0</v>
      </c>
      <c r="G17" s="383">
        <v>93</v>
      </c>
      <c r="H17" s="383">
        <v>34</v>
      </c>
      <c r="I17" s="383">
        <v>55</v>
      </c>
      <c r="J17" s="383">
        <v>35</v>
      </c>
      <c r="K17" s="383">
        <v>7</v>
      </c>
      <c r="L17" s="384"/>
      <c r="M17" s="383">
        <v>1</v>
      </c>
      <c r="N17" s="384"/>
      <c r="O17" s="384"/>
      <c r="P17" s="383">
        <v>0</v>
      </c>
      <c r="Q17" s="383">
        <v>0</v>
      </c>
      <c r="R17" s="383">
        <v>221</v>
      </c>
      <c r="S17" s="383">
        <v>0</v>
      </c>
      <c r="T17" s="383">
        <v>0</v>
      </c>
      <c r="U17" s="384"/>
      <c r="V17" s="383">
        <v>0</v>
      </c>
      <c r="W17" s="384"/>
      <c r="X17" s="384"/>
      <c r="Y17" s="383">
        <v>0</v>
      </c>
      <c r="Z17" s="383">
        <v>0</v>
      </c>
      <c r="AA17" s="383">
        <v>0</v>
      </c>
      <c r="AB17" s="383">
        <v>0</v>
      </c>
      <c r="AC17" s="383">
        <v>0</v>
      </c>
      <c r="AD17" s="383">
        <v>4</v>
      </c>
      <c r="AE17" s="385">
        <v>450</v>
      </c>
    </row>
    <row r="18" spans="1:31" ht="16.649999999999999" customHeight="1" x14ac:dyDescent="0.25">
      <c r="A18" s="183"/>
      <c r="B18" s="319"/>
      <c r="C18" s="390" t="s">
        <v>986</v>
      </c>
      <c r="D18" s="383">
        <v>0</v>
      </c>
      <c r="E18" s="383">
        <v>0</v>
      </c>
      <c r="F18" s="383">
        <v>0</v>
      </c>
      <c r="G18" s="384"/>
      <c r="H18" s="384"/>
      <c r="I18" s="383">
        <v>257</v>
      </c>
      <c r="J18" s="383">
        <v>386</v>
      </c>
      <c r="K18" s="384"/>
      <c r="L18" s="383">
        <v>801</v>
      </c>
      <c r="M18" s="383">
        <v>737</v>
      </c>
      <c r="N18" s="384"/>
      <c r="O18" s="383">
        <v>14</v>
      </c>
      <c r="P18" s="384"/>
      <c r="Q18" s="384"/>
      <c r="R18" s="383">
        <v>8</v>
      </c>
      <c r="S18" s="383">
        <v>0</v>
      </c>
      <c r="T18" s="384"/>
      <c r="U18" s="384"/>
      <c r="V18" s="384"/>
      <c r="W18" s="383">
        <v>4</v>
      </c>
      <c r="X18" s="384"/>
      <c r="Y18" s="383">
        <v>0</v>
      </c>
      <c r="Z18" s="383">
        <v>65</v>
      </c>
      <c r="AA18" s="383">
        <v>0</v>
      </c>
      <c r="AB18" s="383">
        <v>0</v>
      </c>
      <c r="AC18" s="383">
        <v>0</v>
      </c>
      <c r="AD18" s="383">
        <v>0</v>
      </c>
      <c r="AE18" s="385">
        <v>2272</v>
      </c>
    </row>
    <row r="19" spans="1:31" ht="16.649999999999999" customHeight="1" x14ac:dyDescent="0.25">
      <c r="A19" s="183"/>
      <c r="B19" s="319"/>
      <c r="C19" s="390" t="s">
        <v>987</v>
      </c>
      <c r="D19" s="383">
        <v>0</v>
      </c>
      <c r="E19" s="383">
        <v>0</v>
      </c>
      <c r="F19" s="383">
        <v>0</v>
      </c>
      <c r="G19" s="384"/>
      <c r="H19" s="384"/>
      <c r="I19" s="383">
        <v>0</v>
      </c>
      <c r="J19" s="383">
        <v>0</v>
      </c>
      <c r="K19" s="383">
        <v>0</v>
      </c>
      <c r="L19" s="383">
        <v>0</v>
      </c>
      <c r="M19" s="384"/>
      <c r="N19" s="383">
        <v>0</v>
      </c>
      <c r="O19" s="383">
        <v>0</v>
      </c>
      <c r="P19" s="384"/>
      <c r="Q19" s="384"/>
      <c r="R19" s="383">
        <v>0</v>
      </c>
      <c r="S19" s="383">
        <v>0</v>
      </c>
      <c r="T19" s="384"/>
      <c r="U19" s="384"/>
      <c r="V19" s="384"/>
      <c r="W19" s="383">
        <v>0</v>
      </c>
      <c r="X19" s="384"/>
      <c r="Y19" s="383">
        <v>0</v>
      </c>
      <c r="Z19" s="383">
        <v>0</v>
      </c>
      <c r="AA19" s="383">
        <v>0</v>
      </c>
      <c r="AB19" s="383">
        <v>0</v>
      </c>
      <c r="AC19" s="383">
        <v>0</v>
      </c>
      <c r="AD19" s="383">
        <v>0</v>
      </c>
      <c r="AE19" s="385">
        <v>0</v>
      </c>
    </row>
    <row r="20" spans="1:31" ht="16.649999999999999" customHeight="1" x14ac:dyDescent="0.25">
      <c r="A20" s="183"/>
      <c r="B20" s="319"/>
      <c r="C20" s="390" t="s">
        <v>988</v>
      </c>
      <c r="D20" s="383">
        <v>0</v>
      </c>
      <c r="E20" s="383">
        <v>0</v>
      </c>
      <c r="F20" s="383">
        <v>0</v>
      </c>
      <c r="G20" s="383">
        <v>91</v>
      </c>
      <c r="H20" s="384"/>
      <c r="I20" s="383">
        <v>0</v>
      </c>
      <c r="J20" s="384"/>
      <c r="K20" s="383">
        <v>0</v>
      </c>
      <c r="L20" s="384"/>
      <c r="M20" s="383">
        <v>0</v>
      </c>
      <c r="N20" s="383">
        <v>0</v>
      </c>
      <c r="O20" s="383">
        <v>371</v>
      </c>
      <c r="P20" s="383">
        <v>0</v>
      </c>
      <c r="Q20" s="384"/>
      <c r="R20" s="383">
        <v>122</v>
      </c>
      <c r="S20" s="383">
        <v>0</v>
      </c>
      <c r="T20" s="383">
        <v>259</v>
      </c>
      <c r="U20" s="384"/>
      <c r="V20" s="383">
        <v>253</v>
      </c>
      <c r="W20" s="384"/>
      <c r="X20" s="384"/>
      <c r="Y20" s="383">
        <v>0</v>
      </c>
      <c r="Z20" s="383">
        <v>0</v>
      </c>
      <c r="AA20" s="383">
        <v>0</v>
      </c>
      <c r="AB20" s="383">
        <v>0</v>
      </c>
      <c r="AC20" s="383">
        <v>0</v>
      </c>
      <c r="AD20" s="383">
        <v>155</v>
      </c>
      <c r="AE20" s="385">
        <v>1251</v>
      </c>
    </row>
    <row r="21" spans="1:31" ht="16.649999999999999" customHeight="1" x14ac:dyDescent="0.25">
      <c r="A21" s="183"/>
      <c r="B21" s="319"/>
      <c r="C21" s="390" t="s">
        <v>989</v>
      </c>
      <c r="D21" s="383">
        <v>0</v>
      </c>
      <c r="E21" s="383">
        <v>0</v>
      </c>
      <c r="F21" s="383">
        <v>0</v>
      </c>
      <c r="G21" s="384"/>
      <c r="H21" s="384"/>
      <c r="I21" s="384"/>
      <c r="J21" s="384"/>
      <c r="K21" s="384"/>
      <c r="L21" s="384"/>
      <c r="M21" s="384"/>
      <c r="N21" s="384"/>
      <c r="O21" s="384"/>
      <c r="P21" s="384"/>
      <c r="Q21" s="383">
        <v>389</v>
      </c>
      <c r="R21" s="384"/>
      <c r="S21" s="384"/>
      <c r="T21" s="384"/>
      <c r="U21" s="383">
        <v>756</v>
      </c>
      <c r="V21" s="384"/>
      <c r="W21" s="384"/>
      <c r="X21" s="383">
        <v>115</v>
      </c>
      <c r="Y21" s="383">
        <v>0</v>
      </c>
      <c r="Z21" s="383">
        <v>11</v>
      </c>
      <c r="AA21" s="383">
        <v>0</v>
      </c>
      <c r="AB21" s="383">
        <v>0</v>
      </c>
      <c r="AC21" s="383">
        <v>0</v>
      </c>
      <c r="AD21" s="383">
        <v>0</v>
      </c>
      <c r="AE21" s="385">
        <v>1271</v>
      </c>
    </row>
    <row r="22" spans="1:31" ht="22.5" customHeight="1" x14ac:dyDescent="0.25">
      <c r="A22" s="183"/>
      <c r="B22" s="374"/>
      <c r="C22" s="389" t="s">
        <v>990</v>
      </c>
      <c r="D22" s="386">
        <v>0</v>
      </c>
      <c r="E22" s="386">
        <v>0</v>
      </c>
      <c r="F22" s="386">
        <v>0</v>
      </c>
      <c r="G22" s="387"/>
      <c r="H22" s="387"/>
      <c r="I22" s="387"/>
      <c r="J22" s="387"/>
      <c r="K22" s="387"/>
      <c r="L22" s="387"/>
      <c r="M22" s="387"/>
      <c r="N22" s="387"/>
      <c r="O22" s="387"/>
      <c r="P22" s="387"/>
      <c r="Q22" s="387"/>
      <c r="R22" s="387"/>
      <c r="S22" s="387"/>
      <c r="T22" s="387"/>
      <c r="U22" s="387"/>
      <c r="V22" s="386">
        <v>533</v>
      </c>
      <c r="W22" s="387"/>
      <c r="X22" s="387"/>
      <c r="Y22" s="386">
        <v>0</v>
      </c>
      <c r="Z22" s="386">
        <v>25</v>
      </c>
      <c r="AA22" s="386">
        <v>0</v>
      </c>
      <c r="AB22" s="386">
        <v>0</v>
      </c>
      <c r="AC22" s="386">
        <v>0</v>
      </c>
      <c r="AD22" s="386">
        <v>0</v>
      </c>
      <c r="AE22" s="388">
        <v>558</v>
      </c>
    </row>
    <row r="23" spans="1:31" ht="16.649999999999999" customHeight="1" x14ac:dyDescent="0.25">
      <c r="A23" s="63" t="s">
        <v>200</v>
      </c>
      <c r="B23" s="716" t="s">
        <v>375</v>
      </c>
      <c r="C23" s="846"/>
      <c r="D23" s="384"/>
      <c r="E23" s="384"/>
      <c r="F23" s="384"/>
      <c r="G23" s="384"/>
      <c r="H23" s="384"/>
      <c r="I23" s="391">
        <v>0</v>
      </c>
      <c r="J23" s="383">
        <v>0</v>
      </c>
      <c r="K23" s="384"/>
      <c r="L23" s="383">
        <v>0</v>
      </c>
      <c r="M23" s="384"/>
      <c r="N23" s="384"/>
      <c r="O23" s="383">
        <v>0</v>
      </c>
      <c r="P23" s="384"/>
      <c r="Q23" s="384"/>
      <c r="R23" s="384"/>
      <c r="S23" s="384"/>
      <c r="T23" s="384"/>
      <c r="U23" s="384"/>
      <c r="V23" s="383">
        <v>0</v>
      </c>
      <c r="W23" s="384"/>
      <c r="X23" s="384"/>
      <c r="Y23" s="384"/>
      <c r="Z23" s="383">
        <v>0</v>
      </c>
      <c r="AA23" s="384"/>
      <c r="AB23" s="384"/>
      <c r="AC23" s="384"/>
      <c r="AD23" s="383">
        <v>0</v>
      </c>
      <c r="AE23" s="385">
        <v>0</v>
      </c>
    </row>
    <row r="24" spans="1:31" ht="16.649999999999999" customHeight="1" x14ac:dyDescent="0.25">
      <c r="A24" s="63" t="s">
        <v>202</v>
      </c>
      <c r="B24" s="716" t="s">
        <v>991</v>
      </c>
      <c r="C24" s="846"/>
      <c r="D24" s="384"/>
      <c r="E24" s="384"/>
      <c r="F24" s="384"/>
      <c r="G24" s="391">
        <v>0</v>
      </c>
      <c r="H24" s="391">
        <v>0</v>
      </c>
      <c r="I24" s="391">
        <v>0</v>
      </c>
      <c r="J24" s="383">
        <v>0</v>
      </c>
      <c r="K24" s="383">
        <v>0</v>
      </c>
      <c r="L24" s="383">
        <v>0</v>
      </c>
      <c r="M24" s="383">
        <v>0</v>
      </c>
      <c r="N24" s="383">
        <v>0</v>
      </c>
      <c r="O24" s="383">
        <v>0</v>
      </c>
      <c r="P24" s="383">
        <v>0</v>
      </c>
      <c r="Q24" s="383">
        <v>0</v>
      </c>
      <c r="R24" s="383">
        <v>0</v>
      </c>
      <c r="S24" s="383">
        <v>0</v>
      </c>
      <c r="T24" s="383">
        <v>0</v>
      </c>
      <c r="U24" s="383">
        <v>0</v>
      </c>
      <c r="V24" s="383">
        <v>0</v>
      </c>
      <c r="W24" s="383">
        <v>0</v>
      </c>
      <c r="X24" s="383">
        <v>0</v>
      </c>
      <c r="Y24" s="383">
        <v>0</v>
      </c>
      <c r="Z24" s="383">
        <v>0</v>
      </c>
      <c r="AA24" s="384"/>
      <c r="AB24" s="384"/>
      <c r="AC24" s="384"/>
      <c r="AD24" s="383">
        <v>0</v>
      </c>
      <c r="AE24" s="385">
        <v>0</v>
      </c>
    </row>
    <row r="25" spans="1:31" ht="16.649999999999999" customHeight="1" x14ac:dyDescent="0.25">
      <c r="A25" s="63" t="s">
        <v>204</v>
      </c>
      <c r="B25" s="716" t="s">
        <v>992</v>
      </c>
      <c r="C25" s="846"/>
      <c r="D25" s="384"/>
      <c r="E25" s="384"/>
      <c r="F25" s="384"/>
      <c r="G25" s="384"/>
      <c r="H25" s="384"/>
      <c r="I25" s="384"/>
      <c r="J25" s="384"/>
      <c r="K25" s="384"/>
      <c r="L25" s="384"/>
      <c r="M25" s="383">
        <v>0</v>
      </c>
      <c r="N25" s="384"/>
      <c r="O25" s="384"/>
      <c r="P25" s="384"/>
      <c r="Q25" s="384"/>
      <c r="R25" s="384"/>
      <c r="S25" s="384"/>
      <c r="T25" s="384"/>
      <c r="U25" s="384"/>
      <c r="V25" s="383">
        <v>42</v>
      </c>
      <c r="W25" s="384"/>
      <c r="X25" s="384"/>
      <c r="Y25" s="384"/>
      <c r="Z25" s="383">
        <v>139</v>
      </c>
      <c r="AA25" s="384"/>
      <c r="AB25" s="384"/>
      <c r="AC25" s="384"/>
      <c r="AD25" s="383">
        <v>0</v>
      </c>
      <c r="AE25" s="385">
        <v>181</v>
      </c>
    </row>
    <row r="26" spans="1:31" ht="16.649999999999999" customHeight="1" x14ac:dyDescent="0.25">
      <c r="A26" s="63" t="s">
        <v>206</v>
      </c>
      <c r="B26" s="716" t="s">
        <v>1013</v>
      </c>
      <c r="C26" s="846"/>
      <c r="D26" s="383">
        <v>15867</v>
      </c>
      <c r="E26" s="384"/>
      <c r="F26" s="384"/>
      <c r="G26" s="383">
        <v>0</v>
      </c>
      <c r="H26" s="384"/>
      <c r="I26" s="384"/>
      <c r="J26" s="384"/>
      <c r="K26" s="384"/>
      <c r="L26" s="384"/>
      <c r="M26" s="384"/>
      <c r="N26" s="384"/>
      <c r="O26" s="384"/>
      <c r="P26" s="384"/>
      <c r="Q26" s="384"/>
      <c r="R26" s="384"/>
      <c r="S26" s="384"/>
      <c r="T26" s="384"/>
      <c r="U26" s="384"/>
      <c r="V26" s="383">
        <v>5503</v>
      </c>
      <c r="W26" s="384"/>
      <c r="X26" s="384"/>
      <c r="Y26" s="384"/>
      <c r="Z26" s="384"/>
      <c r="AA26" s="384"/>
      <c r="AB26" s="384"/>
      <c r="AC26" s="383">
        <v>0</v>
      </c>
      <c r="AD26" s="383">
        <v>0</v>
      </c>
      <c r="AE26" s="385">
        <v>21370</v>
      </c>
    </row>
    <row r="27" spans="1:31" ht="16.649999999999999" customHeight="1" x14ac:dyDescent="0.25">
      <c r="A27" s="149" t="s">
        <v>208</v>
      </c>
      <c r="B27" s="774" t="s">
        <v>329</v>
      </c>
      <c r="C27" s="874"/>
      <c r="D27" s="383">
        <v>23720</v>
      </c>
      <c r="E27" s="383">
        <v>0</v>
      </c>
      <c r="F27" s="383">
        <v>826</v>
      </c>
      <c r="G27" s="383">
        <v>12178</v>
      </c>
      <c r="H27" s="383">
        <v>34</v>
      </c>
      <c r="I27" s="383">
        <v>873</v>
      </c>
      <c r="J27" s="383">
        <v>421</v>
      </c>
      <c r="K27" s="383">
        <v>7</v>
      </c>
      <c r="L27" s="383">
        <v>801</v>
      </c>
      <c r="M27" s="383">
        <v>1465</v>
      </c>
      <c r="N27" s="383">
        <v>0</v>
      </c>
      <c r="O27" s="383">
        <v>385</v>
      </c>
      <c r="P27" s="383">
        <v>0</v>
      </c>
      <c r="Q27" s="383">
        <v>389</v>
      </c>
      <c r="R27" s="383">
        <v>3057</v>
      </c>
      <c r="S27" s="383">
        <v>0</v>
      </c>
      <c r="T27" s="383">
        <v>1634</v>
      </c>
      <c r="U27" s="383">
        <v>756</v>
      </c>
      <c r="V27" s="383">
        <v>15767</v>
      </c>
      <c r="W27" s="383">
        <v>4</v>
      </c>
      <c r="X27" s="383">
        <v>115</v>
      </c>
      <c r="Y27" s="383">
        <v>0</v>
      </c>
      <c r="Z27" s="383">
        <v>566</v>
      </c>
      <c r="AA27" s="383">
        <v>346</v>
      </c>
      <c r="AB27" s="383">
        <v>0</v>
      </c>
      <c r="AC27" s="383">
        <v>0</v>
      </c>
      <c r="AD27" s="383">
        <v>938</v>
      </c>
      <c r="AE27" s="385">
        <v>64282</v>
      </c>
    </row>
    <row r="28" spans="1:31" ht="27.45" customHeight="1" x14ac:dyDescent="0.25">
      <c r="B28" s="405"/>
      <c r="C28" s="405"/>
      <c r="D28" s="405"/>
      <c r="E28" s="405"/>
      <c r="F28" s="405"/>
      <c r="G28" s="405"/>
      <c r="H28" s="405"/>
      <c r="I28" s="405"/>
      <c r="J28" s="405"/>
      <c r="K28" s="405"/>
      <c r="L28" s="405"/>
      <c r="M28" s="405"/>
      <c r="N28" s="405"/>
      <c r="O28" s="405"/>
      <c r="P28" s="405"/>
      <c r="Q28" s="405"/>
      <c r="R28" s="405"/>
      <c r="S28" s="405"/>
      <c r="T28" s="405"/>
      <c r="U28" s="405"/>
      <c r="V28" s="405"/>
      <c r="W28" s="173"/>
      <c r="X28" s="173"/>
      <c r="Y28" s="173"/>
      <c r="Z28" s="173"/>
      <c r="AA28" s="173"/>
      <c r="AB28" s="173"/>
      <c r="AC28" s="173"/>
      <c r="AD28" s="173"/>
      <c r="AE28" s="173"/>
    </row>
    <row r="29" spans="1:31" ht="16.649999999999999" customHeight="1" x14ac:dyDescent="0.25">
      <c r="B29" s="875" t="s">
        <v>1014</v>
      </c>
      <c r="C29" s="686"/>
      <c r="D29" s="686"/>
      <c r="E29" s="686"/>
      <c r="F29" s="686"/>
      <c r="G29" s="686"/>
      <c r="H29" s="686"/>
      <c r="I29" s="686"/>
      <c r="J29" s="686"/>
      <c r="K29" s="686"/>
      <c r="L29" s="686"/>
      <c r="M29" s="686"/>
      <c r="N29" s="686"/>
      <c r="O29" s="686"/>
      <c r="P29" s="686"/>
      <c r="Q29" s="686"/>
      <c r="R29" s="686"/>
      <c r="S29" s="686"/>
      <c r="T29" s="686"/>
      <c r="U29" s="686"/>
      <c r="V29" s="686"/>
    </row>
    <row r="30" spans="1:31" ht="16.649999999999999" customHeight="1" x14ac:dyDescent="0.25">
      <c r="A30" s="79">
        <f>SUM(L33:AE43)</f>
        <v>290642.05920000002</v>
      </c>
      <c r="L30" s="829" t="s">
        <v>113</v>
      </c>
      <c r="M30" s="686"/>
      <c r="N30" s="686"/>
      <c r="O30" s="686"/>
      <c r="P30" s="686"/>
      <c r="Q30" s="829" t="s">
        <v>114</v>
      </c>
      <c r="R30" s="686"/>
      <c r="S30" s="686"/>
      <c r="T30" s="686"/>
      <c r="U30" s="686"/>
      <c r="V30" s="829" t="s">
        <v>115</v>
      </c>
      <c r="W30" s="686"/>
      <c r="X30" s="686"/>
      <c r="Y30" s="686"/>
      <c r="Z30" s="686"/>
      <c r="AA30" s="829" t="s">
        <v>116</v>
      </c>
      <c r="AB30" s="686"/>
      <c r="AC30" s="686"/>
      <c r="AD30" s="686"/>
      <c r="AE30" s="686"/>
    </row>
    <row r="31" spans="1:31" ht="16.649999999999999" customHeight="1" x14ac:dyDescent="0.25">
      <c r="L31" s="877" t="s">
        <v>241</v>
      </c>
      <c r="M31" s="877"/>
      <c r="N31" s="877"/>
      <c r="O31" s="877"/>
      <c r="P31" s="877"/>
      <c r="Q31" s="877"/>
      <c r="R31" s="877"/>
      <c r="S31" s="877"/>
      <c r="T31" s="877"/>
      <c r="U31" s="877"/>
      <c r="V31" s="877"/>
      <c r="W31" s="877"/>
      <c r="X31" s="877"/>
      <c r="Y31" s="877"/>
      <c r="Z31" s="877"/>
      <c r="AA31" s="877"/>
      <c r="AB31" s="877"/>
      <c r="AC31" s="877"/>
      <c r="AD31" s="877"/>
      <c r="AE31" s="877"/>
    </row>
    <row r="32" spans="1:31" ht="25.95" customHeight="1" x14ac:dyDescent="0.25">
      <c r="B32" s="844" t="s">
        <v>1015</v>
      </c>
      <c r="C32" s="686"/>
      <c r="L32" s="876" t="s">
        <v>1016</v>
      </c>
      <c r="M32" s="876"/>
      <c r="N32" s="876"/>
      <c r="O32" s="876"/>
      <c r="P32" s="876"/>
      <c r="Q32" s="876" t="s">
        <v>1017</v>
      </c>
      <c r="R32" s="876"/>
      <c r="S32" s="876"/>
      <c r="T32" s="876"/>
      <c r="U32" s="876"/>
      <c r="V32" s="876" t="s">
        <v>1018</v>
      </c>
      <c r="W32" s="876"/>
      <c r="X32" s="876"/>
      <c r="Y32" s="876"/>
      <c r="Z32" s="876"/>
      <c r="AA32" s="876" t="s">
        <v>1019</v>
      </c>
      <c r="AB32" s="876"/>
      <c r="AC32" s="876"/>
      <c r="AD32" s="876"/>
      <c r="AE32" s="876"/>
    </row>
    <row r="33" spans="1:32" ht="16.649999999999999" customHeight="1" x14ac:dyDescent="0.25">
      <c r="A33" s="163" t="s">
        <v>182</v>
      </c>
      <c r="B33" s="173"/>
      <c r="C33" s="114" t="s">
        <v>1020</v>
      </c>
      <c r="D33" s="173"/>
      <c r="E33" s="173"/>
      <c r="F33" s="173"/>
      <c r="G33" s="173"/>
      <c r="H33" s="173"/>
      <c r="I33" s="173"/>
      <c r="J33" s="173"/>
      <c r="K33" s="406"/>
      <c r="L33" s="854">
        <v>33569</v>
      </c>
      <c r="M33" s="855"/>
      <c r="N33" s="855"/>
      <c r="O33" s="855"/>
      <c r="P33" s="855"/>
      <c r="Q33" s="854">
        <v>10629</v>
      </c>
      <c r="R33" s="855"/>
      <c r="S33" s="855"/>
      <c r="T33" s="855"/>
      <c r="U33" s="855"/>
      <c r="V33" s="871">
        <v>0.32779999999999998</v>
      </c>
      <c r="W33" s="872"/>
      <c r="X33" s="872"/>
      <c r="Y33" s="872"/>
      <c r="Z33" s="873"/>
      <c r="AA33" s="854">
        <v>38211</v>
      </c>
      <c r="AB33" s="855"/>
      <c r="AC33" s="855"/>
      <c r="AD33" s="855"/>
      <c r="AE33" s="855"/>
      <c r="AF33" s="407"/>
    </row>
    <row r="34" spans="1:32" ht="16.649999999999999" customHeight="1" x14ac:dyDescent="0.25">
      <c r="A34" s="163" t="s">
        <v>184</v>
      </c>
      <c r="C34" s="345" t="s">
        <v>1021</v>
      </c>
      <c r="L34" s="852">
        <v>3064</v>
      </c>
      <c r="M34" s="853"/>
      <c r="N34" s="853"/>
      <c r="O34" s="853"/>
      <c r="P34" s="853"/>
      <c r="Q34" s="852">
        <v>1048</v>
      </c>
      <c r="R34" s="853"/>
      <c r="S34" s="853"/>
      <c r="T34" s="853"/>
      <c r="U34" s="853"/>
      <c r="V34" s="862">
        <v>0.43940000000000001</v>
      </c>
      <c r="W34" s="863"/>
      <c r="X34" s="863"/>
      <c r="Y34" s="863"/>
      <c r="Z34" s="864"/>
      <c r="AA34" s="852">
        <v>3826</v>
      </c>
      <c r="AB34" s="853"/>
      <c r="AC34" s="853"/>
      <c r="AD34" s="853"/>
      <c r="AE34" s="853"/>
      <c r="AF34" s="407"/>
    </row>
    <row r="35" spans="1:32" ht="16.649999999999999" customHeight="1" x14ac:dyDescent="0.25">
      <c r="A35" s="163" t="s">
        <v>186</v>
      </c>
      <c r="C35" s="345" t="s">
        <v>1022</v>
      </c>
      <c r="L35" s="852">
        <v>2259</v>
      </c>
      <c r="M35" s="853"/>
      <c r="N35" s="853"/>
      <c r="O35" s="853"/>
      <c r="P35" s="853"/>
      <c r="Q35" s="852">
        <v>3506</v>
      </c>
      <c r="R35" s="853"/>
      <c r="S35" s="853"/>
      <c r="T35" s="853"/>
      <c r="U35" s="853"/>
      <c r="V35" s="862">
        <v>0.30880000000000002</v>
      </c>
      <c r="W35" s="863"/>
      <c r="X35" s="863"/>
      <c r="Y35" s="863"/>
      <c r="Z35" s="864"/>
      <c r="AA35" s="852">
        <v>3057</v>
      </c>
      <c r="AB35" s="853"/>
      <c r="AC35" s="853"/>
      <c r="AD35" s="853"/>
      <c r="AE35" s="853"/>
      <c r="AF35" s="407"/>
    </row>
    <row r="36" spans="1:32" ht="16.649999999999999" customHeight="1" x14ac:dyDescent="0.25">
      <c r="A36" s="163" t="s">
        <v>188</v>
      </c>
      <c r="C36" s="345" t="s">
        <v>1010</v>
      </c>
      <c r="L36" s="852">
        <v>1567</v>
      </c>
      <c r="M36" s="853"/>
      <c r="N36" s="853"/>
      <c r="O36" s="853"/>
      <c r="P36" s="853"/>
      <c r="Q36" s="852">
        <v>484</v>
      </c>
      <c r="R36" s="853"/>
      <c r="S36" s="853"/>
      <c r="T36" s="853"/>
      <c r="U36" s="853"/>
      <c r="V36" s="862">
        <v>0.1978</v>
      </c>
      <c r="W36" s="863"/>
      <c r="X36" s="863"/>
      <c r="Y36" s="863"/>
      <c r="Z36" s="864"/>
      <c r="AA36" s="852">
        <v>1634</v>
      </c>
      <c r="AB36" s="853"/>
      <c r="AC36" s="853"/>
      <c r="AD36" s="853"/>
      <c r="AE36" s="853"/>
      <c r="AF36" s="407"/>
    </row>
    <row r="37" spans="1:32" ht="16.649999999999999" customHeight="1" x14ac:dyDescent="0.25">
      <c r="A37" s="163" t="s">
        <v>190</v>
      </c>
      <c r="C37" s="345" t="s">
        <v>1023</v>
      </c>
      <c r="L37" s="852">
        <v>13568</v>
      </c>
      <c r="M37" s="853"/>
      <c r="N37" s="853"/>
      <c r="O37" s="853"/>
      <c r="P37" s="853"/>
      <c r="Q37" s="852">
        <v>8418</v>
      </c>
      <c r="R37" s="853"/>
      <c r="S37" s="853"/>
      <c r="T37" s="853"/>
      <c r="U37" s="853"/>
      <c r="V37" s="862">
        <v>0.36849999999999999</v>
      </c>
      <c r="W37" s="863"/>
      <c r="X37" s="863"/>
      <c r="Y37" s="863"/>
      <c r="Z37" s="864"/>
      <c r="AA37" s="852">
        <v>16523</v>
      </c>
      <c r="AB37" s="853"/>
      <c r="AC37" s="853"/>
      <c r="AD37" s="853"/>
      <c r="AE37" s="853"/>
      <c r="AF37" s="407"/>
    </row>
    <row r="38" spans="1:32" ht="16.649999999999999" customHeight="1" x14ac:dyDescent="0.25">
      <c r="A38" s="163" t="s">
        <v>192</v>
      </c>
      <c r="C38" s="345" t="s">
        <v>1024</v>
      </c>
      <c r="L38" s="852">
        <v>130</v>
      </c>
      <c r="M38" s="853"/>
      <c r="N38" s="853"/>
      <c r="O38" s="853"/>
      <c r="P38" s="853"/>
      <c r="Q38" s="852">
        <v>0</v>
      </c>
      <c r="R38" s="853"/>
      <c r="S38" s="853"/>
      <c r="T38" s="853"/>
      <c r="U38" s="853"/>
      <c r="V38" s="862">
        <v>0</v>
      </c>
      <c r="W38" s="863"/>
      <c r="X38" s="863"/>
      <c r="Y38" s="863"/>
      <c r="Z38" s="864"/>
      <c r="AA38" s="852">
        <v>119</v>
      </c>
      <c r="AB38" s="853"/>
      <c r="AC38" s="853"/>
      <c r="AD38" s="853"/>
      <c r="AE38" s="853"/>
      <c r="AF38" s="407"/>
    </row>
    <row r="39" spans="1:32" ht="16.649999999999999" customHeight="1" x14ac:dyDescent="0.25">
      <c r="A39" s="163" t="s">
        <v>194</v>
      </c>
      <c r="C39" s="345" t="s">
        <v>1025</v>
      </c>
      <c r="L39" s="852">
        <v>865</v>
      </c>
      <c r="M39" s="853"/>
      <c r="N39" s="853"/>
      <c r="O39" s="853"/>
      <c r="P39" s="853"/>
      <c r="Q39" s="852">
        <v>1585</v>
      </c>
      <c r="R39" s="853"/>
      <c r="S39" s="853"/>
      <c r="T39" s="853"/>
      <c r="U39" s="853"/>
      <c r="V39" s="862">
        <v>9.0899999999999995E-2</v>
      </c>
      <c r="W39" s="863"/>
      <c r="X39" s="863"/>
      <c r="Y39" s="863"/>
      <c r="Z39" s="864"/>
      <c r="AA39" s="852">
        <v>566</v>
      </c>
      <c r="AB39" s="853"/>
      <c r="AC39" s="853"/>
      <c r="AD39" s="853"/>
      <c r="AE39" s="853"/>
      <c r="AF39" s="407"/>
    </row>
    <row r="40" spans="1:32" ht="16.649999999999999" customHeight="1" x14ac:dyDescent="0.25">
      <c r="A40" s="163" t="s">
        <v>196</v>
      </c>
      <c r="C40" s="345" t="s">
        <v>1026</v>
      </c>
      <c r="L40" s="852">
        <v>346</v>
      </c>
      <c r="M40" s="853"/>
      <c r="N40" s="853"/>
      <c r="O40" s="853"/>
      <c r="P40" s="853"/>
      <c r="Q40" s="852">
        <v>0</v>
      </c>
      <c r="R40" s="853"/>
      <c r="S40" s="853"/>
      <c r="T40" s="853"/>
      <c r="U40" s="853"/>
      <c r="V40" s="862">
        <v>0</v>
      </c>
      <c r="W40" s="863"/>
      <c r="X40" s="863"/>
      <c r="Y40" s="863"/>
      <c r="Z40" s="864"/>
      <c r="AA40" s="852">
        <v>346</v>
      </c>
      <c r="AB40" s="853"/>
      <c r="AC40" s="853"/>
      <c r="AD40" s="853"/>
      <c r="AE40" s="853"/>
      <c r="AF40" s="407"/>
    </row>
    <row r="41" spans="1:32" ht="16.649999999999999" customHeight="1" x14ac:dyDescent="0.25">
      <c r="A41" s="163" t="s">
        <v>198</v>
      </c>
      <c r="C41" s="345" t="s">
        <v>1027</v>
      </c>
      <c r="L41" s="852">
        <v>0</v>
      </c>
      <c r="M41" s="853"/>
      <c r="N41" s="853"/>
      <c r="O41" s="853"/>
      <c r="P41" s="853"/>
      <c r="Q41" s="852">
        <v>0</v>
      </c>
      <c r="R41" s="853"/>
      <c r="S41" s="853"/>
      <c r="T41" s="853"/>
      <c r="U41" s="853"/>
      <c r="V41" s="862">
        <v>0</v>
      </c>
      <c r="W41" s="863"/>
      <c r="X41" s="863"/>
      <c r="Y41" s="863"/>
      <c r="Z41" s="864"/>
      <c r="AA41" s="852">
        <v>0</v>
      </c>
      <c r="AB41" s="853"/>
      <c r="AC41" s="853"/>
      <c r="AD41" s="853"/>
      <c r="AE41" s="853"/>
      <c r="AF41" s="407"/>
    </row>
    <row r="42" spans="1:32" ht="16.649999999999999" customHeight="1" x14ac:dyDescent="0.25">
      <c r="A42" s="393">
        <v>10</v>
      </c>
      <c r="C42" s="394">
        <v>12.5</v>
      </c>
      <c r="L42" s="860">
        <v>0</v>
      </c>
      <c r="M42" s="861"/>
      <c r="N42" s="861"/>
      <c r="O42" s="861"/>
      <c r="P42" s="861"/>
      <c r="Q42" s="860">
        <v>0</v>
      </c>
      <c r="R42" s="861"/>
      <c r="S42" s="861"/>
      <c r="T42" s="861"/>
      <c r="U42" s="861"/>
      <c r="V42" s="865">
        <v>0</v>
      </c>
      <c r="W42" s="866"/>
      <c r="X42" s="866"/>
      <c r="Y42" s="866"/>
      <c r="Z42" s="867"/>
      <c r="AA42" s="860">
        <v>0</v>
      </c>
      <c r="AB42" s="861"/>
      <c r="AC42" s="861"/>
      <c r="AD42" s="861"/>
      <c r="AE42" s="861"/>
      <c r="AF42" s="407"/>
    </row>
    <row r="43" spans="1:32" ht="16.649999999999999" customHeight="1" x14ac:dyDescent="0.25">
      <c r="A43" s="163" t="s">
        <v>202</v>
      </c>
      <c r="B43" s="856" t="s">
        <v>1028</v>
      </c>
      <c r="C43" s="857"/>
      <c r="D43" s="211"/>
      <c r="E43" s="211"/>
      <c r="F43" s="211"/>
      <c r="G43" s="211"/>
      <c r="H43" s="211"/>
      <c r="I43" s="211"/>
      <c r="J43" s="211"/>
      <c r="K43" s="408"/>
      <c r="L43" s="858">
        <v>55368</v>
      </c>
      <c r="M43" s="859"/>
      <c r="N43" s="859"/>
      <c r="O43" s="859"/>
      <c r="P43" s="859"/>
      <c r="Q43" s="858">
        <v>25670</v>
      </c>
      <c r="R43" s="859"/>
      <c r="S43" s="859"/>
      <c r="T43" s="859"/>
      <c r="U43" s="859"/>
      <c r="V43" s="868">
        <v>0.32600000000000001</v>
      </c>
      <c r="W43" s="869"/>
      <c r="X43" s="869"/>
      <c r="Y43" s="869"/>
      <c r="Z43" s="870"/>
      <c r="AA43" s="858">
        <v>64282</v>
      </c>
      <c r="AB43" s="859"/>
      <c r="AC43" s="859"/>
      <c r="AD43" s="859"/>
      <c r="AE43" s="859"/>
      <c r="AF43" s="407"/>
    </row>
    <row r="44" spans="1:32" ht="26.7" customHeight="1" x14ac:dyDescent="0.25">
      <c r="B44" s="121"/>
      <c r="C44" s="121"/>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row>
    <row r="45" spans="1:32" ht="26.7" customHeight="1" x14ac:dyDescent="0.25"/>
    <row r="46" spans="1:32" ht="16.649999999999999" customHeight="1" x14ac:dyDescent="0.25">
      <c r="A46" s="395">
        <f>SUM(D48:AE70)</f>
        <v>253468</v>
      </c>
      <c r="B46" s="687" t="s">
        <v>997</v>
      </c>
      <c r="C46" s="686"/>
      <c r="D46" s="767" t="s">
        <v>315</v>
      </c>
      <c r="E46" s="686"/>
      <c r="F46" s="686"/>
      <c r="G46" s="686"/>
      <c r="H46" s="686"/>
      <c r="I46" s="686"/>
      <c r="J46" s="686"/>
      <c r="K46" s="686"/>
      <c r="L46" s="686"/>
      <c r="M46" s="686"/>
      <c r="N46" s="686"/>
      <c r="O46" s="686"/>
      <c r="P46" s="686"/>
      <c r="Q46" s="686"/>
      <c r="R46" s="686"/>
      <c r="S46" s="686"/>
      <c r="T46" s="686"/>
      <c r="U46" s="686"/>
      <c r="V46" s="686"/>
      <c r="W46" s="686"/>
      <c r="X46" s="686"/>
      <c r="Y46" s="686"/>
      <c r="Z46" s="686"/>
      <c r="AA46" s="686"/>
      <c r="AB46" s="686"/>
      <c r="AC46" s="686"/>
      <c r="AD46" s="686"/>
      <c r="AE46" s="686"/>
    </row>
    <row r="47" spans="1:32" ht="16.649999999999999" customHeight="1" x14ac:dyDescent="0.25">
      <c r="B47" s="723" t="s">
        <v>118</v>
      </c>
      <c r="C47" s="686"/>
      <c r="D47" s="396" t="s">
        <v>998</v>
      </c>
      <c r="E47" s="673">
        <v>0.1</v>
      </c>
      <c r="F47" s="673">
        <v>0.15</v>
      </c>
      <c r="G47" s="673">
        <v>0.2</v>
      </c>
      <c r="H47" s="673">
        <v>0.25</v>
      </c>
      <c r="I47" s="397" t="s">
        <v>999</v>
      </c>
      <c r="J47" s="397" t="s">
        <v>1000</v>
      </c>
      <c r="K47" s="397" t="s">
        <v>1001</v>
      </c>
      <c r="L47" s="397" t="s">
        <v>1002</v>
      </c>
      <c r="M47" s="397" t="s">
        <v>1003</v>
      </c>
      <c r="N47" s="397" t="s">
        <v>1004</v>
      </c>
      <c r="O47" s="397" t="s">
        <v>1005</v>
      </c>
      <c r="P47" s="397" t="s">
        <v>1006</v>
      </c>
      <c r="Q47" s="397" t="s">
        <v>1007</v>
      </c>
      <c r="R47" s="397" t="s">
        <v>1008</v>
      </c>
      <c r="S47" s="397" t="s">
        <v>1009</v>
      </c>
      <c r="T47" s="397" t="s">
        <v>1010</v>
      </c>
      <c r="U47" s="397" t="s">
        <v>1011</v>
      </c>
      <c r="V47" s="673">
        <v>1</v>
      </c>
      <c r="W47" s="673">
        <v>1.05</v>
      </c>
      <c r="X47" s="673">
        <v>1.1000000000000001</v>
      </c>
      <c r="Y47" s="673">
        <v>1.3</v>
      </c>
      <c r="Z47" s="673">
        <v>1.5</v>
      </c>
      <c r="AA47" s="673">
        <v>2.5</v>
      </c>
      <c r="AB47" s="673">
        <v>4</v>
      </c>
      <c r="AC47" s="674">
        <v>12.5</v>
      </c>
      <c r="AD47" s="397" t="s">
        <v>282</v>
      </c>
      <c r="AE47" s="397" t="s">
        <v>244</v>
      </c>
      <c r="AF47" s="407"/>
    </row>
    <row r="48" spans="1:32" ht="13.35" customHeight="1" x14ac:dyDescent="0.25">
      <c r="A48" s="63" t="s">
        <v>182</v>
      </c>
      <c r="B48" s="716" t="s">
        <v>977</v>
      </c>
      <c r="C48" s="846"/>
      <c r="D48" s="398">
        <v>5244</v>
      </c>
      <c r="E48" s="399"/>
      <c r="F48" s="399"/>
      <c r="G48" s="398">
        <v>81</v>
      </c>
      <c r="H48" s="399"/>
      <c r="I48" s="399"/>
      <c r="J48" s="399"/>
      <c r="K48" s="399"/>
      <c r="L48" s="399"/>
      <c r="M48" s="398">
        <v>0</v>
      </c>
      <c r="N48" s="399"/>
      <c r="O48" s="399"/>
      <c r="P48" s="399"/>
      <c r="Q48" s="399"/>
      <c r="R48" s="399"/>
      <c r="S48" s="399"/>
      <c r="T48" s="399"/>
      <c r="U48" s="399"/>
      <c r="V48" s="398">
        <v>0</v>
      </c>
      <c r="W48" s="399"/>
      <c r="X48" s="399"/>
      <c r="Y48" s="399"/>
      <c r="Z48" s="398">
        <v>0</v>
      </c>
      <c r="AA48" s="399"/>
      <c r="AB48" s="399"/>
      <c r="AC48" s="399"/>
      <c r="AD48" s="398">
        <v>0</v>
      </c>
      <c r="AE48" s="398">
        <v>5325</v>
      </c>
      <c r="AF48" s="407"/>
    </row>
    <row r="49" spans="1:32" ht="22.5" customHeight="1" x14ac:dyDescent="0.25">
      <c r="A49" s="63" t="s">
        <v>184</v>
      </c>
      <c r="B49" s="716" t="s">
        <v>251</v>
      </c>
      <c r="C49" s="846"/>
      <c r="D49" s="398">
        <v>0</v>
      </c>
      <c r="E49" s="399"/>
      <c r="F49" s="399"/>
      <c r="G49" s="398">
        <v>9228</v>
      </c>
      <c r="H49" s="399"/>
      <c r="I49" s="399"/>
      <c r="J49" s="399"/>
      <c r="K49" s="399"/>
      <c r="L49" s="399"/>
      <c r="M49" s="398">
        <v>0</v>
      </c>
      <c r="N49" s="399"/>
      <c r="O49" s="399"/>
      <c r="P49" s="399"/>
      <c r="Q49" s="399"/>
      <c r="R49" s="399"/>
      <c r="S49" s="399"/>
      <c r="T49" s="399"/>
      <c r="U49" s="399"/>
      <c r="V49" s="398">
        <v>0</v>
      </c>
      <c r="W49" s="399"/>
      <c r="X49" s="399"/>
      <c r="Y49" s="399"/>
      <c r="Z49" s="398">
        <v>0</v>
      </c>
      <c r="AA49" s="399"/>
      <c r="AB49" s="399"/>
      <c r="AC49" s="399"/>
      <c r="AD49" s="398">
        <v>0</v>
      </c>
      <c r="AE49" s="398">
        <v>9228</v>
      </c>
      <c r="AF49" s="407"/>
    </row>
    <row r="50" spans="1:32" ht="16.649999999999999" customHeight="1" x14ac:dyDescent="0.25">
      <c r="A50" s="63" t="s">
        <v>186</v>
      </c>
      <c r="B50" s="716" t="s">
        <v>978</v>
      </c>
      <c r="C50" s="846"/>
      <c r="D50" s="398">
        <v>0</v>
      </c>
      <c r="E50" s="399"/>
      <c r="F50" s="399"/>
      <c r="G50" s="398">
        <v>0</v>
      </c>
      <c r="H50" s="399"/>
      <c r="I50" s="398">
        <v>0</v>
      </c>
      <c r="J50" s="399"/>
      <c r="K50" s="399"/>
      <c r="L50" s="399"/>
      <c r="M50" s="398">
        <v>0</v>
      </c>
      <c r="N50" s="399"/>
      <c r="O50" s="399"/>
      <c r="P50" s="399"/>
      <c r="Q50" s="399"/>
      <c r="R50" s="399"/>
      <c r="S50" s="399"/>
      <c r="T50" s="399"/>
      <c r="U50" s="399"/>
      <c r="V50" s="398">
        <v>0</v>
      </c>
      <c r="W50" s="399"/>
      <c r="X50" s="399"/>
      <c r="Y50" s="399"/>
      <c r="Z50" s="398">
        <v>0</v>
      </c>
      <c r="AA50" s="399"/>
      <c r="AB50" s="399"/>
      <c r="AC50" s="399"/>
      <c r="AD50" s="398">
        <v>0</v>
      </c>
      <c r="AE50" s="398">
        <v>0</v>
      </c>
      <c r="AF50" s="407"/>
    </row>
    <row r="51" spans="1:32" ht="16.649999999999999" customHeight="1" x14ac:dyDescent="0.25">
      <c r="A51" s="63" t="s">
        <v>188</v>
      </c>
      <c r="B51" s="760" t="s">
        <v>979</v>
      </c>
      <c r="C51" s="849"/>
      <c r="D51" s="399"/>
      <c r="E51" s="399"/>
      <c r="F51" s="399"/>
      <c r="G51" s="398">
        <v>1537</v>
      </c>
      <c r="H51" s="399"/>
      <c r="I51" s="398">
        <v>519</v>
      </c>
      <c r="J51" s="399"/>
      <c r="K51" s="398">
        <v>0</v>
      </c>
      <c r="L51" s="399"/>
      <c r="M51" s="398">
        <v>0</v>
      </c>
      <c r="N51" s="399"/>
      <c r="O51" s="399"/>
      <c r="P51" s="399"/>
      <c r="Q51" s="399"/>
      <c r="R51" s="398">
        <v>0</v>
      </c>
      <c r="S51" s="399"/>
      <c r="T51" s="399"/>
      <c r="U51" s="399"/>
      <c r="V51" s="398">
        <v>0</v>
      </c>
      <c r="W51" s="399"/>
      <c r="X51" s="399"/>
      <c r="Y51" s="399"/>
      <c r="Z51" s="398">
        <v>120</v>
      </c>
      <c r="AA51" s="399"/>
      <c r="AB51" s="399"/>
      <c r="AC51" s="399"/>
      <c r="AD51" s="398">
        <v>768</v>
      </c>
      <c r="AE51" s="398">
        <v>2944</v>
      </c>
      <c r="AF51" s="407"/>
    </row>
    <row r="52" spans="1:32" ht="22.5" customHeight="1" x14ac:dyDescent="0.25">
      <c r="C52" s="389" t="s">
        <v>980</v>
      </c>
      <c r="D52" s="399"/>
      <c r="E52" s="399"/>
      <c r="F52" s="399"/>
      <c r="G52" s="398">
        <v>0</v>
      </c>
      <c r="H52" s="399"/>
      <c r="I52" s="398">
        <v>8</v>
      </c>
      <c r="J52" s="399"/>
      <c r="K52" s="398">
        <v>0</v>
      </c>
      <c r="L52" s="399"/>
      <c r="M52" s="398">
        <v>0</v>
      </c>
      <c r="N52" s="399"/>
      <c r="O52" s="399"/>
      <c r="P52" s="399"/>
      <c r="Q52" s="399"/>
      <c r="R52" s="398">
        <v>0</v>
      </c>
      <c r="S52" s="399"/>
      <c r="T52" s="399"/>
      <c r="U52" s="399"/>
      <c r="V52" s="398">
        <v>0</v>
      </c>
      <c r="W52" s="399"/>
      <c r="X52" s="399"/>
      <c r="Y52" s="399"/>
      <c r="Z52" s="398">
        <v>0</v>
      </c>
      <c r="AA52" s="399"/>
      <c r="AB52" s="399"/>
      <c r="AC52" s="399"/>
      <c r="AD52" s="398">
        <v>768</v>
      </c>
      <c r="AE52" s="398">
        <v>776</v>
      </c>
      <c r="AF52" s="407"/>
    </row>
    <row r="53" spans="1:32" ht="16.649999999999999" customHeight="1" x14ac:dyDescent="0.25">
      <c r="A53" s="63" t="s">
        <v>190</v>
      </c>
      <c r="B53" s="716" t="s">
        <v>345</v>
      </c>
      <c r="C53" s="846"/>
      <c r="D53" s="399"/>
      <c r="E53" s="399"/>
      <c r="F53" s="399"/>
      <c r="G53" s="398">
        <v>0</v>
      </c>
      <c r="H53" s="399"/>
      <c r="I53" s="398">
        <v>0</v>
      </c>
      <c r="J53" s="399"/>
      <c r="K53" s="398">
        <v>0</v>
      </c>
      <c r="L53" s="399"/>
      <c r="M53" s="398">
        <v>0</v>
      </c>
      <c r="N53" s="399"/>
      <c r="O53" s="399"/>
      <c r="P53" s="399"/>
      <c r="Q53" s="399"/>
      <c r="R53" s="398">
        <v>0</v>
      </c>
      <c r="S53" s="399"/>
      <c r="T53" s="399"/>
      <c r="U53" s="399"/>
      <c r="V53" s="398">
        <v>0</v>
      </c>
      <c r="W53" s="399"/>
      <c r="X53" s="399"/>
      <c r="Y53" s="399"/>
      <c r="Z53" s="398">
        <v>0</v>
      </c>
      <c r="AA53" s="399"/>
      <c r="AB53" s="399"/>
      <c r="AC53" s="399"/>
      <c r="AD53" s="398">
        <v>0</v>
      </c>
      <c r="AE53" s="398">
        <v>0</v>
      </c>
      <c r="AF53" s="407"/>
    </row>
    <row r="54" spans="1:32" ht="16.649999999999999" customHeight="1" x14ac:dyDescent="0.25">
      <c r="A54" s="63" t="s">
        <v>192</v>
      </c>
      <c r="B54" s="760" t="s">
        <v>253</v>
      </c>
      <c r="C54" s="849"/>
      <c r="D54" s="399"/>
      <c r="E54" s="399"/>
      <c r="F54" s="399"/>
      <c r="G54" s="398">
        <v>1243</v>
      </c>
      <c r="H54" s="399"/>
      <c r="I54" s="399"/>
      <c r="J54" s="399"/>
      <c r="K54" s="399"/>
      <c r="L54" s="399"/>
      <c r="M54" s="398">
        <v>734</v>
      </c>
      <c r="N54" s="399"/>
      <c r="O54" s="399"/>
      <c r="P54" s="398">
        <v>0</v>
      </c>
      <c r="Q54" s="399"/>
      <c r="R54" s="398">
        <v>742</v>
      </c>
      <c r="S54" s="398">
        <v>0</v>
      </c>
      <c r="T54" s="398">
        <v>1316</v>
      </c>
      <c r="U54" s="399"/>
      <c r="V54" s="398">
        <v>9278</v>
      </c>
      <c r="W54" s="399"/>
      <c r="X54" s="399"/>
      <c r="Y54" s="398">
        <v>0</v>
      </c>
      <c r="Z54" s="398">
        <v>118</v>
      </c>
      <c r="AA54" s="399"/>
      <c r="AB54" s="399"/>
      <c r="AC54" s="399"/>
      <c r="AD54" s="398">
        <v>0</v>
      </c>
      <c r="AE54" s="398">
        <v>13431</v>
      </c>
      <c r="AF54" s="407"/>
    </row>
    <row r="55" spans="1:32" ht="22.5" customHeight="1" x14ac:dyDescent="0.25">
      <c r="C55" s="390" t="s">
        <v>981</v>
      </c>
      <c r="D55" s="399"/>
      <c r="E55" s="399"/>
      <c r="F55" s="399"/>
      <c r="G55" s="398">
        <v>0</v>
      </c>
      <c r="H55" s="399"/>
      <c r="I55" s="399"/>
      <c r="J55" s="399"/>
      <c r="K55" s="399"/>
      <c r="L55" s="399"/>
      <c r="M55" s="398">
        <v>0</v>
      </c>
      <c r="N55" s="399"/>
      <c r="O55" s="399"/>
      <c r="P55" s="398">
        <v>0</v>
      </c>
      <c r="Q55" s="399"/>
      <c r="R55" s="398">
        <v>0</v>
      </c>
      <c r="S55" s="399"/>
      <c r="T55" s="399"/>
      <c r="U55" s="399"/>
      <c r="V55" s="398">
        <v>0</v>
      </c>
      <c r="W55" s="399"/>
      <c r="X55" s="399"/>
      <c r="Y55" s="399"/>
      <c r="Z55" s="398">
        <v>0</v>
      </c>
      <c r="AA55" s="399"/>
      <c r="AB55" s="399"/>
      <c r="AC55" s="399"/>
      <c r="AD55" s="398">
        <v>0</v>
      </c>
      <c r="AE55" s="398">
        <v>0</v>
      </c>
      <c r="AF55" s="407"/>
    </row>
    <row r="56" spans="1:32" ht="16.649999999999999" customHeight="1" x14ac:dyDescent="0.25">
      <c r="C56" s="389" t="s">
        <v>982</v>
      </c>
      <c r="D56" s="399"/>
      <c r="E56" s="399"/>
      <c r="F56" s="399"/>
      <c r="G56" s="398">
        <v>0</v>
      </c>
      <c r="H56" s="399"/>
      <c r="I56" s="399"/>
      <c r="J56" s="399"/>
      <c r="K56" s="399"/>
      <c r="L56" s="399"/>
      <c r="M56" s="398">
        <v>0</v>
      </c>
      <c r="N56" s="399"/>
      <c r="O56" s="399"/>
      <c r="P56" s="399"/>
      <c r="Q56" s="399"/>
      <c r="R56" s="398">
        <v>0</v>
      </c>
      <c r="S56" s="398">
        <v>0</v>
      </c>
      <c r="T56" s="399"/>
      <c r="U56" s="399"/>
      <c r="V56" s="398">
        <v>0</v>
      </c>
      <c r="W56" s="399"/>
      <c r="X56" s="399"/>
      <c r="Y56" s="398">
        <v>0</v>
      </c>
      <c r="Z56" s="398">
        <v>0</v>
      </c>
      <c r="AA56" s="399"/>
      <c r="AB56" s="399"/>
      <c r="AC56" s="399"/>
      <c r="AD56" s="398">
        <v>0</v>
      </c>
      <c r="AE56" s="398">
        <v>0</v>
      </c>
      <c r="AF56" s="407"/>
    </row>
    <row r="57" spans="1:32" ht="16.649999999999999" customHeight="1" x14ac:dyDescent="0.25">
      <c r="A57" s="63" t="s">
        <v>194</v>
      </c>
      <c r="B57" s="716" t="s">
        <v>1012</v>
      </c>
      <c r="C57" s="846"/>
      <c r="D57" s="398">
        <v>0</v>
      </c>
      <c r="E57" s="399"/>
      <c r="F57" s="399"/>
      <c r="G57" s="398">
        <v>0</v>
      </c>
      <c r="H57" s="399"/>
      <c r="I57" s="399"/>
      <c r="J57" s="399"/>
      <c r="K57" s="399"/>
      <c r="L57" s="399"/>
      <c r="M57" s="399"/>
      <c r="N57" s="399"/>
      <c r="O57" s="399"/>
      <c r="P57" s="399"/>
      <c r="Q57" s="399"/>
      <c r="R57" s="399"/>
      <c r="S57" s="399"/>
      <c r="T57" s="399"/>
      <c r="U57" s="399"/>
      <c r="V57" s="398">
        <v>0</v>
      </c>
      <c r="W57" s="399"/>
      <c r="X57" s="399"/>
      <c r="Y57" s="399"/>
      <c r="Z57" s="398">
        <v>0</v>
      </c>
      <c r="AA57" s="398">
        <v>343</v>
      </c>
      <c r="AB57" s="399"/>
      <c r="AC57" s="399"/>
      <c r="AD57" s="398">
        <v>0</v>
      </c>
      <c r="AE57" s="398">
        <v>343</v>
      </c>
      <c r="AF57" s="407"/>
    </row>
    <row r="58" spans="1:32" ht="16.649999999999999" customHeight="1" x14ac:dyDescent="0.25">
      <c r="A58" s="63" t="s">
        <v>196</v>
      </c>
      <c r="B58" s="716" t="s">
        <v>984</v>
      </c>
      <c r="C58" s="846"/>
      <c r="D58" s="399"/>
      <c r="E58" s="399"/>
      <c r="F58" s="398">
        <v>796</v>
      </c>
      <c r="G58" s="398">
        <v>0</v>
      </c>
      <c r="H58" s="398">
        <v>0</v>
      </c>
      <c r="I58" s="398">
        <v>0</v>
      </c>
      <c r="J58" s="398">
        <v>0</v>
      </c>
      <c r="K58" s="398">
        <v>0</v>
      </c>
      <c r="L58" s="398">
        <v>0</v>
      </c>
      <c r="M58" s="398">
        <v>0</v>
      </c>
      <c r="N58" s="398">
        <v>0</v>
      </c>
      <c r="O58" s="398">
        <v>0</v>
      </c>
      <c r="P58" s="398">
        <v>0</v>
      </c>
      <c r="Q58" s="398">
        <v>0</v>
      </c>
      <c r="R58" s="398">
        <v>1895</v>
      </c>
      <c r="S58" s="398">
        <v>0</v>
      </c>
      <c r="T58" s="398">
        <v>0</v>
      </c>
      <c r="U58" s="398">
        <v>0</v>
      </c>
      <c r="V58" s="398">
        <v>29</v>
      </c>
      <c r="W58" s="398">
        <v>0</v>
      </c>
      <c r="X58" s="398">
        <v>0</v>
      </c>
      <c r="Y58" s="398">
        <v>0</v>
      </c>
      <c r="Z58" s="398">
        <v>0</v>
      </c>
      <c r="AA58" s="399"/>
      <c r="AB58" s="399"/>
      <c r="AC58" s="399"/>
      <c r="AD58" s="398">
        <v>0</v>
      </c>
      <c r="AE58" s="398">
        <v>2720</v>
      </c>
      <c r="AF58" s="407"/>
    </row>
    <row r="59" spans="1:32" ht="16.649999999999999" customHeight="1" x14ac:dyDescent="0.25">
      <c r="A59" s="63" t="s">
        <v>198</v>
      </c>
      <c r="B59" s="760" t="s">
        <v>269</v>
      </c>
      <c r="C59" s="849"/>
      <c r="D59" s="398">
        <v>0</v>
      </c>
      <c r="E59" s="398">
        <v>0</v>
      </c>
      <c r="F59" s="398">
        <v>0</v>
      </c>
      <c r="G59" s="398">
        <v>109</v>
      </c>
      <c r="H59" s="398">
        <v>25</v>
      </c>
      <c r="I59" s="398">
        <v>340</v>
      </c>
      <c r="J59" s="398">
        <v>420</v>
      </c>
      <c r="K59" s="398">
        <v>9</v>
      </c>
      <c r="L59" s="398">
        <v>793</v>
      </c>
      <c r="M59" s="398">
        <v>734</v>
      </c>
      <c r="N59" s="398">
        <v>0</v>
      </c>
      <c r="O59" s="398">
        <v>364</v>
      </c>
      <c r="P59" s="398">
        <v>0</v>
      </c>
      <c r="Q59" s="398">
        <v>390</v>
      </c>
      <c r="R59" s="398">
        <v>352</v>
      </c>
      <c r="S59" s="398">
        <v>0</v>
      </c>
      <c r="T59" s="398">
        <v>254</v>
      </c>
      <c r="U59" s="398">
        <v>767</v>
      </c>
      <c r="V59" s="398">
        <v>828</v>
      </c>
      <c r="W59" s="398">
        <v>5</v>
      </c>
      <c r="X59" s="398">
        <v>118</v>
      </c>
      <c r="Y59" s="398">
        <v>0</v>
      </c>
      <c r="Z59" s="398">
        <v>105</v>
      </c>
      <c r="AA59" s="398">
        <v>0</v>
      </c>
      <c r="AB59" s="398">
        <v>0</v>
      </c>
      <c r="AC59" s="398">
        <v>0</v>
      </c>
      <c r="AD59" s="398">
        <v>111</v>
      </c>
      <c r="AE59" s="398">
        <v>5724</v>
      </c>
      <c r="AF59" s="407"/>
    </row>
    <row r="60" spans="1:32" ht="16.649999999999999" customHeight="1" x14ac:dyDescent="0.25">
      <c r="C60" s="390" t="s">
        <v>985</v>
      </c>
      <c r="D60" s="398">
        <v>0</v>
      </c>
      <c r="E60" s="398">
        <v>0</v>
      </c>
      <c r="F60" s="398">
        <v>0</v>
      </c>
      <c r="G60" s="398">
        <v>21</v>
      </c>
      <c r="H60" s="398">
        <v>25</v>
      </c>
      <c r="I60" s="398">
        <v>42</v>
      </c>
      <c r="J60" s="398">
        <v>41</v>
      </c>
      <c r="K60" s="398">
        <v>9</v>
      </c>
      <c r="L60" s="399"/>
      <c r="M60" s="398">
        <v>1</v>
      </c>
      <c r="N60" s="399"/>
      <c r="O60" s="399"/>
      <c r="P60" s="398">
        <v>0</v>
      </c>
      <c r="Q60" s="398">
        <v>0</v>
      </c>
      <c r="R60" s="398">
        <v>224</v>
      </c>
      <c r="S60" s="398">
        <v>0</v>
      </c>
      <c r="T60" s="398">
        <v>0</v>
      </c>
      <c r="U60" s="399"/>
      <c r="V60" s="398">
        <v>0</v>
      </c>
      <c r="W60" s="399"/>
      <c r="X60" s="399"/>
      <c r="Y60" s="398">
        <v>0</v>
      </c>
      <c r="Z60" s="398">
        <v>0</v>
      </c>
      <c r="AA60" s="398">
        <v>0</v>
      </c>
      <c r="AB60" s="398">
        <v>0</v>
      </c>
      <c r="AC60" s="398">
        <v>0</v>
      </c>
      <c r="AD60" s="398">
        <v>0</v>
      </c>
      <c r="AE60" s="398">
        <v>363</v>
      </c>
      <c r="AF60" s="407"/>
    </row>
    <row r="61" spans="1:32" ht="16.649999999999999" customHeight="1" x14ac:dyDescent="0.25">
      <c r="C61" s="390" t="s">
        <v>986</v>
      </c>
      <c r="D61" s="398">
        <v>0</v>
      </c>
      <c r="E61" s="398">
        <v>0</v>
      </c>
      <c r="F61" s="398">
        <v>0</v>
      </c>
      <c r="G61" s="399"/>
      <c r="H61" s="399"/>
      <c r="I61" s="398">
        <v>298</v>
      </c>
      <c r="J61" s="398">
        <v>379</v>
      </c>
      <c r="K61" s="399"/>
      <c r="L61" s="398">
        <v>793</v>
      </c>
      <c r="M61" s="398">
        <v>733</v>
      </c>
      <c r="N61" s="399"/>
      <c r="O61" s="398">
        <v>16</v>
      </c>
      <c r="P61" s="399"/>
      <c r="Q61" s="399"/>
      <c r="R61" s="398">
        <v>9</v>
      </c>
      <c r="S61" s="398">
        <v>0</v>
      </c>
      <c r="T61" s="399"/>
      <c r="U61" s="399"/>
      <c r="V61" s="399"/>
      <c r="W61" s="398">
        <v>5</v>
      </c>
      <c r="X61" s="399"/>
      <c r="Y61" s="398">
        <v>0</v>
      </c>
      <c r="Z61" s="398">
        <v>66</v>
      </c>
      <c r="AA61" s="398">
        <v>0</v>
      </c>
      <c r="AB61" s="398">
        <v>0</v>
      </c>
      <c r="AC61" s="398">
        <v>0</v>
      </c>
      <c r="AD61" s="398">
        <v>0</v>
      </c>
      <c r="AE61" s="398">
        <v>2299</v>
      </c>
      <c r="AF61" s="407"/>
    </row>
    <row r="62" spans="1:32" ht="16.649999999999999" customHeight="1" x14ac:dyDescent="0.25">
      <c r="C62" s="390" t="s">
        <v>987</v>
      </c>
      <c r="D62" s="398">
        <v>0</v>
      </c>
      <c r="E62" s="398">
        <v>0</v>
      </c>
      <c r="F62" s="398">
        <v>0</v>
      </c>
      <c r="G62" s="399"/>
      <c r="H62" s="399"/>
      <c r="I62" s="398">
        <v>0</v>
      </c>
      <c r="J62" s="398">
        <v>0</v>
      </c>
      <c r="K62" s="398">
        <v>0</v>
      </c>
      <c r="L62" s="398">
        <v>0</v>
      </c>
      <c r="M62" s="399"/>
      <c r="N62" s="398">
        <v>0</v>
      </c>
      <c r="O62" s="398">
        <v>0</v>
      </c>
      <c r="P62" s="399"/>
      <c r="Q62" s="399"/>
      <c r="R62" s="398">
        <v>0</v>
      </c>
      <c r="S62" s="398">
        <v>0</v>
      </c>
      <c r="T62" s="399"/>
      <c r="U62" s="399"/>
      <c r="V62" s="399"/>
      <c r="W62" s="398">
        <v>0</v>
      </c>
      <c r="X62" s="399"/>
      <c r="Y62" s="398">
        <v>0</v>
      </c>
      <c r="Z62" s="398">
        <v>0</v>
      </c>
      <c r="AA62" s="398">
        <v>0</v>
      </c>
      <c r="AB62" s="398">
        <v>0</v>
      </c>
      <c r="AC62" s="398">
        <v>0</v>
      </c>
      <c r="AD62" s="398">
        <v>0</v>
      </c>
      <c r="AE62" s="398">
        <v>0</v>
      </c>
      <c r="AF62" s="407"/>
    </row>
    <row r="63" spans="1:32" ht="16.649999999999999" customHeight="1" x14ac:dyDescent="0.25">
      <c r="C63" s="390" t="s">
        <v>988</v>
      </c>
      <c r="D63" s="398">
        <v>0</v>
      </c>
      <c r="E63" s="398">
        <v>0</v>
      </c>
      <c r="F63" s="398">
        <v>0</v>
      </c>
      <c r="G63" s="398">
        <v>88</v>
      </c>
      <c r="H63" s="399"/>
      <c r="I63" s="398">
        <v>0</v>
      </c>
      <c r="J63" s="399"/>
      <c r="K63" s="398">
        <v>0</v>
      </c>
      <c r="L63" s="399"/>
      <c r="M63" s="398">
        <v>0</v>
      </c>
      <c r="N63" s="398">
        <v>0</v>
      </c>
      <c r="O63" s="398">
        <v>348</v>
      </c>
      <c r="P63" s="398">
        <v>0</v>
      </c>
      <c r="Q63" s="399"/>
      <c r="R63" s="398">
        <v>119</v>
      </c>
      <c r="S63" s="398">
        <v>0</v>
      </c>
      <c r="T63" s="398">
        <v>254</v>
      </c>
      <c r="U63" s="399"/>
      <c r="V63" s="398">
        <v>316</v>
      </c>
      <c r="W63" s="399"/>
      <c r="X63" s="399"/>
      <c r="Y63" s="398">
        <v>0</v>
      </c>
      <c r="Z63" s="398">
        <v>0</v>
      </c>
      <c r="AA63" s="398">
        <v>0</v>
      </c>
      <c r="AB63" s="398">
        <v>0</v>
      </c>
      <c r="AC63" s="398">
        <v>0</v>
      </c>
      <c r="AD63" s="398">
        <v>111</v>
      </c>
      <c r="AE63" s="398">
        <v>1236</v>
      </c>
      <c r="AF63" s="407"/>
    </row>
    <row r="64" spans="1:32" ht="16.649999999999999" customHeight="1" x14ac:dyDescent="0.25">
      <c r="C64" s="390" t="s">
        <v>989</v>
      </c>
      <c r="D64" s="398">
        <v>0</v>
      </c>
      <c r="E64" s="398">
        <v>0</v>
      </c>
      <c r="F64" s="398">
        <v>0</v>
      </c>
      <c r="G64" s="399"/>
      <c r="H64" s="399"/>
      <c r="I64" s="399"/>
      <c r="J64" s="399"/>
      <c r="K64" s="399"/>
      <c r="L64" s="399"/>
      <c r="M64" s="399"/>
      <c r="N64" s="399"/>
      <c r="O64" s="399"/>
      <c r="P64" s="399"/>
      <c r="Q64" s="398">
        <v>390</v>
      </c>
      <c r="R64" s="399"/>
      <c r="S64" s="399"/>
      <c r="T64" s="399"/>
      <c r="U64" s="400">
        <v>767</v>
      </c>
      <c r="V64" s="399"/>
      <c r="W64" s="399"/>
      <c r="X64" s="398">
        <v>118</v>
      </c>
      <c r="Y64" s="398">
        <v>0</v>
      </c>
      <c r="Z64" s="398">
        <v>15</v>
      </c>
      <c r="AA64" s="398">
        <v>0</v>
      </c>
      <c r="AB64" s="398">
        <v>0</v>
      </c>
      <c r="AC64" s="398">
        <v>0</v>
      </c>
      <c r="AD64" s="398">
        <v>0</v>
      </c>
      <c r="AE64" s="398">
        <v>1290</v>
      </c>
      <c r="AF64" s="407"/>
    </row>
    <row r="65" spans="1:32" ht="22.5" customHeight="1" x14ac:dyDescent="0.25">
      <c r="C65" s="389" t="s">
        <v>990</v>
      </c>
      <c r="D65" s="398">
        <v>0</v>
      </c>
      <c r="E65" s="398">
        <v>0</v>
      </c>
      <c r="F65" s="398">
        <v>0</v>
      </c>
      <c r="G65" s="399"/>
      <c r="H65" s="399"/>
      <c r="I65" s="399"/>
      <c r="J65" s="399"/>
      <c r="K65" s="399"/>
      <c r="L65" s="399"/>
      <c r="M65" s="399"/>
      <c r="N65" s="399"/>
      <c r="O65" s="399"/>
      <c r="P65" s="399"/>
      <c r="Q65" s="399"/>
      <c r="R65" s="399"/>
      <c r="S65" s="399"/>
      <c r="T65" s="399"/>
      <c r="U65" s="399"/>
      <c r="V65" s="398">
        <v>512</v>
      </c>
      <c r="W65" s="399"/>
      <c r="X65" s="399"/>
      <c r="Y65" s="398">
        <v>0</v>
      </c>
      <c r="Z65" s="398">
        <v>24</v>
      </c>
      <c r="AA65" s="398">
        <v>0</v>
      </c>
      <c r="AB65" s="398">
        <v>0</v>
      </c>
      <c r="AC65" s="398">
        <v>0</v>
      </c>
      <c r="AD65" s="398">
        <v>0</v>
      </c>
      <c r="AE65" s="398">
        <v>536</v>
      </c>
      <c r="AF65" s="407"/>
    </row>
    <row r="66" spans="1:32" ht="16.649999999999999" customHeight="1" x14ac:dyDescent="0.25">
      <c r="A66" s="63" t="s">
        <v>200</v>
      </c>
      <c r="B66" s="716" t="s">
        <v>375</v>
      </c>
      <c r="C66" s="846"/>
      <c r="D66" s="399"/>
      <c r="E66" s="399"/>
      <c r="F66" s="399"/>
      <c r="G66" s="399"/>
      <c r="H66" s="399"/>
      <c r="I66" s="398">
        <v>0</v>
      </c>
      <c r="J66" s="398">
        <v>0</v>
      </c>
      <c r="K66" s="399"/>
      <c r="L66" s="398">
        <v>0</v>
      </c>
      <c r="M66" s="399"/>
      <c r="N66" s="399"/>
      <c r="O66" s="398">
        <v>0</v>
      </c>
      <c r="P66" s="399"/>
      <c r="Q66" s="399"/>
      <c r="R66" s="399"/>
      <c r="S66" s="399"/>
      <c r="T66" s="399"/>
      <c r="U66" s="399"/>
      <c r="V66" s="398">
        <v>0</v>
      </c>
      <c r="W66" s="399"/>
      <c r="X66" s="399"/>
      <c r="Y66" s="399"/>
      <c r="Z66" s="398">
        <v>0</v>
      </c>
      <c r="AA66" s="399"/>
      <c r="AB66" s="399"/>
      <c r="AC66" s="399"/>
      <c r="AD66" s="398">
        <v>0</v>
      </c>
      <c r="AE66" s="398">
        <v>0</v>
      </c>
      <c r="AF66" s="407"/>
    </row>
    <row r="67" spans="1:32" ht="16.649999999999999" customHeight="1" x14ac:dyDescent="0.25">
      <c r="A67" s="63" t="s">
        <v>202</v>
      </c>
      <c r="B67" s="716" t="s">
        <v>991</v>
      </c>
      <c r="C67" s="846"/>
      <c r="D67" s="399"/>
      <c r="E67" s="399"/>
      <c r="F67" s="399"/>
      <c r="G67" s="398">
        <v>0</v>
      </c>
      <c r="H67" s="398">
        <v>0</v>
      </c>
      <c r="I67" s="398">
        <v>0</v>
      </c>
      <c r="J67" s="398">
        <v>0</v>
      </c>
      <c r="K67" s="398">
        <v>0</v>
      </c>
      <c r="L67" s="398">
        <v>0</v>
      </c>
      <c r="M67" s="398">
        <v>0</v>
      </c>
      <c r="N67" s="398">
        <v>0</v>
      </c>
      <c r="O67" s="398">
        <v>0</v>
      </c>
      <c r="P67" s="398">
        <v>0</v>
      </c>
      <c r="Q67" s="398">
        <v>0</v>
      </c>
      <c r="R67" s="398">
        <v>0</v>
      </c>
      <c r="S67" s="398">
        <v>0</v>
      </c>
      <c r="T67" s="398">
        <v>0</v>
      </c>
      <c r="U67" s="398">
        <v>0</v>
      </c>
      <c r="V67" s="398">
        <v>0</v>
      </c>
      <c r="W67" s="398">
        <v>0</v>
      </c>
      <c r="X67" s="398">
        <v>0</v>
      </c>
      <c r="Y67" s="398">
        <v>0</v>
      </c>
      <c r="Z67" s="398">
        <v>0</v>
      </c>
      <c r="AA67" s="399"/>
      <c r="AB67" s="399"/>
      <c r="AC67" s="399"/>
      <c r="AD67" s="398">
        <v>0</v>
      </c>
      <c r="AE67" s="398">
        <v>0</v>
      </c>
      <c r="AF67" s="407"/>
    </row>
    <row r="68" spans="1:32" ht="16.649999999999999" customHeight="1" x14ac:dyDescent="0.25">
      <c r="A68" s="63" t="s">
        <v>204</v>
      </c>
      <c r="B68" s="716" t="s">
        <v>992</v>
      </c>
      <c r="C68" s="846"/>
      <c r="D68" s="399"/>
      <c r="E68" s="399"/>
      <c r="F68" s="399"/>
      <c r="G68" s="399"/>
      <c r="H68" s="399"/>
      <c r="I68" s="399"/>
      <c r="J68" s="399"/>
      <c r="K68" s="399"/>
      <c r="L68" s="399"/>
      <c r="M68" s="398">
        <v>0</v>
      </c>
      <c r="N68" s="399"/>
      <c r="O68" s="399"/>
      <c r="P68" s="399"/>
      <c r="Q68" s="399"/>
      <c r="R68" s="399"/>
      <c r="S68" s="399"/>
      <c r="T68" s="399"/>
      <c r="U68" s="399"/>
      <c r="V68" s="398">
        <v>37</v>
      </c>
      <c r="W68" s="399"/>
      <c r="X68" s="399"/>
      <c r="Y68" s="399"/>
      <c r="Z68" s="398">
        <v>142</v>
      </c>
      <c r="AA68" s="399"/>
      <c r="AB68" s="399"/>
      <c r="AC68" s="399"/>
      <c r="AD68" s="398">
        <v>0</v>
      </c>
      <c r="AE68" s="398">
        <v>179</v>
      </c>
      <c r="AF68" s="407"/>
    </row>
    <row r="69" spans="1:32" ht="16.649999999999999" customHeight="1" x14ac:dyDescent="0.25">
      <c r="A69" s="63" t="s">
        <v>206</v>
      </c>
      <c r="B69" s="716" t="s">
        <v>1013</v>
      </c>
      <c r="C69" s="846"/>
      <c r="D69" s="398">
        <v>14721</v>
      </c>
      <c r="E69" s="399"/>
      <c r="F69" s="399"/>
      <c r="G69" s="398">
        <v>354</v>
      </c>
      <c r="H69" s="399"/>
      <c r="I69" s="399"/>
      <c r="J69" s="399"/>
      <c r="K69" s="399"/>
      <c r="L69" s="399"/>
      <c r="M69" s="399"/>
      <c r="N69" s="399"/>
      <c r="O69" s="399"/>
      <c r="P69" s="399"/>
      <c r="Q69" s="399"/>
      <c r="R69" s="399"/>
      <c r="S69" s="399"/>
      <c r="T69" s="399"/>
      <c r="U69" s="399"/>
      <c r="V69" s="398">
        <v>5148</v>
      </c>
      <c r="W69" s="399"/>
      <c r="X69" s="399"/>
      <c r="Y69" s="399"/>
      <c r="Z69" s="399"/>
      <c r="AA69" s="399"/>
      <c r="AB69" s="399"/>
      <c r="AC69" s="398">
        <v>0</v>
      </c>
      <c r="AD69" s="398">
        <v>0</v>
      </c>
      <c r="AE69" s="398">
        <v>20223</v>
      </c>
      <c r="AF69" s="407"/>
    </row>
    <row r="70" spans="1:32" ht="16.649999999999999" customHeight="1" x14ac:dyDescent="0.25">
      <c r="A70" s="149" t="s">
        <v>208</v>
      </c>
      <c r="B70" s="719" t="s">
        <v>329</v>
      </c>
      <c r="C70" s="847"/>
      <c r="D70" s="398">
        <v>19965</v>
      </c>
      <c r="E70" s="398">
        <v>0</v>
      </c>
      <c r="F70" s="398">
        <v>796</v>
      </c>
      <c r="G70" s="398">
        <v>12552</v>
      </c>
      <c r="H70" s="398">
        <v>25</v>
      </c>
      <c r="I70" s="398">
        <v>859</v>
      </c>
      <c r="J70" s="398">
        <v>420</v>
      </c>
      <c r="K70" s="398">
        <v>9</v>
      </c>
      <c r="L70" s="398">
        <v>793</v>
      </c>
      <c r="M70" s="398">
        <v>1468</v>
      </c>
      <c r="N70" s="398">
        <v>0</v>
      </c>
      <c r="O70" s="398">
        <v>364</v>
      </c>
      <c r="P70" s="398">
        <v>0</v>
      </c>
      <c r="Q70" s="398">
        <v>390</v>
      </c>
      <c r="R70" s="398">
        <v>2989</v>
      </c>
      <c r="S70" s="398">
        <v>0</v>
      </c>
      <c r="T70" s="398">
        <v>1570</v>
      </c>
      <c r="U70" s="398">
        <v>767</v>
      </c>
      <c r="V70" s="398">
        <v>15320</v>
      </c>
      <c r="W70" s="398">
        <v>5</v>
      </c>
      <c r="X70" s="398">
        <v>118</v>
      </c>
      <c r="Y70" s="398">
        <v>0</v>
      </c>
      <c r="Z70" s="398">
        <v>485</v>
      </c>
      <c r="AA70" s="398">
        <v>343</v>
      </c>
      <c r="AB70" s="398">
        <v>0</v>
      </c>
      <c r="AC70" s="398">
        <v>0</v>
      </c>
      <c r="AD70" s="398">
        <v>879</v>
      </c>
      <c r="AE70" s="398">
        <v>60117</v>
      </c>
      <c r="AF70" s="407"/>
    </row>
    <row r="71" spans="1:32" ht="27.45" customHeight="1" x14ac:dyDescent="0.25">
      <c r="B71" s="405"/>
      <c r="C71" s="405"/>
      <c r="D71" s="173"/>
      <c r="E71" s="173"/>
      <c r="F71" s="173"/>
      <c r="G71" s="173"/>
      <c r="H71" s="173"/>
      <c r="I71" s="173"/>
      <c r="J71" s="173"/>
      <c r="K71" s="173"/>
      <c r="L71" s="173"/>
      <c r="M71" s="173"/>
      <c r="N71" s="173"/>
      <c r="O71" s="173"/>
      <c r="P71" s="173"/>
      <c r="Q71" s="173"/>
      <c r="R71" s="173"/>
      <c r="S71" s="173"/>
      <c r="T71" s="173"/>
      <c r="U71" s="173"/>
      <c r="V71" s="173"/>
      <c r="W71" s="173"/>
      <c r="X71" s="173"/>
      <c r="Y71" s="173"/>
      <c r="Z71" s="173"/>
      <c r="AA71" s="173"/>
      <c r="AB71" s="173"/>
      <c r="AC71" s="173"/>
      <c r="AD71" s="173"/>
      <c r="AE71" s="173"/>
    </row>
    <row r="72" spans="1:32" ht="16.649999999999999" customHeight="1" x14ac:dyDescent="0.25">
      <c r="B72" s="848" t="s">
        <v>1014</v>
      </c>
      <c r="C72" s="686"/>
      <c r="D72" s="686"/>
      <c r="E72" s="686"/>
      <c r="F72" s="686"/>
      <c r="G72" s="686"/>
      <c r="H72" s="686"/>
      <c r="I72" s="686"/>
      <c r="J72" s="686"/>
      <c r="K72" s="686"/>
      <c r="L72" s="686"/>
      <c r="M72" s="686"/>
      <c r="N72" s="686"/>
      <c r="O72" s="686"/>
      <c r="P72" s="686"/>
      <c r="Q72" s="686"/>
      <c r="R72" s="686"/>
      <c r="S72" s="686"/>
      <c r="T72" s="686"/>
      <c r="U72" s="686"/>
      <c r="V72" s="686"/>
    </row>
    <row r="73" spans="1:32" ht="16.649999999999999" customHeight="1" x14ac:dyDescent="0.25">
      <c r="A73" s="79">
        <f>SUM(L76:AE86)</f>
        <v>274344.09820000001</v>
      </c>
      <c r="L73" s="851" t="s">
        <v>113</v>
      </c>
      <c r="M73" s="686"/>
      <c r="N73" s="686"/>
      <c r="O73" s="686"/>
      <c r="P73" s="686"/>
      <c r="Q73" s="851" t="s">
        <v>114</v>
      </c>
      <c r="R73" s="686"/>
      <c r="S73" s="686"/>
      <c r="T73" s="686"/>
      <c r="U73" s="686"/>
      <c r="V73" s="851" t="s">
        <v>115</v>
      </c>
      <c r="W73" s="686"/>
      <c r="X73" s="686"/>
      <c r="Y73" s="686"/>
      <c r="Z73" s="686"/>
      <c r="AA73" s="851" t="s">
        <v>116</v>
      </c>
      <c r="AB73" s="686"/>
      <c r="AC73" s="686"/>
      <c r="AD73" s="686"/>
      <c r="AE73" s="686"/>
    </row>
    <row r="74" spans="1:32" ht="16.649999999999999" customHeight="1" x14ac:dyDescent="0.25">
      <c r="L74" s="767" t="s">
        <v>315</v>
      </c>
      <c r="M74" s="686"/>
      <c r="N74" s="686"/>
      <c r="O74" s="686"/>
      <c r="P74" s="686"/>
      <c r="Q74" s="686"/>
      <c r="R74" s="686"/>
      <c r="S74" s="686"/>
      <c r="T74" s="686"/>
      <c r="U74" s="686"/>
      <c r="V74" s="686"/>
      <c r="W74" s="686"/>
      <c r="X74" s="686"/>
      <c r="Y74" s="686"/>
      <c r="Z74" s="686"/>
      <c r="AA74" s="686"/>
      <c r="AB74" s="686"/>
      <c r="AC74" s="686"/>
      <c r="AD74" s="686"/>
      <c r="AE74" s="686"/>
    </row>
    <row r="75" spans="1:32" ht="25.95" customHeight="1" x14ac:dyDescent="0.25">
      <c r="B75" s="844" t="s">
        <v>1015</v>
      </c>
      <c r="C75" s="686"/>
      <c r="L75" s="816" t="s">
        <v>1016</v>
      </c>
      <c r="M75" s="816"/>
      <c r="N75" s="816"/>
      <c r="O75" s="816"/>
      <c r="P75" s="816"/>
      <c r="Q75" s="816" t="s">
        <v>1017</v>
      </c>
      <c r="R75" s="816"/>
      <c r="S75" s="816"/>
      <c r="T75" s="816"/>
      <c r="U75" s="816"/>
      <c r="V75" s="816" t="s">
        <v>1029</v>
      </c>
      <c r="W75" s="816"/>
      <c r="X75" s="816"/>
      <c r="Y75" s="816"/>
      <c r="Z75" s="816"/>
      <c r="AA75" s="816" t="s">
        <v>1030</v>
      </c>
      <c r="AB75" s="816"/>
      <c r="AC75" s="816"/>
      <c r="AD75" s="816"/>
      <c r="AE75" s="816"/>
    </row>
    <row r="76" spans="1:32" ht="16.649999999999999" customHeight="1" x14ac:dyDescent="0.25">
      <c r="A76" s="163" t="s">
        <v>182</v>
      </c>
      <c r="B76" s="173"/>
      <c r="C76" s="114" t="s">
        <v>1020</v>
      </c>
      <c r="D76" s="173"/>
      <c r="E76" s="173"/>
      <c r="F76" s="173"/>
      <c r="G76" s="173"/>
      <c r="H76" s="173"/>
      <c r="I76" s="173"/>
      <c r="J76" s="173"/>
      <c r="K76" s="406"/>
      <c r="L76" s="827">
        <v>30016</v>
      </c>
      <c r="M76" s="828"/>
      <c r="N76" s="828"/>
      <c r="O76" s="828"/>
      <c r="P76" s="828"/>
      <c r="Q76" s="827">
        <v>10796</v>
      </c>
      <c r="R76" s="828"/>
      <c r="S76" s="828"/>
      <c r="T76" s="828"/>
      <c r="U76" s="828"/>
      <c r="V76" s="832">
        <v>0.32690000000000002</v>
      </c>
      <c r="W76" s="833"/>
      <c r="X76" s="833"/>
      <c r="Y76" s="833"/>
      <c r="Z76" s="834"/>
      <c r="AA76" s="827">
        <v>34730</v>
      </c>
      <c r="AB76" s="828"/>
      <c r="AC76" s="828"/>
      <c r="AD76" s="828"/>
      <c r="AE76" s="828"/>
      <c r="AF76" s="407"/>
    </row>
    <row r="77" spans="1:32" ht="16.649999999999999" customHeight="1" x14ac:dyDescent="0.25">
      <c r="A77" s="163" t="s">
        <v>184</v>
      </c>
      <c r="C77" s="345" t="s">
        <v>1021</v>
      </c>
      <c r="L77" s="825">
        <v>3085</v>
      </c>
      <c r="M77" s="826"/>
      <c r="N77" s="826"/>
      <c r="O77" s="826"/>
      <c r="P77" s="826"/>
      <c r="Q77" s="825">
        <v>642</v>
      </c>
      <c r="R77" s="826"/>
      <c r="S77" s="826"/>
      <c r="T77" s="826"/>
      <c r="U77" s="826"/>
      <c r="V77" s="830">
        <v>0.48570000000000002</v>
      </c>
      <c r="W77" s="831"/>
      <c r="X77" s="686"/>
      <c r="Y77" s="686"/>
      <c r="Z77" s="686"/>
      <c r="AA77" s="825">
        <v>3791</v>
      </c>
      <c r="AB77" s="826"/>
      <c r="AC77" s="826"/>
      <c r="AD77" s="826"/>
      <c r="AE77" s="826"/>
      <c r="AF77" s="407"/>
    </row>
    <row r="78" spans="1:32" ht="16.649999999999999" customHeight="1" x14ac:dyDescent="0.25">
      <c r="A78" s="163" t="s">
        <v>186</v>
      </c>
      <c r="C78" s="345" t="s">
        <v>1022</v>
      </c>
      <c r="L78" s="825">
        <v>2335</v>
      </c>
      <c r="M78" s="826"/>
      <c r="N78" s="826"/>
      <c r="O78" s="826"/>
      <c r="P78" s="826"/>
      <c r="Q78" s="825">
        <v>3517</v>
      </c>
      <c r="R78" s="826"/>
      <c r="S78" s="826"/>
      <c r="T78" s="826"/>
      <c r="U78" s="826"/>
      <c r="V78" s="830">
        <v>0.30769999999999997</v>
      </c>
      <c r="W78" s="831"/>
      <c r="X78" s="686"/>
      <c r="Y78" s="686"/>
      <c r="Z78" s="686"/>
      <c r="AA78" s="825">
        <v>2990</v>
      </c>
      <c r="AB78" s="826"/>
      <c r="AC78" s="826"/>
      <c r="AD78" s="826"/>
      <c r="AE78" s="826"/>
      <c r="AF78" s="407"/>
    </row>
    <row r="79" spans="1:32" ht="16.649999999999999" customHeight="1" x14ac:dyDescent="0.25">
      <c r="A79" s="163" t="s">
        <v>188</v>
      </c>
      <c r="C79" s="345" t="s">
        <v>1010</v>
      </c>
      <c r="L79" s="825">
        <v>1492</v>
      </c>
      <c r="M79" s="826"/>
      <c r="N79" s="826"/>
      <c r="O79" s="826"/>
      <c r="P79" s="826"/>
      <c r="Q79" s="825">
        <v>524</v>
      </c>
      <c r="R79" s="826"/>
      <c r="S79" s="826"/>
      <c r="T79" s="826"/>
      <c r="U79" s="826"/>
      <c r="V79" s="830">
        <v>0.19850000000000001</v>
      </c>
      <c r="W79" s="831"/>
      <c r="X79" s="686"/>
      <c r="Y79" s="686"/>
      <c r="Z79" s="686"/>
      <c r="AA79" s="825">
        <v>1570</v>
      </c>
      <c r="AB79" s="826"/>
      <c r="AC79" s="826"/>
      <c r="AD79" s="826"/>
      <c r="AE79" s="826"/>
      <c r="AF79" s="407"/>
    </row>
    <row r="80" spans="1:32" ht="16.649999999999999" customHeight="1" x14ac:dyDescent="0.25">
      <c r="A80" s="163" t="s">
        <v>190</v>
      </c>
      <c r="C80" s="345" t="s">
        <v>1023</v>
      </c>
      <c r="L80" s="825">
        <v>13189</v>
      </c>
      <c r="M80" s="826"/>
      <c r="N80" s="826"/>
      <c r="O80" s="826"/>
      <c r="P80" s="826"/>
      <c r="Q80" s="825">
        <v>8501</v>
      </c>
      <c r="R80" s="826"/>
      <c r="S80" s="826"/>
      <c r="T80" s="826"/>
      <c r="U80" s="826"/>
      <c r="V80" s="830">
        <v>0.35460000000000003</v>
      </c>
      <c r="W80" s="831"/>
      <c r="X80" s="686"/>
      <c r="Y80" s="686"/>
      <c r="Z80" s="686"/>
      <c r="AA80" s="825">
        <v>16086</v>
      </c>
      <c r="AB80" s="826"/>
      <c r="AC80" s="826"/>
      <c r="AD80" s="826"/>
      <c r="AE80" s="826"/>
      <c r="AF80" s="407"/>
    </row>
    <row r="81" spans="1:32" ht="16.649999999999999" customHeight="1" x14ac:dyDescent="0.25">
      <c r="A81" s="163" t="s">
        <v>192</v>
      </c>
      <c r="C81" s="345" t="s">
        <v>1024</v>
      </c>
      <c r="L81" s="825">
        <v>123</v>
      </c>
      <c r="M81" s="826"/>
      <c r="N81" s="826"/>
      <c r="O81" s="826"/>
      <c r="P81" s="826"/>
      <c r="Q81" s="825">
        <v>0</v>
      </c>
      <c r="R81" s="826"/>
      <c r="S81" s="826"/>
      <c r="T81" s="826"/>
      <c r="U81" s="826"/>
      <c r="V81" s="830">
        <v>0</v>
      </c>
      <c r="W81" s="831"/>
      <c r="X81" s="686"/>
      <c r="Y81" s="686"/>
      <c r="Z81" s="686"/>
      <c r="AA81" s="825">
        <v>123</v>
      </c>
      <c r="AB81" s="826"/>
      <c r="AC81" s="826"/>
      <c r="AD81" s="826"/>
      <c r="AE81" s="826"/>
      <c r="AF81" s="407"/>
    </row>
    <row r="82" spans="1:32" ht="16.649999999999999" customHeight="1" x14ac:dyDescent="0.25">
      <c r="A82" s="163" t="s">
        <v>194</v>
      </c>
      <c r="C82" s="345" t="s">
        <v>1025</v>
      </c>
      <c r="L82" s="825">
        <v>876</v>
      </c>
      <c r="M82" s="826"/>
      <c r="N82" s="826"/>
      <c r="O82" s="826"/>
      <c r="P82" s="826"/>
      <c r="Q82" s="825">
        <v>1615</v>
      </c>
      <c r="R82" s="826"/>
      <c r="S82" s="826"/>
      <c r="T82" s="826"/>
      <c r="U82" s="826"/>
      <c r="V82" s="830">
        <v>0.104</v>
      </c>
      <c r="W82" s="831"/>
      <c r="X82" s="686"/>
      <c r="Y82" s="686"/>
      <c r="Z82" s="686"/>
      <c r="AA82" s="825">
        <v>485</v>
      </c>
      <c r="AB82" s="826"/>
      <c r="AC82" s="826"/>
      <c r="AD82" s="826"/>
      <c r="AE82" s="826"/>
      <c r="AF82" s="407"/>
    </row>
    <row r="83" spans="1:32" ht="16.649999999999999" customHeight="1" x14ac:dyDescent="0.25">
      <c r="A83" s="163" t="s">
        <v>196</v>
      </c>
      <c r="C83" s="345" t="s">
        <v>1026</v>
      </c>
      <c r="L83" s="825">
        <v>343</v>
      </c>
      <c r="M83" s="826"/>
      <c r="N83" s="826"/>
      <c r="O83" s="826"/>
      <c r="P83" s="826"/>
      <c r="Q83" s="825">
        <v>0</v>
      </c>
      <c r="R83" s="826"/>
      <c r="S83" s="826"/>
      <c r="T83" s="826"/>
      <c r="U83" s="826"/>
      <c r="V83" s="830">
        <v>0</v>
      </c>
      <c r="W83" s="831"/>
      <c r="X83" s="686"/>
      <c r="Y83" s="686"/>
      <c r="Z83" s="686"/>
      <c r="AA83" s="825">
        <v>342</v>
      </c>
      <c r="AB83" s="826"/>
      <c r="AC83" s="826"/>
      <c r="AD83" s="826"/>
      <c r="AE83" s="826"/>
      <c r="AF83" s="407"/>
    </row>
    <row r="84" spans="1:32" ht="16.649999999999999" customHeight="1" x14ac:dyDescent="0.25">
      <c r="A84" s="163" t="s">
        <v>198</v>
      </c>
      <c r="C84" s="345" t="s">
        <v>1027</v>
      </c>
      <c r="L84" s="825">
        <v>0</v>
      </c>
      <c r="M84" s="826"/>
      <c r="N84" s="826"/>
      <c r="O84" s="826"/>
      <c r="P84" s="826"/>
      <c r="Q84" s="825">
        <v>0</v>
      </c>
      <c r="R84" s="826"/>
      <c r="S84" s="826"/>
      <c r="T84" s="826"/>
      <c r="U84" s="826"/>
      <c r="V84" s="830">
        <v>0</v>
      </c>
      <c r="W84" s="831"/>
      <c r="X84" s="686"/>
      <c r="Y84" s="686"/>
      <c r="Z84" s="686"/>
      <c r="AA84" s="825">
        <v>0</v>
      </c>
      <c r="AB84" s="826"/>
      <c r="AC84" s="826"/>
      <c r="AD84" s="826"/>
      <c r="AE84" s="826"/>
      <c r="AF84" s="407"/>
    </row>
    <row r="85" spans="1:32" ht="16.649999999999999" customHeight="1" x14ac:dyDescent="0.25">
      <c r="A85" s="393">
        <v>10</v>
      </c>
      <c r="C85" s="394">
        <v>12.5</v>
      </c>
      <c r="L85" s="835">
        <v>0</v>
      </c>
      <c r="M85" s="836"/>
      <c r="N85" s="836"/>
      <c r="O85" s="836"/>
      <c r="P85" s="836"/>
      <c r="Q85" s="835">
        <v>0</v>
      </c>
      <c r="R85" s="836"/>
      <c r="S85" s="836"/>
      <c r="T85" s="836"/>
      <c r="U85" s="836"/>
      <c r="V85" s="839">
        <v>0</v>
      </c>
      <c r="W85" s="840"/>
      <c r="X85" s="686"/>
      <c r="Y85" s="686"/>
      <c r="Z85" s="686"/>
      <c r="AA85" s="835">
        <v>0</v>
      </c>
      <c r="AB85" s="836"/>
      <c r="AC85" s="836"/>
      <c r="AD85" s="836"/>
      <c r="AE85" s="836"/>
      <c r="AF85" s="407"/>
    </row>
    <row r="86" spans="1:32" ht="16.649999999999999" customHeight="1" x14ac:dyDescent="0.25">
      <c r="A86" s="163" t="s">
        <v>202</v>
      </c>
      <c r="B86" s="844" t="s">
        <v>1028</v>
      </c>
      <c r="C86" s="845"/>
      <c r="D86" s="410"/>
      <c r="E86" s="410"/>
      <c r="F86" s="410"/>
      <c r="G86" s="410"/>
      <c r="H86" s="410"/>
      <c r="I86" s="410"/>
      <c r="J86" s="410"/>
      <c r="K86" s="411"/>
      <c r="L86" s="837">
        <v>51459</v>
      </c>
      <c r="M86" s="838"/>
      <c r="N86" s="838"/>
      <c r="O86" s="838"/>
      <c r="P86" s="838"/>
      <c r="Q86" s="837">
        <v>25595</v>
      </c>
      <c r="R86" s="838"/>
      <c r="S86" s="838"/>
      <c r="T86" s="838"/>
      <c r="U86" s="838"/>
      <c r="V86" s="841">
        <v>0.32079999999999997</v>
      </c>
      <c r="W86" s="842"/>
      <c r="X86" s="842"/>
      <c r="Y86" s="842"/>
      <c r="Z86" s="843"/>
      <c r="AA86" s="837">
        <v>60117</v>
      </c>
      <c r="AB86" s="838"/>
      <c r="AC86" s="838"/>
      <c r="AD86" s="838"/>
      <c r="AE86" s="838"/>
      <c r="AF86" s="407"/>
    </row>
    <row r="87" spans="1:32" ht="26.7" customHeight="1" x14ac:dyDescent="0.25">
      <c r="B87" s="289"/>
      <c r="C87" s="289"/>
      <c r="D87" s="412"/>
      <c r="E87" s="412"/>
      <c r="F87" s="412"/>
      <c r="G87" s="412"/>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row>
    <row r="88" spans="1:32" ht="26.7" customHeight="1" x14ac:dyDescent="0.25"/>
    <row r="89" spans="1:32" ht="16.649999999999999" customHeight="1" x14ac:dyDescent="0.25">
      <c r="A89" s="395">
        <f>SUM(D91:AE113)</f>
        <v>253574</v>
      </c>
      <c r="B89" s="687" t="s">
        <v>997</v>
      </c>
      <c r="C89" s="686"/>
      <c r="D89" s="767" t="s">
        <v>331</v>
      </c>
      <c r="E89" s="686"/>
      <c r="F89" s="686"/>
      <c r="G89" s="686"/>
      <c r="H89" s="686"/>
      <c r="I89" s="686"/>
      <c r="J89" s="686"/>
      <c r="K89" s="686"/>
      <c r="L89" s="686"/>
      <c r="M89" s="686"/>
      <c r="N89" s="686"/>
      <c r="O89" s="686"/>
      <c r="P89" s="686"/>
      <c r="Q89" s="686"/>
      <c r="R89" s="686"/>
      <c r="S89" s="686"/>
      <c r="T89" s="686"/>
      <c r="U89" s="686"/>
      <c r="V89" s="686"/>
      <c r="W89" s="686"/>
      <c r="X89" s="686"/>
      <c r="Y89" s="686"/>
      <c r="Z89" s="686"/>
      <c r="AA89" s="686"/>
      <c r="AB89" s="686"/>
      <c r="AC89" s="686"/>
      <c r="AD89" s="686"/>
      <c r="AE89" s="686"/>
    </row>
    <row r="90" spans="1:32" ht="16.649999999999999" customHeight="1" x14ac:dyDescent="0.25">
      <c r="B90" s="723" t="s">
        <v>118</v>
      </c>
      <c r="C90" s="686"/>
      <c r="D90" s="396" t="s">
        <v>998</v>
      </c>
      <c r="E90" s="673">
        <v>0.1</v>
      </c>
      <c r="F90" s="673">
        <v>0.15</v>
      </c>
      <c r="G90" s="673">
        <v>0.2</v>
      </c>
      <c r="H90" s="673">
        <v>0.25</v>
      </c>
      <c r="I90" s="397" t="s">
        <v>999</v>
      </c>
      <c r="J90" s="397" t="s">
        <v>1000</v>
      </c>
      <c r="K90" s="397" t="s">
        <v>1001</v>
      </c>
      <c r="L90" s="397" t="s">
        <v>1002</v>
      </c>
      <c r="M90" s="397" t="s">
        <v>1003</v>
      </c>
      <c r="N90" s="397" t="s">
        <v>1004</v>
      </c>
      <c r="O90" s="397" t="s">
        <v>1005</v>
      </c>
      <c r="P90" s="397" t="s">
        <v>1006</v>
      </c>
      <c r="Q90" s="397" t="s">
        <v>1007</v>
      </c>
      <c r="R90" s="397" t="s">
        <v>1008</v>
      </c>
      <c r="S90" s="397" t="s">
        <v>1009</v>
      </c>
      <c r="T90" s="397" t="s">
        <v>1010</v>
      </c>
      <c r="U90" s="397" t="s">
        <v>1011</v>
      </c>
      <c r="V90" s="673">
        <v>1</v>
      </c>
      <c r="W90" s="673">
        <v>1.05</v>
      </c>
      <c r="X90" s="673">
        <v>1.1000000000000001</v>
      </c>
      <c r="Y90" s="673">
        <v>1.3</v>
      </c>
      <c r="Z90" s="673">
        <v>1.5</v>
      </c>
      <c r="AA90" s="673">
        <v>2.5</v>
      </c>
      <c r="AB90" s="673">
        <v>4</v>
      </c>
      <c r="AC90" s="674">
        <v>12.5</v>
      </c>
      <c r="AD90" s="397" t="s">
        <v>282</v>
      </c>
      <c r="AE90" s="397" t="s">
        <v>244</v>
      </c>
      <c r="AF90" s="407"/>
    </row>
    <row r="91" spans="1:32" ht="16.649999999999999" customHeight="1" x14ac:dyDescent="0.25">
      <c r="A91" s="63" t="s">
        <v>182</v>
      </c>
      <c r="B91" s="716" t="s">
        <v>977</v>
      </c>
      <c r="C91" s="846"/>
      <c r="D91" s="398">
        <v>6786</v>
      </c>
      <c r="E91" s="399"/>
      <c r="F91" s="399"/>
      <c r="G91" s="398">
        <v>0</v>
      </c>
      <c r="H91" s="399"/>
      <c r="I91" s="399"/>
      <c r="J91" s="399"/>
      <c r="K91" s="399"/>
      <c r="L91" s="399"/>
      <c r="M91" s="398">
        <v>0</v>
      </c>
      <c r="N91" s="399"/>
      <c r="O91" s="399"/>
      <c r="P91" s="399"/>
      <c r="Q91" s="399"/>
      <c r="R91" s="399"/>
      <c r="S91" s="399"/>
      <c r="T91" s="399"/>
      <c r="U91" s="399"/>
      <c r="V91" s="398">
        <v>0</v>
      </c>
      <c r="W91" s="399"/>
      <c r="X91" s="399"/>
      <c r="Y91" s="399"/>
      <c r="Z91" s="398">
        <v>0</v>
      </c>
      <c r="AA91" s="399"/>
      <c r="AB91" s="399"/>
      <c r="AC91" s="399"/>
      <c r="AD91" s="398">
        <v>0</v>
      </c>
      <c r="AE91" s="398">
        <v>6786</v>
      </c>
      <c r="AF91" s="407"/>
    </row>
    <row r="92" spans="1:32" ht="22.5" customHeight="1" x14ac:dyDescent="0.25">
      <c r="A92" s="63" t="s">
        <v>184</v>
      </c>
      <c r="B92" s="716" t="s">
        <v>251</v>
      </c>
      <c r="C92" s="846"/>
      <c r="D92" s="398">
        <v>0</v>
      </c>
      <c r="E92" s="399"/>
      <c r="F92" s="399"/>
      <c r="G92" s="398">
        <v>9335</v>
      </c>
      <c r="H92" s="399"/>
      <c r="I92" s="399"/>
      <c r="J92" s="399"/>
      <c r="K92" s="399"/>
      <c r="L92" s="399"/>
      <c r="M92" s="398">
        <v>0</v>
      </c>
      <c r="N92" s="399"/>
      <c r="O92" s="399"/>
      <c r="P92" s="399"/>
      <c r="Q92" s="399"/>
      <c r="R92" s="399"/>
      <c r="S92" s="399"/>
      <c r="T92" s="399"/>
      <c r="U92" s="399"/>
      <c r="V92" s="398">
        <v>0</v>
      </c>
      <c r="W92" s="399"/>
      <c r="X92" s="399"/>
      <c r="Y92" s="399"/>
      <c r="Z92" s="398">
        <v>0</v>
      </c>
      <c r="AA92" s="399"/>
      <c r="AB92" s="399"/>
      <c r="AC92" s="399"/>
      <c r="AD92" s="398">
        <v>0</v>
      </c>
      <c r="AE92" s="398">
        <v>9335</v>
      </c>
      <c r="AF92" s="407"/>
    </row>
    <row r="93" spans="1:32" ht="16.649999999999999" customHeight="1" x14ac:dyDescent="0.25">
      <c r="A93" s="63" t="s">
        <v>186</v>
      </c>
      <c r="B93" s="716" t="s">
        <v>978</v>
      </c>
      <c r="C93" s="846"/>
      <c r="D93" s="398">
        <v>0</v>
      </c>
      <c r="E93" s="399"/>
      <c r="F93" s="399"/>
      <c r="G93" s="398">
        <v>0</v>
      </c>
      <c r="H93" s="399"/>
      <c r="I93" s="398">
        <v>0</v>
      </c>
      <c r="J93" s="399"/>
      <c r="K93" s="399"/>
      <c r="L93" s="399"/>
      <c r="M93" s="398">
        <v>0</v>
      </c>
      <c r="N93" s="399"/>
      <c r="O93" s="399"/>
      <c r="P93" s="399"/>
      <c r="Q93" s="399"/>
      <c r="R93" s="399"/>
      <c r="S93" s="399"/>
      <c r="T93" s="399"/>
      <c r="U93" s="399"/>
      <c r="V93" s="398">
        <v>0</v>
      </c>
      <c r="W93" s="399"/>
      <c r="X93" s="399"/>
      <c r="Y93" s="399"/>
      <c r="Z93" s="398">
        <v>0</v>
      </c>
      <c r="AA93" s="399"/>
      <c r="AB93" s="399"/>
      <c r="AC93" s="399"/>
      <c r="AD93" s="398">
        <v>0</v>
      </c>
      <c r="AE93" s="398">
        <v>0</v>
      </c>
      <c r="AF93" s="407"/>
    </row>
    <row r="94" spans="1:32" ht="16.649999999999999" customHeight="1" x14ac:dyDescent="0.25">
      <c r="A94" s="63" t="s">
        <v>188</v>
      </c>
      <c r="B94" s="760" t="s">
        <v>979</v>
      </c>
      <c r="C94" s="849"/>
      <c r="D94" s="399"/>
      <c r="E94" s="399"/>
      <c r="F94" s="399"/>
      <c r="G94" s="398">
        <v>1502</v>
      </c>
      <c r="H94" s="399"/>
      <c r="I94" s="398">
        <v>588</v>
      </c>
      <c r="J94" s="399"/>
      <c r="K94" s="398">
        <v>0</v>
      </c>
      <c r="L94" s="399"/>
      <c r="M94" s="398">
        <v>0</v>
      </c>
      <c r="N94" s="399"/>
      <c r="O94" s="399"/>
      <c r="P94" s="399"/>
      <c r="Q94" s="399"/>
      <c r="R94" s="398">
        <v>0</v>
      </c>
      <c r="S94" s="399"/>
      <c r="T94" s="399"/>
      <c r="U94" s="399"/>
      <c r="V94" s="398">
        <v>0</v>
      </c>
      <c r="W94" s="399"/>
      <c r="X94" s="399"/>
      <c r="Y94" s="399"/>
      <c r="Z94" s="398">
        <v>103</v>
      </c>
      <c r="AA94" s="399"/>
      <c r="AB94" s="399"/>
      <c r="AC94" s="399"/>
      <c r="AD94" s="398">
        <v>786</v>
      </c>
      <c r="AE94" s="398">
        <v>2979</v>
      </c>
      <c r="AF94" s="407"/>
    </row>
    <row r="95" spans="1:32" ht="22.5" customHeight="1" x14ac:dyDescent="0.25">
      <c r="C95" s="389" t="s">
        <v>1031</v>
      </c>
      <c r="D95" s="399"/>
      <c r="E95" s="399"/>
      <c r="F95" s="399"/>
      <c r="G95" s="398">
        <v>0</v>
      </c>
      <c r="H95" s="399"/>
      <c r="I95" s="398">
        <v>0</v>
      </c>
      <c r="J95" s="399"/>
      <c r="K95" s="398">
        <v>0</v>
      </c>
      <c r="L95" s="399"/>
      <c r="M95" s="398">
        <v>0</v>
      </c>
      <c r="N95" s="399"/>
      <c r="O95" s="399"/>
      <c r="P95" s="399"/>
      <c r="Q95" s="399"/>
      <c r="R95" s="398">
        <v>0</v>
      </c>
      <c r="S95" s="399"/>
      <c r="T95" s="399"/>
      <c r="U95" s="399"/>
      <c r="V95" s="398">
        <v>0</v>
      </c>
      <c r="W95" s="399"/>
      <c r="X95" s="399"/>
      <c r="Y95" s="399"/>
      <c r="Z95" s="398">
        <v>0</v>
      </c>
      <c r="AA95" s="399"/>
      <c r="AB95" s="399"/>
      <c r="AC95" s="399"/>
      <c r="AD95" s="398">
        <v>786</v>
      </c>
      <c r="AE95" s="398">
        <v>786</v>
      </c>
      <c r="AF95" s="407"/>
    </row>
    <row r="96" spans="1:32" ht="16.649999999999999" customHeight="1" x14ac:dyDescent="0.25">
      <c r="A96" s="63" t="s">
        <v>190</v>
      </c>
      <c r="B96" s="716" t="s">
        <v>345</v>
      </c>
      <c r="C96" s="846"/>
      <c r="D96" s="399"/>
      <c r="E96" s="399"/>
      <c r="F96" s="399"/>
      <c r="G96" s="398">
        <v>0</v>
      </c>
      <c r="H96" s="399"/>
      <c r="I96" s="398">
        <v>0</v>
      </c>
      <c r="J96" s="399"/>
      <c r="K96" s="398">
        <v>0</v>
      </c>
      <c r="L96" s="399"/>
      <c r="M96" s="398">
        <v>0</v>
      </c>
      <c r="N96" s="399"/>
      <c r="O96" s="399"/>
      <c r="P96" s="399"/>
      <c r="Q96" s="399"/>
      <c r="R96" s="398">
        <v>0</v>
      </c>
      <c r="S96" s="399"/>
      <c r="T96" s="399"/>
      <c r="U96" s="399"/>
      <c r="V96" s="398">
        <v>0</v>
      </c>
      <c r="W96" s="399"/>
      <c r="X96" s="399"/>
      <c r="Y96" s="399"/>
      <c r="Z96" s="398">
        <v>0</v>
      </c>
      <c r="AA96" s="399"/>
      <c r="AB96" s="399"/>
      <c r="AC96" s="399"/>
      <c r="AD96" s="398">
        <v>0</v>
      </c>
      <c r="AE96" s="398">
        <v>0</v>
      </c>
      <c r="AF96" s="407"/>
    </row>
    <row r="97" spans="1:32" ht="16.649999999999999" customHeight="1" x14ac:dyDescent="0.25">
      <c r="A97" s="63" t="s">
        <v>192</v>
      </c>
      <c r="B97" s="760" t="s">
        <v>253</v>
      </c>
      <c r="C97" s="849"/>
      <c r="D97" s="399"/>
      <c r="E97" s="399"/>
      <c r="F97" s="399"/>
      <c r="G97" s="398">
        <v>1210</v>
      </c>
      <c r="H97" s="399"/>
      <c r="I97" s="399"/>
      <c r="J97" s="399"/>
      <c r="K97" s="399"/>
      <c r="L97" s="399"/>
      <c r="M97" s="398">
        <v>632</v>
      </c>
      <c r="N97" s="399"/>
      <c r="O97" s="399"/>
      <c r="P97" s="398">
        <v>0</v>
      </c>
      <c r="Q97" s="399"/>
      <c r="R97" s="398">
        <v>734</v>
      </c>
      <c r="S97" s="398">
        <v>0</v>
      </c>
      <c r="T97" s="398">
        <v>1169</v>
      </c>
      <c r="U97" s="399"/>
      <c r="V97" s="398">
        <v>8745</v>
      </c>
      <c r="W97" s="399"/>
      <c r="X97" s="399"/>
      <c r="Y97" s="398">
        <v>0</v>
      </c>
      <c r="Z97" s="398">
        <v>97</v>
      </c>
      <c r="AA97" s="399"/>
      <c r="AB97" s="399"/>
      <c r="AC97" s="399"/>
      <c r="AD97" s="398">
        <v>0</v>
      </c>
      <c r="AE97" s="398">
        <v>12587</v>
      </c>
      <c r="AF97" s="407"/>
    </row>
    <row r="98" spans="1:32" ht="22.5" customHeight="1" x14ac:dyDescent="0.25">
      <c r="C98" s="390" t="s">
        <v>1032</v>
      </c>
      <c r="D98" s="399"/>
      <c r="E98" s="399"/>
      <c r="F98" s="399"/>
      <c r="G98" s="398">
        <v>0</v>
      </c>
      <c r="H98" s="399"/>
      <c r="I98" s="399"/>
      <c r="J98" s="399"/>
      <c r="K98" s="399"/>
      <c r="L98" s="399"/>
      <c r="M98" s="398">
        <v>0</v>
      </c>
      <c r="N98" s="399"/>
      <c r="O98" s="399"/>
      <c r="P98" s="398">
        <v>0</v>
      </c>
      <c r="Q98" s="399"/>
      <c r="R98" s="398">
        <v>0</v>
      </c>
      <c r="S98" s="399"/>
      <c r="T98" s="399"/>
      <c r="U98" s="399"/>
      <c r="V98" s="398">
        <v>0</v>
      </c>
      <c r="W98" s="399"/>
      <c r="X98" s="399"/>
      <c r="Y98" s="399"/>
      <c r="Z98" s="398">
        <v>0</v>
      </c>
      <c r="AA98" s="399"/>
      <c r="AB98" s="399"/>
      <c r="AC98" s="399"/>
      <c r="AD98" s="398">
        <v>0</v>
      </c>
      <c r="AE98" s="398">
        <v>0</v>
      </c>
      <c r="AF98" s="407"/>
    </row>
    <row r="99" spans="1:32" ht="13.35" customHeight="1" x14ac:dyDescent="0.25">
      <c r="C99" s="389" t="s">
        <v>1033</v>
      </c>
      <c r="D99" s="399"/>
      <c r="E99" s="399"/>
      <c r="F99" s="399"/>
      <c r="G99" s="398">
        <v>0</v>
      </c>
      <c r="H99" s="399"/>
      <c r="I99" s="399"/>
      <c r="J99" s="399"/>
      <c r="K99" s="399"/>
      <c r="L99" s="399"/>
      <c r="M99" s="398">
        <v>0</v>
      </c>
      <c r="N99" s="399"/>
      <c r="O99" s="399"/>
      <c r="P99" s="399"/>
      <c r="Q99" s="399"/>
      <c r="R99" s="398">
        <v>0</v>
      </c>
      <c r="S99" s="398">
        <v>0</v>
      </c>
      <c r="T99" s="399"/>
      <c r="U99" s="399"/>
      <c r="V99" s="398">
        <v>0</v>
      </c>
      <c r="W99" s="399"/>
      <c r="X99" s="399"/>
      <c r="Y99" s="398">
        <v>0</v>
      </c>
      <c r="Z99" s="398">
        <v>0</v>
      </c>
      <c r="AA99" s="399"/>
      <c r="AB99" s="399"/>
      <c r="AC99" s="399"/>
      <c r="AD99" s="398">
        <v>0</v>
      </c>
      <c r="AE99" s="398">
        <v>0</v>
      </c>
      <c r="AF99" s="407"/>
    </row>
    <row r="100" spans="1:32" ht="16.649999999999999" customHeight="1" x14ac:dyDescent="0.25">
      <c r="A100" s="63" t="s">
        <v>194</v>
      </c>
      <c r="B100" s="716" t="s">
        <v>1012</v>
      </c>
      <c r="C100" s="846"/>
      <c r="D100" s="398">
        <v>0</v>
      </c>
      <c r="E100" s="399"/>
      <c r="F100" s="399"/>
      <c r="G100" s="398">
        <v>0</v>
      </c>
      <c r="H100" s="399"/>
      <c r="I100" s="399"/>
      <c r="J100" s="399"/>
      <c r="K100" s="399"/>
      <c r="L100" s="399"/>
      <c r="M100" s="399"/>
      <c r="N100" s="399"/>
      <c r="O100" s="399"/>
      <c r="P100" s="399"/>
      <c r="Q100" s="399"/>
      <c r="R100" s="399"/>
      <c r="S100" s="399"/>
      <c r="T100" s="399"/>
      <c r="U100" s="399"/>
      <c r="V100" s="398">
        <v>0</v>
      </c>
      <c r="W100" s="399"/>
      <c r="X100" s="399"/>
      <c r="Y100" s="399"/>
      <c r="Z100" s="398">
        <v>0</v>
      </c>
      <c r="AA100" s="398">
        <v>343</v>
      </c>
      <c r="AB100" s="399"/>
      <c r="AC100" s="399"/>
      <c r="AD100" s="398">
        <v>0</v>
      </c>
      <c r="AE100" s="398">
        <v>343</v>
      </c>
      <c r="AF100" s="407"/>
    </row>
    <row r="101" spans="1:32" ht="16.649999999999999" customHeight="1" x14ac:dyDescent="0.25">
      <c r="A101" s="63" t="s">
        <v>196</v>
      </c>
      <c r="B101" s="716" t="s">
        <v>984</v>
      </c>
      <c r="C101" s="846"/>
      <c r="D101" s="399"/>
      <c r="E101" s="399"/>
      <c r="F101" s="398">
        <v>779</v>
      </c>
      <c r="G101" s="398">
        <v>0</v>
      </c>
      <c r="H101" s="398">
        <v>0</v>
      </c>
      <c r="I101" s="398">
        <v>0</v>
      </c>
      <c r="J101" s="398">
        <v>0</v>
      </c>
      <c r="K101" s="398">
        <v>0</v>
      </c>
      <c r="L101" s="398">
        <v>0</v>
      </c>
      <c r="M101" s="398">
        <v>0</v>
      </c>
      <c r="N101" s="398">
        <v>0</v>
      </c>
      <c r="O101" s="398">
        <v>0</v>
      </c>
      <c r="P101" s="398">
        <v>0</v>
      </c>
      <c r="Q101" s="398">
        <v>0</v>
      </c>
      <c r="R101" s="398">
        <v>1904</v>
      </c>
      <c r="S101" s="398">
        <v>0</v>
      </c>
      <c r="T101" s="398">
        <v>0</v>
      </c>
      <c r="U101" s="398">
        <v>0</v>
      </c>
      <c r="V101" s="398">
        <v>63</v>
      </c>
      <c r="W101" s="398">
        <v>0</v>
      </c>
      <c r="X101" s="398">
        <v>0</v>
      </c>
      <c r="Y101" s="398">
        <v>0</v>
      </c>
      <c r="Z101" s="398">
        <v>0</v>
      </c>
      <c r="AA101" s="399"/>
      <c r="AB101" s="399"/>
      <c r="AC101" s="399"/>
      <c r="AD101" s="398">
        <v>0</v>
      </c>
      <c r="AE101" s="398">
        <v>2746</v>
      </c>
      <c r="AF101" s="407"/>
    </row>
    <row r="102" spans="1:32" ht="16.649999999999999" customHeight="1" x14ac:dyDescent="0.25">
      <c r="A102" s="63" t="s">
        <v>198</v>
      </c>
      <c r="B102" s="760" t="s">
        <v>269</v>
      </c>
      <c r="C102" s="849"/>
      <c r="D102" s="398">
        <v>0</v>
      </c>
      <c r="E102" s="398">
        <v>0</v>
      </c>
      <c r="F102" s="398">
        <v>0</v>
      </c>
      <c r="G102" s="398">
        <v>115</v>
      </c>
      <c r="H102" s="398">
        <v>23</v>
      </c>
      <c r="I102" s="398">
        <v>287</v>
      </c>
      <c r="J102" s="398">
        <v>419</v>
      </c>
      <c r="K102" s="398">
        <v>8</v>
      </c>
      <c r="L102" s="398">
        <v>816</v>
      </c>
      <c r="M102" s="398">
        <v>710</v>
      </c>
      <c r="N102" s="398">
        <v>0</v>
      </c>
      <c r="O102" s="398">
        <v>367</v>
      </c>
      <c r="P102" s="398">
        <v>0</v>
      </c>
      <c r="Q102" s="398">
        <v>439</v>
      </c>
      <c r="R102" s="398">
        <v>349</v>
      </c>
      <c r="S102" s="398">
        <v>0</v>
      </c>
      <c r="T102" s="398">
        <v>211</v>
      </c>
      <c r="U102" s="398">
        <v>803</v>
      </c>
      <c r="V102" s="398">
        <v>834</v>
      </c>
      <c r="W102" s="398">
        <v>2</v>
      </c>
      <c r="X102" s="398">
        <v>99</v>
      </c>
      <c r="Y102" s="398">
        <v>0</v>
      </c>
      <c r="Z102" s="398">
        <v>109</v>
      </c>
      <c r="AA102" s="398">
        <v>0</v>
      </c>
      <c r="AB102" s="398">
        <v>0</v>
      </c>
      <c r="AC102" s="398">
        <v>0</v>
      </c>
      <c r="AD102" s="398">
        <v>70</v>
      </c>
      <c r="AE102" s="398">
        <v>5661</v>
      </c>
      <c r="AF102" s="407"/>
    </row>
    <row r="103" spans="1:32" ht="16.649999999999999" customHeight="1" x14ac:dyDescent="0.25">
      <c r="C103" s="390" t="s">
        <v>985</v>
      </c>
      <c r="D103" s="398">
        <v>0</v>
      </c>
      <c r="E103" s="398">
        <v>0</v>
      </c>
      <c r="F103" s="398">
        <v>0</v>
      </c>
      <c r="G103" s="398">
        <v>27</v>
      </c>
      <c r="H103" s="398">
        <v>23</v>
      </c>
      <c r="I103" s="398">
        <v>38</v>
      </c>
      <c r="J103" s="398">
        <v>45</v>
      </c>
      <c r="K103" s="398">
        <v>8</v>
      </c>
      <c r="L103" s="399"/>
      <c r="M103" s="398">
        <v>1</v>
      </c>
      <c r="N103" s="399"/>
      <c r="O103" s="399"/>
      <c r="P103" s="398">
        <v>0</v>
      </c>
      <c r="Q103" s="398">
        <v>0</v>
      </c>
      <c r="R103" s="398">
        <v>227</v>
      </c>
      <c r="S103" s="398">
        <v>0</v>
      </c>
      <c r="T103" s="398">
        <v>0</v>
      </c>
      <c r="U103" s="399"/>
      <c r="V103" s="398">
        <v>0</v>
      </c>
      <c r="W103" s="399"/>
      <c r="X103" s="399"/>
      <c r="Y103" s="398">
        <v>0</v>
      </c>
      <c r="Z103" s="398">
        <v>0</v>
      </c>
      <c r="AA103" s="398">
        <v>0</v>
      </c>
      <c r="AB103" s="398">
        <v>0</v>
      </c>
      <c r="AC103" s="398">
        <v>0</v>
      </c>
      <c r="AD103" s="398">
        <v>1</v>
      </c>
      <c r="AE103" s="398">
        <v>370</v>
      </c>
      <c r="AF103" s="407"/>
    </row>
    <row r="104" spans="1:32" ht="16.649999999999999" customHeight="1" x14ac:dyDescent="0.25">
      <c r="C104" s="390" t="s">
        <v>986</v>
      </c>
      <c r="D104" s="398">
        <v>0</v>
      </c>
      <c r="E104" s="398">
        <v>0</v>
      </c>
      <c r="F104" s="398">
        <v>0</v>
      </c>
      <c r="G104" s="399"/>
      <c r="H104" s="399"/>
      <c r="I104" s="398">
        <v>249</v>
      </c>
      <c r="J104" s="398">
        <v>374</v>
      </c>
      <c r="K104" s="399"/>
      <c r="L104" s="398">
        <v>816</v>
      </c>
      <c r="M104" s="398">
        <v>709</v>
      </c>
      <c r="N104" s="399"/>
      <c r="O104" s="398">
        <v>13</v>
      </c>
      <c r="P104" s="399"/>
      <c r="Q104" s="399"/>
      <c r="R104" s="398">
        <v>7</v>
      </c>
      <c r="S104" s="398">
        <v>0</v>
      </c>
      <c r="T104" s="399"/>
      <c r="U104" s="399"/>
      <c r="V104" s="399"/>
      <c r="W104" s="398">
        <v>2</v>
      </c>
      <c r="X104" s="399"/>
      <c r="Y104" s="398">
        <v>0</v>
      </c>
      <c r="Z104" s="398">
        <v>72</v>
      </c>
      <c r="AA104" s="398">
        <v>0</v>
      </c>
      <c r="AB104" s="398">
        <v>0</v>
      </c>
      <c r="AC104" s="398">
        <v>0</v>
      </c>
      <c r="AD104" s="398">
        <v>0</v>
      </c>
      <c r="AE104" s="398">
        <v>2242</v>
      </c>
      <c r="AF104" s="407"/>
    </row>
    <row r="105" spans="1:32" ht="16.649999999999999" customHeight="1" x14ac:dyDescent="0.25">
      <c r="C105" s="390" t="s">
        <v>987</v>
      </c>
      <c r="D105" s="398">
        <v>0</v>
      </c>
      <c r="E105" s="398">
        <v>0</v>
      </c>
      <c r="F105" s="398">
        <v>0</v>
      </c>
      <c r="G105" s="399"/>
      <c r="H105" s="399"/>
      <c r="I105" s="398">
        <v>0</v>
      </c>
      <c r="J105" s="398">
        <v>0</v>
      </c>
      <c r="K105" s="398">
        <v>0</v>
      </c>
      <c r="L105" s="398">
        <v>0</v>
      </c>
      <c r="M105" s="399"/>
      <c r="N105" s="398">
        <v>0</v>
      </c>
      <c r="O105" s="398">
        <v>0</v>
      </c>
      <c r="P105" s="399"/>
      <c r="Q105" s="399"/>
      <c r="R105" s="398">
        <v>0</v>
      </c>
      <c r="S105" s="398">
        <v>0</v>
      </c>
      <c r="T105" s="399"/>
      <c r="U105" s="399"/>
      <c r="V105" s="399"/>
      <c r="W105" s="398">
        <v>0</v>
      </c>
      <c r="X105" s="399"/>
      <c r="Y105" s="398">
        <v>0</v>
      </c>
      <c r="Z105" s="398">
        <v>0</v>
      </c>
      <c r="AA105" s="398">
        <v>0</v>
      </c>
      <c r="AB105" s="398">
        <v>0</v>
      </c>
      <c r="AC105" s="398">
        <v>0</v>
      </c>
      <c r="AD105" s="398">
        <v>0</v>
      </c>
      <c r="AE105" s="398">
        <v>0</v>
      </c>
      <c r="AF105" s="407"/>
    </row>
    <row r="106" spans="1:32" ht="16.649999999999999" customHeight="1" x14ac:dyDescent="0.25">
      <c r="C106" s="390" t="s">
        <v>988</v>
      </c>
      <c r="D106" s="398">
        <v>0</v>
      </c>
      <c r="E106" s="398">
        <v>0</v>
      </c>
      <c r="F106" s="398">
        <v>0</v>
      </c>
      <c r="G106" s="398">
        <v>88</v>
      </c>
      <c r="H106" s="399"/>
      <c r="I106" s="398">
        <v>0</v>
      </c>
      <c r="J106" s="399"/>
      <c r="K106" s="398">
        <v>0</v>
      </c>
      <c r="L106" s="399"/>
      <c r="M106" s="398">
        <v>0</v>
      </c>
      <c r="N106" s="398">
        <v>0</v>
      </c>
      <c r="O106" s="398">
        <v>354</v>
      </c>
      <c r="P106" s="398">
        <v>0</v>
      </c>
      <c r="Q106" s="399"/>
      <c r="R106" s="398">
        <v>115</v>
      </c>
      <c r="S106" s="402">
        <v>0</v>
      </c>
      <c r="T106" s="398">
        <v>211</v>
      </c>
      <c r="U106" s="399"/>
      <c r="V106" s="398">
        <v>300</v>
      </c>
      <c r="W106" s="399"/>
      <c r="X106" s="399"/>
      <c r="Y106" s="398">
        <v>0</v>
      </c>
      <c r="Z106" s="398">
        <v>0</v>
      </c>
      <c r="AA106" s="398">
        <v>0</v>
      </c>
      <c r="AB106" s="398">
        <v>0</v>
      </c>
      <c r="AC106" s="398">
        <v>0</v>
      </c>
      <c r="AD106" s="398">
        <v>69</v>
      </c>
      <c r="AE106" s="398">
        <v>1137</v>
      </c>
      <c r="AF106" s="407"/>
    </row>
    <row r="107" spans="1:32" ht="16.649999999999999" customHeight="1" x14ac:dyDescent="0.25">
      <c r="C107" s="390" t="s">
        <v>1034</v>
      </c>
      <c r="D107" s="398">
        <v>0</v>
      </c>
      <c r="E107" s="398">
        <v>0</v>
      </c>
      <c r="F107" s="398">
        <v>0</v>
      </c>
      <c r="G107" s="399"/>
      <c r="H107" s="399"/>
      <c r="I107" s="399"/>
      <c r="J107" s="399"/>
      <c r="K107" s="399"/>
      <c r="L107" s="399"/>
      <c r="M107" s="399"/>
      <c r="N107" s="399"/>
      <c r="O107" s="399"/>
      <c r="P107" s="399"/>
      <c r="Q107" s="398">
        <v>439</v>
      </c>
      <c r="R107" s="399"/>
      <c r="S107" s="399"/>
      <c r="T107" s="399"/>
      <c r="U107" s="398">
        <v>803</v>
      </c>
      <c r="V107" s="403"/>
      <c r="W107" s="399"/>
      <c r="X107" s="398">
        <v>99</v>
      </c>
      <c r="Y107" s="398">
        <v>0</v>
      </c>
      <c r="Z107" s="398">
        <v>17</v>
      </c>
      <c r="AA107" s="398">
        <v>0</v>
      </c>
      <c r="AB107" s="398">
        <v>0</v>
      </c>
      <c r="AC107" s="398">
        <v>0</v>
      </c>
      <c r="AD107" s="398">
        <v>0</v>
      </c>
      <c r="AE107" s="398">
        <v>1358</v>
      </c>
      <c r="AF107" s="407"/>
    </row>
    <row r="108" spans="1:32" ht="22.5" customHeight="1" x14ac:dyDescent="0.25">
      <c r="C108" s="389" t="s">
        <v>1035</v>
      </c>
      <c r="D108" s="398">
        <v>0</v>
      </c>
      <c r="E108" s="398">
        <v>0</v>
      </c>
      <c r="F108" s="398">
        <v>0</v>
      </c>
      <c r="G108" s="399"/>
      <c r="H108" s="399"/>
      <c r="I108" s="399"/>
      <c r="J108" s="399"/>
      <c r="K108" s="399"/>
      <c r="L108" s="399"/>
      <c r="M108" s="399"/>
      <c r="N108" s="399"/>
      <c r="O108" s="399"/>
      <c r="P108" s="399"/>
      <c r="Q108" s="399"/>
      <c r="R108" s="399"/>
      <c r="S108" s="399"/>
      <c r="T108" s="399"/>
      <c r="U108" s="399"/>
      <c r="V108" s="398">
        <v>534</v>
      </c>
      <c r="W108" s="399"/>
      <c r="X108" s="399"/>
      <c r="Y108" s="398">
        <v>0</v>
      </c>
      <c r="Z108" s="398">
        <v>20</v>
      </c>
      <c r="AA108" s="398">
        <v>0</v>
      </c>
      <c r="AB108" s="398">
        <v>0</v>
      </c>
      <c r="AC108" s="398">
        <v>0</v>
      </c>
      <c r="AD108" s="398">
        <v>0</v>
      </c>
      <c r="AE108" s="398">
        <v>554</v>
      </c>
      <c r="AF108" s="407"/>
    </row>
    <row r="109" spans="1:32" ht="16.649999999999999" customHeight="1" x14ac:dyDescent="0.25">
      <c r="A109" s="63" t="s">
        <v>200</v>
      </c>
      <c r="B109" s="716" t="s">
        <v>375</v>
      </c>
      <c r="C109" s="846"/>
      <c r="D109" s="399"/>
      <c r="E109" s="399"/>
      <c r="F109" s="399"/>
      <c r="G109" s="399"/>
      <c r="H109" s="399"/>
      <c r="I109" s="398">
        <v>0</v>
      </c>
      <c r="J109" s="398">
        <v>0</v>
      </c>
      <c r="K109" s="399"/>
      <c r="L109" s="398">
        <v>0</v>
      </c>
      <c r="M109" s="399"/>
      <c r="N109" s="399"/>
      <c r="O109" s="398">
        <v>0</v>
      </c>
      <c r="P109" s="399"/>
      <c r="Q109" s="399"/>
      <c r="R109" s="399"/>
      <c r="S109" s="399"/>
      <c r="T109" s="399"/>
      <c r="U109" s="399"/>
      <c r="V109" s="398">
        <v>0</v>
      </c>
      <c r="W109" s="399"/>
      <c r="X109" s="399"/>
      <c r="Y109" s="399"/>
      <c r="Z109" s="398">
        <v>0</v>
      </c>
      <c r="AA109" s="399"/>
      <c r="AB109" s="399"/>
      <c r="AC109" s="399"/>
      <c r="AD109" s="398">
        <v>0</v>
      </c>
      <c r="AE109" s="398">
        <v>0</v>
      </c>
      <c r="AF109" s="407"/>
    </row>
    <row r="110" spans="1:32" ht="16.649999999999999" customHeight="1" x14ac:dyDescent="0.25">
      <c r="A110" s="63" t="s">
        <v>202</v>
      </c>
      <c r="B110" s="716" t="s">
        <v>991</v>
      </c>
      <c r="C110" s="846"/>
      <c r="D110" s="399"/>
      <c r="E110" s="399"/>
      <c r="F110" s="399"/>
      <c r="G110" s="398">
        <v>0</v>
      </c>
      <c r="H110" s="398">
        <v>0</v>
      </c>
      <c r="I110" s="398">
        <v>0</v>
      </c>
      <c r="J110" s="398">
        <v>0</v>
      </c>
      <c r="K110" s="398">
        <v>0</v>
      </c>
      <c r="L110" s="398">
        <v>0</v>
      </c>
      <c r="M110" s="398">
        <v>0</v>
      </c>
      <c r="N110" s="398">
        <v>0</v>
      </c>
      <c r="O110" s="398">
        <v>0</v>
      </c>
      <c r="P110" s="398">
        <v>0</v>
      </c>
      <c r="Q110" s="398">
        <v>0</v>
      </c>
      <c r="R110" s="398">
        <v>0</v>
      </c>
      <c r="S110" s="398">
        <v>0</v>
      </c>
      <c r="T110" s="398">
        <v>0</v>
      </c>
      <c r="U110" s="398">
        <v>0</v>
      </c>
      <c r="V110" s="398">
        <v>0</v>
      </c>
      <c r="W110" s="398">
        <v>0</v>
      </c>
      <c r="X110" s="398">
        <v>0</v>
      </c>
      <c r="Y110" s="398">
        <v>0</v>
      </c>
      <c r="Z110" s="398">
        <v>0</v>
      </c>
      <c r="AA110" s="399"/>
      <c r="AB110" s="399"/>
      <c r="AC110" s="399"/>
      <c r="AD110" s="398">
        <v>0</v>
      </c>
      <c r="AE110" s="398">
        <v>0</v>
      </c>
      <c r="AF110" s="407"/>
    </row>
    <row r="111" spans="1:32" ht="16.649999999999999" customHeight="1" x14ac:dyDescent="0.25">
      <c r="A111" s="63" t="s">
        <v>204</v>
      </c>
      <c r="B111" s="716" t="s">
        <v>992</v>
      </c>
      <c r="C111" s="846"/>
      <c r="D111" s="399"/>
      <c r="E111" s="399"/>
      <c r="F111" s="399"/>
      <c r="G111" s="399"/>
      <c r="H111" s="399"/>
      <c r="I111" s="399"/>
      <c r="J111" s="399"/>
      <c r="K111" s="399"/>
      <c r="L111" s="399"/>
      <c r="M111" s="398">
        <v>0</v>
      </c>
      <c r="N111" s="399"/>
      <c r="O111" s="399"/>
      <c r="P111" s="399"/>
      <c r="Q111" s="399"/>
      <c r="R111" s="399"/>
      <c r="S111" s="399"/>
      <c r="T111" s="399"/>
      <c r="U111" s="399"/>
      <c r="V111" s="398">
        <v>22</v>
      </c>
      <c r="W111" s="399"/>
      <c r="X111" s="399"/>
      <c r="Y111" s="399"/>
      <c r="Z111" s="398">
        <v>148</v>
      </c>
      <c r="AA111" s="399"/>
      <c r="AB111" s="399"/>
      <c r="AC111" s="399"/>
      <c r="AD111" s="398">
        <v>0</v>
      </c>
      <c r="AE111" s="398">
        <v>170</v>
      </c>
      <c r="AF111" s="407"/>
    </row>
    <row r="112" spans="1:32" ht="16.649999999999999" customHeight="1" x14ac:dyDescent="0.25">
      <c r="A112" s="63" t="s">
        <v>206</v>
      </c>
      <c r="B112" s="716" t="s">
        <v>1013</v>
      </c>
      <c r="C112" s="846"/>
      <c r="D112" s="398">
        <v>13910</v>
      </c>
      <c r="E112" s="399"/>
      <c r="F112" s="399"/>
      <c r="G112" s="398">
        <v>551</v>
      </c>
      <c r="H112" s="399"/>
      <c r="I112" s="399"/>
      <c r="J112" s="399"/>
      <c r="K112" s="399"/>
      <c r="L112" s="399"/>
      <c r="M112" s="399"/>
      <c r="N112" s="399"/>
      <c r="O112" s="399"/>
      <c r="P112" s="399"/>
      <c r="Q112" s="399"/>
      <c r="R112" s="399"/>
      <c r="S112" s="399"/>
      <c r="T112" s="399"/>
      <c r="U112" s="399"/>
      <c r="V112" s="398">
        <v>5102</v>
      </c>
      <c r="W112" s="399"/>
      <c r="X112" s="399"/>
      <c r="Y112" s="399"/>
      <c r="Z112" s="399"/>
      <c r="AA112" s="399"/>
      <c r="AB112" s="399"/>
      <c r="AC112" s="398">
        <v>0</v>
      </c>
      <c r="AD112" s="398">
        <v>0</v>
      </c>
      <c r="AE112" s="398">
        <v>19563</v>
      </c>
      <c r="AF112" s="407"/>
    </row>
    <row r="113" spans="1:32" ht="16.649999999999999" customHeight="1" x14ac:dyDescent="0.25">
      <c r="A113" s="63" t="s">
        <v>208</v>
      </c>
      <c r="B113" s="719" t="s">
        <v>244</v>
      </c>
      <c r="C113" s="847"/>
      <c r="D113" s="398">
        <v>20696</v>
      </c>
      <c r="E113" s="398">
        <v>0</v>
      </c>
      <c r="F113" s="398">
        <v>779</v>
      </c>
      <c r="G113" s="398">
        <v>12713</v>
      </c>
      <c r="H113" s="398">
        <v>23</v>
      </c>
      <c r="I113" s="398">
        <v>875</v>
      </c>
      <c r="J113" s="398">
        <v>419</v>
      </c>
      <c r="K113" s="398">
        <v>8</v>
      </c>
      <c r="L113" s="398">
        <v>816</v>
      </c>
      <c r="M113" s="398">
        <v>1342</v>
      </c>
      <c r="N113" s="398">
        <v>0</v>
      </c>
      <c r="O113" s="398">
        <v>367</v>
      </c>
      <c r="P113" s="398">
        <v>0</v>
      </c>
      <c r="Q113" s="398">
        <v>439</v>
      </c>
      <c r="R113" s="398">
        <v>2987</v>
      </c>
      <c r="S113" s="398">
        <v>0</v>
      </c>
      <c r="T113" s="398">
        <v>1380</v>
      </c>
      <c r="U113" s="398">
        <v>803</v>
      </c>
      <c r="V113" s="398">
        <v>14766</v>
      </c>
      <c r="W113" s="398">
        <v>2</v>
      </c>
      <c r="X113" s="398">
        <v>99</v>
      </c>
      <c r="Y113" s="398">
        <v>0</v>
      </c>
      <c r="Z113" s="398">
        <v>457</v>
      </c>
      <c r="AA113" s="398">
        <v>343</v>
      </c>
      <c r="AB113" s="398">
        <v>0</v>
      </c>
      <c r="AC113" s="398">
        <v>0</v>
      </c>
      <c r="AD113" s="398">
        <v>856</v>
      </c>
      <c r="AE113" s="398">
        <v>60170</v>
      </c>
      <c r="AF113" s="407"/>
    </row>
    <row r="114" spans="1:32" ht="27.45" customHeight="1" x14ac:dyDescent="0.25">
      <c r="B114" s="202"/>
      <c r="C114" s="202"/>
      <c r="D114" s="202"/>
      <c r="E114" s="202"/>
      <c r="F114" s="202"/>
      <c r="G114" s="202"/>
      <c r="H114" s="202"/>
      <c r="I114" s="202"/>
      <c r="J114" s="202"/>
      <c r="K114" s="202"/>
      <c r="L114" s="202"/>
      <c r="M114" s="202"/>
      <c r="N114" s="202"/>
      <c r="O114" s="202"/>
      <c r="P114" s="202"/>
      <c r="Q114" s="202"/>
      <c r="R114" s="202"/>
      <c r="S114" s="202"/>
      <c r="T114" s="202"/>
      <c r="U114" s="202"/>
      <c r="V114" s="202"/>
      <c r="W114" s="202"/>
      <c r="X114" s="202"/>
      <c r="Y114" s="202"/>
      <c r="Z114" s="202"/>
      <c r="AA114" s="202"/>
      <c r="AB114" s="202"/>
      <c r="AC114" s="202"/>
      <c r="AD114" s="202"/>
      <c r="AE114" s="202"/>
    </row>
    <row r="115" spans="1:32" ht="16.649999999999999" customHeight="1" x14ac:dyDescent="0.25">
      <c r="B115" s="850" t="s">
        <v>1014</v>
      </c>
      <c r="C115" s="686"/>
      <c r="D115" s="686"/>
      <c r="E115" s="686"/>
      <c r="F115" s="686"/>
      <c r="G115" s="686"/>
      <c r="H115" s="686"/>
      <c r="I115" s="686"/>
      <c r="J115" s="686"/>
      <c r="K115" s="686"/>
      <c r="L115" s="686"/>
      <c r="M115" s="686"/>
      <c r="N115" s="686"/>
      <c r="O115" s="686"/>
      <c r="P115" s="686"/>
      <c r="Q115" s="686"/>
      <c r="R115" s="686"/>
      <c r="S115" s="686"/>
      <c r="T115" s="686"/>
      <c r="U115" s="686"/>
      <c r="V115" s="686"/>
    </row>
    <row r="116" spans="1:32" ht="16.649999999999999" customHeight="1" x14ac:dyDescent="0.25">
      <c r="L116" s="829" t="s">
        <v>113</v>
      </c>
      <c r="M116" s="686"/>
      <c r="N116" s="686"/>
      <c r="O116" s="686"/>
      <c r="P116" s="686"/>
      <c r="Q116" s="829" t="s">
        <v>114</v>
      </c>
      <c r="R116" s="686"/>
      <c r="S116" s="686"/>
      <c r="T116" s="686"/>
      <c r="U116" s="686"/>
      <c r="V116" s="829" t="s">
        <v>115</v>
      </c>
      <c r="W116" s="686"/>
      <c r="X116" s="686"/>
      <c r="Y116" s="686"/>
      <c r="Z116" s="686"/>
      <c r="AA116" s="829" t="s">
        <v>116</v>
      </c>
      <c r="AB116" s="686"/>
      <c r="AC116" s="686"/>
      <c r="AD116" s="686"/>
      <c r="AE116" s="686"/>
    </row>
    <row r="117" spans="1:32" ht="16.649999999999999" customHeight="1" x14ac:dyDescent="0.25">
      <c r="A117" s="404">
        <f>SUM(L119:AE129)</f>
        <v>275226.0368</v>
      </c>
      <c r="L117" s="767" t="s">
        <v>331</v>
      </c>
      <c r="M117" s="686"/>
      <c r="N117" s="686"/>
      <c r="O117" s="686"/>
      <c r="P117" s="686"/>
      <c r="Q117" s="686"/>
      <c r="R117" s="686"/>
      <c r="S117" s="686"/>
      <c r="T117" s="686"/>
      <c r="U117" s="686"/>
      <c r="V117" s="686"/>
      <c r="W117" s="686"/>
      <c r="X117" s="686"/>
      <c r="Y117" s="686"/>
      <c r="Z117" s="686"/>
      <c r="AA117" s="686"/>
      <c r="AB117" s="686"/>
      <c r="AC117" s="686"/>
      <c r="AD117" s="686"/>
      <c r="AE117" s="686"/>
    </row>
    <row r="118" spans="1:32" ht="25.95" customHeight="1" x14ac:dyDescent="0.25">
      <c r="B118" s="844" t="s">
        <v>1015</v>
      </c>
      <c r="C118" s="686"/>
      <c r="L118" s="816" t="s">
        <v>1016</v>
      </c>
      <c r="M118" s="816"/>
      <c r="N118" s="816"/>
      <c r="O118" s="816"/>
      <c r="P118" s="816"/>
      <c r="Q118" s="816" t="s">
        <v>1017</v>
      </c>
      <c r="R118" s="816"/>
      <c r="S118" s="816"/>
      <c r="T118" s="816"/>
      <c r="U118" s="816"/>
      <c r="V118" s="816" t="s">
        <v>1029</v>
      </c>
      <c r="W118" s="816"/>
      <c r="X118" s="816"/>
      <c r="Y118" s="816"/>
      <c r="Z118" s="816"/>
      <c r="AA118" s="816" t="s">
        <v>1030</v>
      </c>
      <c r="AB118" s="816"/>
      <c r="AC118" s="816"/>
      <c r="AD118" s="816"/>
      <c r="AE118" s="816"/>
    </row>
    <row r="119" spans="1:32" ht="16.649999999999999" customHeight="1" x14ac:dyDescent="0.25">
      <c r="A119" s="163" t="s">
        <v>182</v>
      </c>
      <c r="B119" s="173"/>
      <c r="C119" s="114" t="s">
        <v>1020</v>
      </c>
      <c r="D119" s="173"/>
      <c r="E119" s="173"/>
      <c r="F119" s="173"/>
      <c r="G119" s="173"/>
      <c r="H119" s="173"/>
      <c r="I119" s="173"/>
      <c r="J119" s="173"/>
      <c r="K119" s="406"/>
      <c r="L119" s="827">
        <v>31001</v>
      </c>
      <c r="M119" s="828"/>
      <c r="N119" s="828"/>
      <c r="O119" s="828"/>
      <c r="P119" s="828"/>
      <c r="Q119" s="827">
        <v>11165</v>
      </c>
      <c r="R119" s="828"/>
      <c r="S119" s="828"/>
      <c r="T119" s="828"/>
      <c r="U119" s="828"/>
      <c r="V119" s="832">
        <v>0.3201</v>
      </c>
      <c r="W119" s="833"/>
      <c r="X119" s="833"/>
      <c r="Y119" s="833"/>
      <c r="Z119" s="834"/>
      <c r="AA119" s="827">
        <v>35574</v>
      </c>
      <c r="AB119" s="828"/>
      <c r="AC119" s="828"/>
      <c r="AD119" s="828"/>
      <c r="AE119" s="828"/>
      <c r="AF119" s="407"/>
    </row>
    <row r="120" spans="1:32" ht="16.649999999999999" customHeight="1" x14ac:dyDescent="0.25">
      <c r="A120" s="163" t="s">
        <v>184</v>
      </c>
      <c r="C120" s="345" t="s">
        <v>1021</v>
      </c>
      <c r="L120" s="825">
        <v>3057</v>
      </c>
      <c r="M120" s="826"/>
      <c r="N120" s="826"/>
      <c r="O120" s="826"/>
      <c r="P120" s="826"/>
      <c r="Q120" s="825">
        <v>599</v>
      </c>
      <c r="R120" s="826"/>
      <c r="S120" s="826"/>
      <c r="T120" s="826"/>
      <c r="U120" s="826"/>
      <c r="V120" s="830">
        <v>0.4486</v>
      </c>
      <c r="W120" s="831"/>
      <c r="X120" s="686"/>
      <c r="Y120" s="686"/>
      <c r="Z120" s="686"/>
      <c r="AA120" s="825">
        <v>3757</v>
      </c>
      <c r="AB120" s="826"/>
      <c r="AC120" s="826"/>
      <c r="AD120" s="826"/>
      <c r="AE120" s="826"/>
      <c r="AF120" s="407"/>
    </row>
    <row r="121" spans="1:32" ht="16.649999999999999" customHeight="1" x14ac:dyDescent="0.25">
      <c r="A121" s="163" t="s">
        <v>186</v>
      </c>
      <c r="C121" s="345" t="s">
        <v>1022</v>
      </c>
      <c r="L121" s="825">
        <v>2079</v>
      </c>
      <c r="M121" s="826"/>
      <c r="N121" s="826"/>
      <c r="O121" s="826"/>
      <c r="P121" s="826"/>
      <c r="Q121" s="825">
        <v>3694</v>
      </c>
      <c r="R121" s="826"/>
      <c r="S121" s="826"/>
      <c r="T121" s="826"/>
      <c r="U121" s="826"/>
      <c r="V121" s="830">
        <v>0.32469999999999999</v>
      </c>
      <c r="W121" s="831"/>
      <c r="X121" s="686"/>
      <c r="Y121" s="686"/>
      <c r="Z121" s="686"/>
      <c r="AA121" s="825">
        <v>2987</v>
      </c>
      <c r="AB121" s="826"/>
      <c r="AC121" s="826"/>
      <c r="AD121" s="826"/>
      <c r="AE121" s="826"/>
      <c r="AF121" s="407"/>
    </row>
    <row r="122" spans="1:32" ht="16.649999999999999" customHeight="1" x14ac:dyDescent="0.25">
      <c r="A122" s="163" t="s">
        <v>188</v>
      </c>
      <c r="C122" s="345" t="s">
        <v>1010</v>
      </c>
      <c r="L122" s="825">
        <v>1319</v>
      </c>
      <c r="M122" s="826"/>
      <c r="N122" s="826"/>
      <c r="O122" s="826"/>
      <c r="P122" s="826"/>
      <c r="Q122" s="825">
        <v>473</v>
      </c>
      <c r="R122" s="826"/>
      <c r="S122" s="826"/>
      <c r="T122" s="826"/>
      <c r="U122" s="826"/>
      <c r="V122" s="830">
        <v>0.18890000000000001</v>
      </c>
      <c r="W122" s="831"/>
      <c r="X122" s="686"/>
      <c r="Y122" s="686"/>
      <c r="Z122" s="686"/>
      <c r="AA122" s="825">
        <v>1380</v>
      </c>
      <c r="AB122" s="826"/>
      <c r="AC122" s="826"/>
      <c r="AD122" s="826"/>
      <c r="AE122" s="826"/>
      <c r="AF122" s="407"/>
    </row>
    <row r="123" spans="1:32" ht="16.649999999999999" customHeight="1" x14ac:dyDescent="0.25">
      <c r="A123" s="163" t="s">
        <v>190</v>
      </c>
      <c r="C123" s="345" t="s">
        <v>1023</v>
      </c>
      <c r="L123" s="825">
        <v>12788</v>
      </c>
      <c r="M123" s="826"/>
      <c r="N123" s="826"/>
      <c r="O123" s="826"/>
      <c r="P123" s="826"/>
      <c r="Q123" s="825">
        <v>8328</v>
      </c>
      <c r="R123" s="826"/>
      <c r="S123" s="826"/>
      <c r="T123" s="826"/>
      <c r="U123" s="826"/>
      <c r="V123" s="830">
        <v>0.34370000000000001</v>
      </c>
      <c r="W123" s="831"/>
      <c r="X123" s="686"/>
      <c r="Y123" s="686"/>
      <c r="Z123" s="686"/>
      <c r="AA123" s="825">
        <v>15570</v>
      </c>
      <c r="AB123" s="826"/>
      <c r="AC123" s="826"/>
      <c r="AD123" s="826"/>
      <c r="AE123" s="826"/>
      <c r="AF123" s="407"/>
    </row>
    <row r="124" spans="1:32" ht="16.649999999999999" customHeight="1" x14ac:dyDescent="0.25">
      <c r="A124" s="163" t="s">
        <v>192</v>
      </c>
      <c r="C124" s="345" t="s">
        <v>1024</v>
      </c>
      <c r="L124" s="825">
        <v>102</v>
      </c>
      <c r="M124" s="826"/>
      <c r="N124" s="826"/>
      <c r="O124" s="826"/>
      <c r="P124" s="826"/>
      <c r="Q124" s="825">
        <v>0</v>
      </c>
      <c r="R124" s="826"/>
      <c r="S124" s="826"/>
      <c r="T124" s="826"/>
      <c r="U124" s="826"/>
      <c r="V124" s="830">
        <v>0</v>
      </c>
      <c r="W124" s="831"/>
      <c r="X124" s="686"/>
      <c r="Y124" s="686"/>
      <c r="Z124" s="686"/>
      <c r="AA124" s="825">
        <v>101</v>
      </c>
      <c r="AB124" s="826"/>
      <c r="AC124" s="826"/>
      <c r="AD124" s="826"/>
      <c r="AE124" s="826"/>
      <c r="AF124" s="407"/>
    </row>
    <row r="125" spans="1:32" ht="16.649999999999999" customHeight="1" x14ac:dyDescent="0.25">
      <c r="A125" s="163" t="s">
        <v>194</v>
      </c>
      <c r="C125" s="345" t="s">
        <v>1025</v>
      </c>
      <c r="L125" s="825">
        <v>937</v>
      </c>
      <c r="M125" s="826"/>
      <c r="N125" s="826"/>
      <c r="O125" s="826"/>
      <c r="P125" s="826"/>
      <c r="Q125" s="825">
        <v>1557</v>
      </c>
      <c r="R125" s="826"/>
      <c r="S125" s="826"/>
      <c r="T125" s="826"/>
      <c r="U125" s="826"/>
      <c r="V125" s="830">
        <v>9.5399999999999999E-2</v>
      </c>
      <c r="W125" s="831"/>
      <c r="X125" s="686"/>
      <c r="Y125" s="686"/>
      <c r="Z125" s="686"/>
      <c r="AA125" s="825">
        <v>458</v>
      </c>
      <c r="AB125" s="826"/>
      <c r="AC125" s="826"/>
      <c r="AD125" s="826"/>
      <c r="AE125" s="826"/>
      <c r="AF125" s="407"/>
    </row>
    <row r="126" spans="1:32" ht="16.649999999999999" customHeight="1" x14ac:dyDescent="0.25">
      <c r="A126" s="163" t="s">
        <v>196</v>
      </c>
      <c r="C126" s="345" t="s">
        <v>1026</v>
      </c>
      <c r="L126" s="825">
        <v>343</v>
      </c>
      <c r="M126" s="826"/>
      <c r="N126" s="826"/>
      <c r="O126" s="826"/>
      <c r="P126" s="826"/>
      <c r="Q126" s="825">
        <v>0</v>
      </c>
      <c r="R126" s="826"/>
      <c r="S126" s="826"/>
      <c r="T126" s="826"/>
      <c r="U126" s="826"/>
      <c r="V126" s="830">
        <v>0</v>
      </c>
      <c r="W126" s="831"/>
      <c r="X126" s="686"/>
      <c r="Y126" s="686"/>
      <c r="Z126" s="686"/>
      <c r="AA126" s="825">
        <v>343</v>
      </c>
      <c r="AB126" s="826"/>
      <c r="AC126" s="826"/>
      <c r="AD126" s="826"/>
      <c r="AE126" s="826"/>
      <c r="AF126" s="407"/>
    </row>
    <row r="127" spans="1:32" ht="16.649999999999999" customHeight="1" x14ac:dyDescent="0.25">
      <c r="A127" s="163" t="s">
        <v>198</v>
      </c>
      <c r="C127" s="345" t="s">
        <v>1027</v>
      </c>
      <c r="L127" s="825">
        <v>0</v>
      </c>
      <c r="M127" s="826"/>
      <c r="N127" s="826"/>
      <c r="O127" s="826"/>
      <c r="P127" s="826"/>
      <c r="Q127" s="825">
        <v>0</v>
      </c>
      <c r="R127" s="826"/>
      <c r="S127" s="826"/>
      <c r="T127" s="826"/>
      <c r="U127" s="826"/>
      <c r="V127" s="830">
        <v>0</v>
      </c>
      <c r="W127" s="831"/>
      <c r="X127" s="686"/>
      <c r="Y127" s="686"/>
      <c r="Z127" s="686"/>
      <c r="AA127" s="825">
        <v>0</v>
      </c>
      <c r="AB127" s="826"/>
      <c r="AC127" s="826"/>
      <c r="AD127" s="826"/>
      <c r="AE127" s="826"/>
      <c r="AF127" s="407"/>
    </row>
    <row r="128" spans="1:32" ht="16.649999999999999" customHeight="1" x14ac:dyDescent="0.25">
      <c r="A128" s="393">
        <v>10</v>
      </c>
      <c r="C128" s="394">
        <v>12.5</v>
      </c>
      <c r="L128" s="835">
        <v>0</v>
      </c>
      <c r="M128" s="836"/>
      <c r="N128" s="836"/>
      <c r="O128" s="836"/>
      <c r="P128" s="836"/>
      <c r="Q128" s="835">
        <v>0</v>
      </c>
      <c r="R128" s="836"/>
      <c r="S128" s="836"/>
      <c r="T128" s="836"/>
      <c r="U128" s="836"/>
      <c r="V128" s="839">
        <v>0</v>
      </c>
      <c r="W128" s="840"/>
      <c r="X128" s="686"/>
      <c r="Y128" s="686"/>
      <c r="Z128" s="686"/>
      <c r="AA128" s="835">
        <v>0</v>
      </c>
      <c r="AB128" s="836"/>
      <c r="AC128" s="836"/>
      <c r="AD128" s="836"/>
      <c r="AE128" s="836"/>
      <c r="AF128" s="407"/>
    </row>
    <row r="129" spans="1:32" ht="16.649999999999999" customHeight="1" x14ac:dyDescent="0.25">
      <c r="A129" s="163" t="s">
        <v>202</v>
      </c>
      <c r="B129" s="844" t="s">
        <v>1028</v>
      </c>
      <c r="C129" s="845"/>
      <c r="D129" s="410"/>
      <c r="E129" s="410"/>
      <c r="F129" s="410"/>
      <c r="G129" s="410"/>
      <c r="H129" s="410"/>
      <c r="I129" s="410"/>
      <c r="J129" s="410"/>
      <c r="K129" s="411"/>
      <c r="L129" s="837">
        <v>51626</v>
      </c>
      <c r="M129" s="838"/>
      <c r="N129" s="838"/>
      <c r="O129" s="838"/>
      <c r="P129" s="838"/>
      <c r="Q129" s="837">
        <v>25816</v>
      </c>
      <c r="R129" s="838"/>
      <c r="S129" s="838"/>
      <c r="T129" s="838"/>
      <c r="U129" s="838"/>
      <c r="V129" s="841">
        <v>0.31540000000000001</v>
      </c>
      <c r="W129" s="842"/>
      <c r="X129" s="842"/>
      <c r="Y129" s="842"/>
      <c r="Z129" s="843"/>
      <c r="AA129" s="837">
        <v>60170</v>
      </c>
      <c r="AB129" s="838"/>
      <c r="AC129" s="838"/>
      <c r="AD129" s="838"/>
      <c r="AE129" s="838"/>
      <c r="AF129" s="407"/>
    </row>
    <row r="130" spans="1:32" ht="43.35" customHeight="1" x14ac:dyDescent="0.25">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row>
    <row r="131" spans="1:32" ht="43.35" customHeight="1" x14ac:dyDescent="0.25"/>
    <row r="132" spans="1:32" ht="16.649999999999999" customHeight="1" x14ac:dyDescent="0.25">
      <c r="A132" s="395">
        <f>SUM(D134:AE156)</f>
        <v>243946</v>
      </c>
      <c r="B132" s="687" t="s">
        <v>997</v>
      </c>
      <c r="C132" s="686"/>
      <c r="D132" s="767" t="s">
        <v>332</v>
      </c>
      <c r="E132" s="686"/>
      <c r="F132" s="686"/>
      <c r="G132" s="686"/>
      <c r="H132" s="686"/>
      <c r="I132" s="686"/>
      <c r="J132" s="686"/>
      <c r="K132" s="686"/>
      <c r="L132" s="686"/>
      <c r="M132" s="686"/>
      <c r="N132" s="686"/>
      <c r="O132" s="686"/>
      <c r="P132" s="686"/>
      <c r="Q132" s="686"/>
      <c r="R132" s="686"/>
      <c r="S132" s="686"/>
      <c r="T132" s="686"/>
      <c r="U132" s="686"/>
      <c r="V132" s="686"/>
      <c r="W132" s="686"/>
      <c r="X132" s="686"/>
      <c r="Y132" s="686"/>
      <c r="Z132" s="686"/>
      <c r="AA132" s="686"/>
      <c r="AB132" s="686"/>
      <c r="AC132" s="686"/>
      <c r="AD132" s="686"/>
      <c r="AE132" s="686"/>
    </row>
    <row r="133" spans="1:32" ht="16.649999999999999" customHeight="1" x14ac:dyDescent="0.25">
      <c r="B133" s="723" t="s">
        <v>118</v>
      </c>
      <c r="C133" s="686"/>
      <c r="D133" s="396" t="s">
        <v>998</v>
      </c>
      <c r="E133" s="673">
        <v>0.1</v>
      </c>
      <c r="F133" s="673">
        <v>0.15</v>
      </c>
      <c r="G133" s="673">
        <v>0.2</v>
      </c>
      <c r="H133" s="673">
        <v>0.25</v>
      </c>
      <c r="I133" s="397" t="s">
        <v>999</v>
      </c>
      <c r="J133" s="397" t="s">
        <v>1000</v>
      </c>
      <c r="K133" s="397" t="s">
        <v>1001</v>
      </c>
      <c r="L133" s="397" t="s">
        <v>1002</v>
      </c>
      <c r="M133" s="397" t="s">
        <v>1003</v>
      </c>
      <c r="N133" s="397" t="s">
        <v>1004</v>
      </c>
      <c r="O133" s="397" t="s">
        <v>1005</v>
      </c>
      <c r="P133" s="397" t="s">
        <v>1006</v>
      </c>
      <c r="Q133" s="397" t="s">
        <v>1007</v>
      </c>
      <c r="R133" s="397" t="s">
        <v>1008</v>
      </c>
      <c r="S133" s="397" t="s">
        <v>1009</v>
      </c>
      <c r="T133" s="397" t="s">
        <v>1010</v>
      </c>
      <c r="U133" s="397" t="s">
        <v>1011</v>
      </c>
      <c r="V133" s="673">
        <v>1</v>
      </c>
      <c r="W133" s="673">
        <v>1.05</v>
      </c>
      <c r="X133" s="673">
        <v>1.1000000000000001</v>
      </c>
      <c r="Y133" s="673">
        <v>1.3</v>
      </c>
      <c r="Z133" s="673">
        <v>1.5</v>
      </c>
      <c r="AA133" s="673">
        <v>2.5</v>
      </c>
      <c r="AB133" s="673">
        <v>4</v>
      </c>
      <c r="AC133" s="674">
        <v>12.5</v>
      </c>
      <c r="AD133" s="397" t="s">
        <v>282</v>
      </c>
      <c r="AE133" s="397" t="s">
        <v>244</v>
      </c>
      <c r="AF133" s="407"/>
    </row>
    <row r="134" spans="1:32" ht="16.649999999999999" customHeight="1" x14ac:dyDescent="0.25">
      <c r="A134" s="63" t="s">
        <v>182</v>
      </c>
      <c r="B134" s="716" t="s">
        <v>977</v>
      </c>
      <c r="C134" s="846"/>
      <c r="D134" s="398">
        <v>7564</v>
      </c>
      <c r="E134" s="399"/>
      <c r="F134" s="399"/>
      <c r="G134" s="398">
        <v>0</v>
      </c>
      <c r="H134" s="399"/>
      <c r="I134" s="399"/>
      <c r="J134" s="399"/>
      <c r="K134" s="399"/>
      <c r="L134" s="399"/>
      <c r="M134" s="398">
        <v>0</v>
      </c>
      <c r="N134" s="399"/>
      <c r="O134" s="399"/>
      <c r="P134" s="399"/>
      <c r="Q134" s="399"/>
      <c r="R134" s="399"/>
      <c r="S134" s="399"/>
      <c r="T134" s="399"/>
      <c r="U134" s="399"/>
      <c r="V134" s="398">
        <v>0</v>
      </c>
      <c r="W134" s="399"/>
      <c r="X134" s="399"/>
      <c r="Y134" s="399"/>
      <c r="Z134" s="398">
        <v>0</v>
      </c>
      <c r="AA134" s="399"/>
      <c r="AB134" s="399"/>
      <c r="AC134" s="399"/>
      <c r="AD134" s="398">
        <v>0</v>
      </c>
      <c r="AE134" s="398">
        <v>7564</v>
      </c>
      <c r="AF134" s="407"/>
    </row>
    <row r="135" spans="1:32" ht="22.5" customHeight="1" x14ac:dyDescent="0.25">
      <c r="A135" s="63" t="s">
        <v>184</v>
      </c>
      <c r="B135" s="716" t="s">
        <v>251</v>
      </c>
      <c r="C135" s="846"/>
      <c r="D135" s="398">
        <v>0</v>
      </c>
      <c r="E135" s="399"/>
      <c r="F135" s="399"/>
      <c r="G135" s="398">
        <v>9143</v>
      </c>
      <c r="H135" s="399"/>
      <c r="I135" s="399"/>
      <c r="J135" s="399"/>
      <c r="K135" s="399"/>
      <c r="L135" s="399"/>
      <c r="M135" s="398">
        <v>0</v>
      </c>
      <c r="N135" s="399"/>
      <c r="O135" s="399"/>
      <c r="P135" s="399"/>
      <c r="Q135" s="399"/>
      <c r="R135" s="399"/>
      <c r="S135" s="399"/>
      <c r="T135" s="399"/>
      <c r="U135" s="399"/>
      <c r="V135" s="398">
        <v>0</v>
      </c>
      <c r="W135" s="399"/>
      <c r="X135" s="399"/>
      <c r="Y135" s="399"/>
      <c r="Z135" s="398">
        <v>0</v>
      </c>
      <c r="AA135" s="399"/>
      <c r="AB135" s="399"/>
      <c r="AC135" s="399"/>
      <c r="AD135" s="398">
        <v>0</v>
      </c>
      <c r="AE135" s="398">
        <v>9143</v>
      </c>
      <c r="AF135" s="407"/>
    </row>
    <row r="136" spans="1:32" ht="16.649999999999999" customHeight="1" x14ac:dyDescent="0.25">
      <c r="A136" s="63" t="s">
        <v>186</v>
      </c>
      <c r="B136" s="716" t="s">
        <v>978</v>
      </c>
      <c r="C136" s="846"/>
      <c r="D136" s="398">
        <v>0</v>
      </c>
      <c r="E136" s="399"/>
      <c r="F136" s="399"/>
      <c r="G136" s="398">
        <v>0</v>
      </c>
      <c r="H136" s="399"/>
      <c r="I136" s="398">
        <v>0</v>
      </c>
      <c r="J136" s="399"/>
      <c r="K136" s="399"/>
      <c r="L136" s="399"/>
      <c r="M136" s="398">
        <v>0</v>
      </c>
      <c r="N136" s="399"/>
      <c r="O136" s="399"/>
      <c r="P136" s="399"/>
      <c r="Q136" s="399"/>
      <c r="R136" s="399"/>
      <c r="S136" s="399"/>
      <c r="T136" s="399"/>
      <c r="U136" s="399"/>
      <c r="V136" s="398">
        <v>0</v>
      </c>
      <c r="W136" s="399"/>
      <c r="X136" s="399"/>
      <c r="Y136" s="399"/>
      <c r="Z136" s="398">
        <v>0</v>
      </c>
      <c r="AA136" s="399"/>
      <c r="AB136" s="399"/>
      <c r="AC136" s="399"/>
      <c r="AD136" s="398">
        <v>0</v>
      </c>
      <c r="AE136" s="398">
        <v>0</v>
      </c>
      <c r="AF136" s="407"/>
    </row>
    <row r="137" spans="1:32" ht="16.649999999999999" customHeight="1" x14ac:dyDescent="0.25">
      <c r="A137" s="63" t="s">
        <v>188</v>
      </c>
      <c r="B137" s="760" t="s">
        <v>979</v>
      </c>
      <c r="C137" s="849"/>
      <c r="D137" s="399"/>
      <c r="E137" s="399"/>
      <c r="F137" s="399"/>
      <c r="G137" s="398">
        <v>1052</v>
      </c>
      <c r="H137" s="399"/>
      <c r="I137" s="398">
        <v>661</v>
      </c>
      <c r="J137" s="399"/>
      <c r="K137" s="398">
        <v>0</v>
      </c>
      <c r="L137" s="399"/>
      <c r="M137" s="398">
        <v>0</v>
      </c>
      <c r="N137" s="399"/>
      <c r="O137" s="399"/>
      <c r="P137" s="399"/>
      <c r="Q137" s="399"/>
      <c r="R137" s="398">
        <v>0</v>
      </c>
      <c r="S137" s="399"/>
      <c r="T137" s="399"/>
      <c r="U137" s="399"/>
      <c r="V137" s="398">
        <v>0</v>
      </c>
      <c r="W137" s="399"/>
      <c r="X137" s="399"/>
      <c r="Y137" s="399"/>
      <c r="Z137" s="398">
        <v>166</v>
      </c>
      <c r="AA137" s="399"/>
      <c r="AB137" s="399"/>
      <c r="AC137" s="399"/>
      <c r="AD137" s="398">
        <v>754</v>
      </c>
      <c r="AE137" s="398">
        <v>2633</v>
      </c>
      <c r="AF137" s="407"/>
    </row>
    <row r="138" spans="1:32" ht="22.5" customHeight="1" x14ac:dyDescent="0.25">
      <c r="C138" s="389" t="s">
        <v>1031</v>
      </c>
      <c r="D138" s="399"/>
      <c r="E138" s="399"/>
      <c r="F138" s="399"/>
      <c r="G138" s="398">
        <v>0</v>
      </c>
      <c r="H138" s="399"/>
      <c r="I138" s="398">
        <v>0</v>
      </c>
      <c r="J138" s="399"/>
      <c r="K138" s="398">
        <v>0</v>
      </c>
      <c r="L138" s="399"/>
      <c r="M138" s="398">
        <v>0</v>
      </c>
      <c r="N138" s="399"/>
      <c r="O138" s="399"/>
      <c r="P138" s="399"/>
      <c r="Q138" s="399"/>
      <c r="R138" s="398">
        <v>0</v>
      </c>
      <c r="S138" s="399"/>
      <c r="T138" s="399"/>
      <c r="U138" s="399"/>
      <c r="V138" s="398">
        <v>0</v>
      </c>
      <c r="W138" s="399"/>
      <c r="X138" s="399"/>
      <c r="Y138" s="399"/>
      <c r="Z138" s="398">
        <v>0</v>
      </c>
      <c r="AA138" s="399"/>
      <c r="AB138" s="399"/>
      <c r="AC138" s="399"/>
      <c r="AD138" s="398">
        <v>754</v>
      </c>
      <c r="AE138" s="398">
        <v>754</v>
      </c>
      <c r="AF138" s="407"/>
    </row>
    <row r="139" spans="1:32" ht="16.649999999999999" customHeight="1" x14ac:dyDescent="0.25">
      <c r="A139" s="63" t="s">
        <v>190</v>
      </c>
      <c r="B139" s="716" t="s">
        <v>345</v>
      </c>
      <c r="C139" s="846"/>
      <c r="D139" s="399"/>
      <c r="E139" s="399"/>
      <c r="F139" s="399"/>
      <c r="G139" s="398">
        <v>0</v>
      </c>
      <c r="H139" s="399"/>
      <c r="I139" s="398">
        <v>0</v>
      </c>
      <c r="J139" s="399"/>
      <c r="K139" s="398">
        <v>0</v>
      </c>
      <c r="L139" s="399"/>
      <c r="M139" s="398">
        <v>0</v>
      </c>
      <c r="N139" s="399"/>
      <c r="O139" s="399"/>
      <c r="P139" s="399"/>
      <c r="Q139" s="399"/>
      <c r="R139" s="398">
        <v>0</v>
      </c>
      <c r="S139" s="399"/>
      <c r="T139" s="399"/>
      <c r="U139" s="399"/>
      <c r="V139" s="398">
        <v>0</v>
      </c>
      <c r="W139" s="399"/>
      <c r="X139" s="399"/>
      <c r="Y139" s="399"/>
      <c r="Z139" s="398">
        <v>0</v>
      </c>
      <c r="AA139" s="399"/>
      <c r="AB139" s="399"/>
      <c r="AC139" s="399"/>
      <c r="AD139" s="398">
        <v>0</v>
      </c>
      <c r="AE139" s="398">
        <v>0</v>
      </c>
      <c r="AF139" s="407"/>
    </row>
    <row r="140" spans="1:32" ht="16.649999999999999" customHeight="1" x14ac:dyDescent="0.25">
      <c r="A140" s="63" t="s">
        <v>192</v>
      </c>
      <c r="B140" s="760" t="s">
        <v>253</v>
      </c>
      <c r="C140" s="849"/>
      <c r="D140" s="399"/>
      <c r="E140" s="399"/>
      <c r="F140" s="399"/>
      <c r="G140" s="398">
        <v>1388</v>
      </c>
      <c r="H140" s="399"/>
      <c r="I140" s="399"/>
      <c r="J140" s="399"/>
      <c r="K140" s="399"/>
      <c r="L140" s="399"/>
      <c r="M140" s="398">
        <v>640</v>
      </c>
      <c r="N140" s="399"/>
      <c r="O140" s="399"/>
      <c r="P140" s="398">
        <v>0</v>
      </c>
      <c r="Q140" s="399"/>
      <c r="R140" s="398">
        <v>612</v>
      </c>
      <c r="S140" s="398">
        <v>125</v>
      </c>
      <c r="T140" s="398">
        <v>978</v>
      </c>
      <c r="U140" s="399"/>
      <c r="V140" s="398">
        <v>7852</v>
      </c>
      <c r="W140" s="399"/>
      <c r="X140" s="399"/>
      <c r="Y140" s="398">
        <v>61</v>
      </c>
      <c r="Z140" s="398">
        <v>137</v>
      </c>
      <c r="AA140" s="399"/>
      <c r="AB140" s="399"/>
      <c r="AC140" s="399"/>
      <c r="AD140" s="398">
        <v>0</v>
      </c>
      <c r="AE140" s="398">
        <v>11793</v>
      </c>
      <c r="AF140" s="407"/>
    </row>
    <row r="141" spans="1:32" ht="22.5" customHeight="1" x14ac:dyDescent="0.25">
      <c r="C141" s="390" t="s">
        <v>1032</v>
      </c>
      <c r="D141" s="399"/>
      <c r="E141" s="399"/>
      <c r="F141" s="399"/>
      <c r="G141" s="398">
        <v>46</v>
      </c>
      <c r="H141" s="399"/>
      <c r="I141" s="399"/>
      <c r="J141" s="399"/>
      <c r="K141" s="399"/>
      <c r="L141" s="399"/>
      <c r="M141" s="398">
        <v>0</v>
      </c>
      <c r="N141" s="399"/>
      <c r="O141" s="399"/>
      <c r="P141" s="398">
        <v>0</v>
      </c>
      <c r="Q141" s="399"/>
      <c r="R141" s="398">
        <v>0</v>
      </c>
      <c r="S141" s="399"/>
      <c r="T141" s="399"/>
      <c r="U141" s="399"/>
      <c r="V141" s="398">
        <v>0</v>
      </c>
      <c r="W141" s="399"/>
      <c r="X141" s="399"/>
      <c r="Y141" s="399"/>
      <c r="Z141" s="398">
        <v>0</v>
      </c>
      <c r="AA141" s="399"/>
      <c r="AB141" s="399"/>
      <c r="AC141" s="399"/>
      <c r="AD141" s="398">
        <v>0</v>
      </c>
      <c r="AE141" s="398">
        <v>46</v>
      </c>
      <c r="AF141" s="407"/>
    </row>
    <row r="142" spans="1:32" ht="16.649999999999999" customHeight="1" x14ac:dyDescent="0.25">
      <c r="C142" s="389" t="s">
        <v>1033</v>
      </c>
      <c r="D142" s="399"/>
      <c r="E142" s="399"/>
      <c r="F142" s="399"/>
      <c r="G142" s="398">
        <v>0</v>
      </c>
      <c r="H142" s="399"/>
      <c r="I142" s="399"/>
      <c r="J142" s="399"/>
      <c r="K142" s="399"/>
      <c r="L142" s="399"/>
      <c r="M142" s="398">
        <v>0</v>
      </c>
      <c r="N142" s="399"/>
      <c r="O142" s="399"/>
      <c r="P142" s="399"/>
      <c r="Q142" s="399"/>
      <c r="R142" s="398">
        <v>0</v>
      </c>
      <c r="S142" s="398">
        <v>125</v>
      </c>
      <c r="T142" s="399"/>
      <c r="U142" s="399"/>
      <c r="V142" s="398">
        <v>56</v>
      </c>
      <c r="W142" s="399"/>
      <c r="X142" s="399"/>
      <c r="Y142" s="398">
        <v>61</v>
      </c>
      <c r="Z142" s="398">
        <v>0</v>
      </c>
      <c r="AA142" s="399"/>
      <c r="AB142" s="399"/>
      <c r="AC142" s="399"/>
      <c r="AD142" s="398">
        <v>0</v>
      </c>
      <c r="AE142" s="398">
        <v>242</v>
      </c>
      <c r="AF142" s="407"/>
    </row>
    <row r="143" spans="1:32" ht="16.649999999999999" customHeight="1" x14ac:dyDescent="0.25">
      <c r="A143" s="63" t="s">
        <v>194</v>
      </c>
      <c r="B143" s="716" t="s">
        <v>1012</v>
      </c>
      <c r="C143" s="846"/>
      <c r="D143" s="398">
        <v>0</v>
      </c>
      <c r="E143" s="399"/>
      <c r="F143" s="399"/>
      <c r="G143" s="398">
        <v>0</v>
      </c>
      <c r="H143" s="399"/>
      <c r="I143" s="399"/>
      <c r="J143" s="399"/>
      <c r="K143" s="399"/>
      <c r="L143" s="399"/>
      <c r="M143" s="399"/>
      <c r="N143" s="399"/>
      <c r="O143" s="399"/>
      <c r="P143" s="399"/>
      <c r="Q143" s="399"/>
      <c r="R143" s="399"/>
      <c r="S143" s="399"/>
      <c r="T143" s="399"/>
      <c r="U143" s="399"/>
      <c r="V143" s="398">
        <v>0</v>
      </c>
      <c r="W143" s="399"/>
      <c r="X143" s="399"/>
      <c r="Y143" s="399"/>
      <c r="Z143" s="398">
        <v>0</v>
      </c>
      <c r="AA143" s="398">
        <v>385</v>
      </c>
      <c r="AB143" s="399"/>
      <c r="AC143" s="399"/>
      <c r="AD143" s="398">
        <v>0</v>
      </c>
      <c r="AE143" s="398">
        <v>385</v>
      </c>
      <c r="AF143" s="407"/>
    </row>
    <row r="144" spans="1:32" ht="16.649999999999999" customHeight="1" x14ac:dyDescent="0.25">
      <c r="A144" s="63" t="s">
        <v>196</v>
      </c>
      <c r="B144" s="716" t="s">
        <v>984</v>
      </c>
      <c r="C144" s="846"/>
      <c r="D144" s="399"/>
      <c r="E144" s="399"/>
      <c r="F144" s="398">
        <v>769</v>
      </c>
      <c r="G144" s="398">
        <v>0</v>
      </c>
      <c r="H144" s="398">
        <v>0</v>
      </c>
      <c r="I144" s="398">
        <v>0</v>
      </c>
      <c r="J144" s="398">
        <v>0</v>
      </c>
      <c r="K144" s="398">
        <v>0</v>
      </c>
      <c r="L144" s="398">
        <v>0</v>
      </c>
      <c r="M144" s="398">
        <v>0</v>
      </c>
      <c r="N144" s="398">
        <v>0</v>
      </c>
      <c r="O144" s="398">
        <v>0</v>
      </c>
      <c r="P144" s="398">
        <v>0</v>
      </c>
      <c r="Q144" s="398">
        <v>0</v>
      </c>
      <c r="R144" s="398">
        <v>1879</v>
      </c>
      <c r="S144" s="398">
        <v>0</v>
      </c>
      <c r="T144" s="398">
        <v>0</v>
      </c>
      <c r="U144" s="398">
        <v>0</v>
      </c>
      <c r="V144" s="398">
        <v>49</v>
      </c>
      <c r="W144" s="398">
        <v>0</v>
      </c>
      <c r="X144" s="398">
        <v>0</v>
      </c>
      <c r="Y144" s="398">
        <v>0</v>
      </c>
      <c r="Z144" s="398">
        <v>0</v>
      </c>
      <c r="AA144" s="399"/>
      <c r="AB144" s="399"/>
      <c r="AC144" s="399"/>
      <c r="AD144" s="398">
        <v>0</v>
      </c>
      <c r="AE144" s="398">
        <v>2697</v>
      </c>
      <c r="AF144" s="407"/>
    </row>
    <row r="145" spans="1:32" ht="16.649999999999999" customHeight="1" x14ac:dyDescent="0.25">
      <c r="A145" s="63" t="s">
        <v>198</v>
      </c>
      <c r="B145" s="760" t="s">
        <v>269</v>
      </c>
      <c r="C145" s="849"/>
      <c r="D145" s="398">
        <v>0</v>
      </c>
      <c r="E145" s="398">
        <v>0</v>
      </c>
      <c r="F145" s="398">
        <v>0</v>
      </c>
      <c r="G145" s="398">
        <v>116</v>
      </c>
      <c r="H145" s="398">
        <v>23</v>
      </c>
      <c r="I145" s="398">
        <v>285</v>
      </c>
      <c r="J145" s="398">
        <v>402</v>
      </c>
      <c r="K145" s="398">
        <v>4</v>
      </c>
      <c r="L145" s="398">
        <v>810</v>
      </c>
      <c r="M145" s="398">
        <v>730</v>
      </c>
      <c r="N145" s="398">
        <v>0</v>
      </c>
      <c r="O145" s="398">
        <v>387</v>
      </c>
      <c r="P145" s="398">
        <v>0</v>
      </c>
      <c r="Q145" s="398">
        <v>445</v>
      </c>
      <c r="R145" s="398">
        <v>339</v>
      </c>
      <c r="S145" s="398">
        <v>0</v>
      </c>
      <c r="T145" s="398">
        <v>202</v>
      </c>
      <c r="U145" s="398">
        <v>761</v>
      </c>
      <c r="V145" s="398">
        <v>810</v>
      </c>
      <c r="W145" s="398">
        <v>2</v>
      </c>
      <c r="X145" s="398">
        <v>103</v>
      </c>
      <c r="Y145" s="398">
        <v>0</v>
      </c>
      <c r="Z145" s="398">
        <v>134</v>
      </c>
      <c r="AA145" s="398">
        <v>0</v>
      </c>
      <c r="AB145" s="398">
        <v>0</v>
      </c>
      <c r="AC145" s="398">
        <v>0</v>
      </c>
      <c r="AD145" s="398">
        <v>70</v>
      </c>
      <c r="AE145" s="398">
        <v>5623</v>
      </c>
      <c r="AF145" s="407"/>
    </row>
    <row r="146" spans="1:32" ht="16.649999999999999" customHeight="1" x14ac:dyDescent="0.25">
      <c r="C146" s="390" t="s">
        <v>985</v>
      </c>
      <c r="D146" s="398">
        <v>0</v>
      </c>
      <c r="E146" s="398">
        <v>0</v>
      </c>
      <c r="F146" s="398">
        <v>0</v>
      </c>
      <c r="G146" s="398">
        <v>26</v>
      </c>
      <c r="H146" s="398">
        <v>23</v>
      </c>
      <c r="I146" s="398">
        <v>39</v>
      </c>
      <c r="J146" s="398">
        <v>44</v>
      </c>
      <c r="K146" s="398">
        <v>4</v>
      </c>
      <c r="L146" s="399"/>
      <c r="M146" s="398">
        <v>2</v>
      </c>
      <c r="N146" s="399"/>
      <c r="O146" s="399"/>
      <c r="P146" s="398">
        <v>0</v>
      </c>
      <c r="Q146" s="398">
        <v>0</v>
      </c>
      <c r="R146" s="398">
        <v>222</v>
      </c>
      <c r="S146" s="398">
        <v>0</v>
      </c>
      <c r="T146" s="398">
        <v>0</v>
      </c>
      <c r="U146" s="399"/>
      <c r="V146" s="398">
        <v>0</v>
      </c>
      <c r="W146" s="399"/>
      <c r="X146" s="399"/>
      <c r="Y146" s="398">
        <v>0</v>
      </c>
      <c r="Z146" s="398">
        <v>0</v>
      </c>
      <c r="AA146" s="398">
        <v>0</v>
      </c>
      <c r="AB146" s="398">
        <v>0</v>
      </c>
      <c r="AC146" s="398">
        <v>0</v>
      </c>
      <c r="AD146" s="398">
        <v>3</v>
      </c>
      <c r="AE146" s="398">
        <v>363</v>
      </c>
      <c r="AF146" s="407"/>
    </row>
    <row r="147" spans="1:32" ht="16.649999999999999" customHeight="1" x14ac:dyDescent="0.25">
      <c r="C147" s="390" t="s">
        <v>986</v>
      </c>
      <c r="D147" s="398">
        <v>0</v>
      </c>
      <c r="E147" s="398">
        <v>0</v>
      </c>
      <c r="F147" s="398">
        <v>0</v>
      </c>
      <c r="G147" s="399"/>
      <c r="H147" s="399"/>
      <c r="I147" s="398">
        <v>246</v>
      </c>
      <c r="J147" s="398">
        <v>358</v>
      </c>
      <c r="K147" s="399"/>
      <c r="L147" s="398">
        <v>810</v>
      </c>
      <c r="M147" s="398">
        <v>728</v>
      </c>
      <c r="N147" s="399"/>
      <c r="O147" s="398">
        <v>14</v>
      </c>
      <c r="P147" s="399"/>
      <c r="Q147" s="399"/>
      <c r="R147" s="398">
        <v>4</v>
      </c>
      <c r="S147" s="398">
        <v>0</v>
      </c>
      <c r="T147" s="399"/>
      <c r="U147" s="399"/>
      <c r="V147" s="399"/>
      <c r="W147" s="398">
        <v>2</v>
      </c>
      <c r="X147" s="399"/>
      <c r="Y147" s="398">
        <v>0</v>
      </c>
      <c r="Z147" s="398">
        <v>64</v>
      </c>
      <c r="AA147" s="398">
        <v>0</v>
      </c>
      <c r="AB147" s="398">
        <v>0</v>
      </c>
      <c r="AC147" s="398">
        <v>0</v>
      </c>
      <c r="AD147" s="398">
        <v>0</v>
      </c>
      <c r="AE147" s="398">
        <v>2226</v>
      </c>
      <c r="AF147" s="407"/>
    </row>
    <row r="148" spans="1:32" ht="16.649999999999999" customHeight="1" x14ac:dyDescent="0.25">
      <c r="C148" s="390" t="s">
        <v>987</v>
      </c>
      <c r="D148" s="398">
        <v>0</v>
      </c>
      <c r="E148" s="398">
        <v>0</v>
      </c>
      <c r="F148" s="398">
        <v>0</v>
      </c>
      <c r="G148" s="399"/>
      <c r="H148" s="399"/>
      <c r="I148" s="398">
        <v>0</v>
      </c>
      <c r="J148" s="398">
        <v>0</v>
      </c>
      <c r="K148" s="402">
        <v>0</v>
      </c>
      <c r="L148" s="398">
        <v>0</v>
      </c>
      <c r="M148" s="399"/>
      <c r="N148" s="398">
        <v>0</v>
      </c>
      <c r="O148" s="398">
        <v>0</v>
      </c>
      <c r="P148" s="399"/>
      <c r="Q148" s="399"/>
      <c r="R148" s="398">
        <v>0</v>
      </c>
      <c r="S148" s="398">
        <v>0</v>
      </c>
      <c r="T148" s="399"/>
      <c r="U148" s="399"/>
      <c r="V148" s="399"/>
      <c r="W148" s="398">
        <v>0</v>
      </c>
      <c r="X148" s="399"/>
      <c r="Y148" s="398">
        <v>0</v>
      </c>
      <c r="Z148" s="398">
        <v>0</v>
      </c>
      <c r="AA148" s="398">
        <v>0</v>
      </c>
      <c r="AB148" s="398">
        <v>0</v>
      </c>
      <c r="AC148" s="398">
        <v>0</v>
      </c>
      <c r="AD148" s="398">
        <v>0</v>
      </c>
      <c r="AE148" s="398">
        <v>0</v>
      </c>
      <c r="AF148" s="407"/>
    </row>
    <row r="149" spans="1:32" ht="16.649999999999999" customHeight="1" x14ac:dyDescent="0.25">
      <c r="C149" s="390" t="s">
        <v>988</v>
      </c>
      <c r="D149" s="398">
        <v>0</v>
      </c>
      <c r="E149" s="398">
        <v>0</v>
      </c>
      <c r="F149" s="398">
        <v>0</v>
      </c>
      <c r="G149" s="398">
        <v>90</v>
      </c>
      <c r="H149" s="399"/>
      <c r="I149" s="398">
        <v>0</v>
      </c>
      <c r="J149" s="399"/>
      <c r="K149" s="398">
        <v>0</v>
      </c>
      <c r="L149" s="399"/>
      <c r="M149" s="398">
        <v>0</v>
      </c>
      <c r="N149" s="398">
        <v>0</v>
      </c>
      <c r="O149" s="398">
        <v>373</v>
      </c>
      <c r="P149" s="398">
        <v>0</v>
      </c>
      <c r="Q149" s="399"/>
      <c r="R149" s="398">
        <v>113</v>
      </c>
      <c r="S149" s="402">
        <v>0</v>
      </c>
      <c r="T149" s="398">
        <v>202</v>
      </c>
      <c r="U149" s="399"/>
      <c r="V149" s="398">
        <v>278</v>
      </c>
      <c r="W149" s="399"/>
      <c r="X149" s="399"/>
      <c r="Y149" s="398">
        <v>0</v>
      </c>
      <c r="Z149" s="398">
        <v>0</v>
      </c>
      <c r="AA149" s="398">
        <v>0</v>
      </c>
      <c r="AB149" s="398">
        <v>0</v>
      </c>
      <c r="AC149" s="398">
        <v>0</v>
      </c>
      <c r="AD149" s="398">
        <v>67</v>
      </c>
      <c r="AE149" s="398">
        <v>1123</v>
      </c>
      <c r="AF149" s="407"/>
    </row>
    <row r="150" spans="1:32" ht="16.649999999999999" customHeight="1" x14ac:dyDescent="0.25">
      <c r="C150" s="390" t="s">
        <v>1034</v>
      </c>
      <c r="D150" s="398">
        <v>0</v>
      </c>
      <c r="E150" s="398">
        <v>0</v>
      </c>
      <c r="F150" s="398">
        <v>0</v>
      </c>
      <c r="G150" s="399"/>
      <c r="H150" s="399"/>
      <c r="I150" s="399"/>
      <c r="J150" s="399"/>
      <c r="K150" s="399"/>
      <c r="L150" s="399"/>
      <c r="M150" s="399"/>
      <c r="N150" s="399"/>
      <c r="O150" s="399"/>
      <c r="P150" s="399"/>
      <c r="Q150" s="398">
        <v>445</v>
      </c>
      <c r="R150" s="399"/>
      <c r="S150" s="399"/>
      <c r="T150" s="399"/>
      <c r="U150" s="398">
        <v>761</v>
      </c>
      <c r="V150" s="399"/>
      <c r="W150" s="399"/>
      <c r="X150" s="398">
        <v>103</v>
      </c>
      <c r="Y150" s="398">
        <v>0</v>
      </c>
      <c r="Z150" s="398">
        <v>55</v>
      </c>
      <c r="AA150" s="398">
        <v>0</v>
      </c>
      <c r="AB150" s="398">
        <v>0</v>
      </c>
      <c r="AC150" s="398">
        <v>0</v>
      </c>
      <c r="AD150" s="398">
        <v>0</v>
      </c>
      <c r="AE150" s="398">
        <v>1364</v>
      </c>
      <c r="AF150" s="407"/>
    </row>
    <row r="151" spans="1:32" ht="22.5" customHeight="1" x14ac:dyDescent="0.25">
      <c r="C151" s="389" t="s">
        <v>1035</v>
      </c>
      <c r="D151" s="398">
        <v>0</v>
      </c>
      <c r="E151" s="398">
        <v>0</v>
      </c>
      <c r="F151" s="398">
        <v>0</v>
      </c>
      <c r="G151" s="399"/>
      <c r="H151" s="399"/>
      <c r="I151" s="399"/>
      <c r="J151" s="399"/>
      <c r="K151" s="399"/>
      <c r="L151" s="399"/>
      <c r="M151" s="399"/>
      <c r="N151" s="399"/>
      <c r="O151" s="399"/>
      <c r="P151" s="399"/>
      <c r="Q151" s="399"/>
      <c r="R151" s="399"/>
      <c r="S151" s="399"/>
      <c r="T151" s="399"/>
      <c r="U151" s="399"/>
      <c r="V151" s="398">
        <v>532</v>
      </c>
      <c r="W151" s="399"/>
      <c r="X151" s="399"/>
      <c r="Y151" s="398">
        <v>0</v>
      </c>
      <c r="Z151" s="398">
        <v>15</v>
      </c>
      <c r="AA151" s="398">
        <v>0</v>
      </c>
      <c r="AB151" s="398">
        <v>0</v>
      </c>
      <c r="AC151" s="398">
        <v>0</v>
      </c>
      <c r="AD151" s="398">
        <v>0</v>
      </c>
      <c r="AE151" s="398">
        <v>547</v>
      </c>
      <c r="AF151" s="407"/>
    </row>
    <row r="152" spans="1:32" ht="16.649999999999999" customHeight="1" x14ac:dyDescent="0.25">
      <c r="A152" s="63" t="s">
        <v>200</v>
      </c>
      <c r="B152" s="716" t="s">
        <v>375</v>
      </c>
      <c r="C152" s="846"/>
      <c r="D152" s="399"/>
      <c r="E152" s="399"/>
      <c r="F152" s="399"/>
      <c r="G152" s="399"/>
      <c r="H152" s="399"/>
      <c r="I152" s="398">
        <v>0</v>
      </c>
      <c r="J152" s="398">
        <v>0</v>
      </c>
      <c r="K152" s="403"/>
      <c r="L152" s="398">
        <v>0</v>
      </c>
      <c r="M152" s="399"/>
      <c r="N152" s="399"/>
      <c r="O152" s="398">
        <v>0</v>
      </c>
      <c r="P152" s="399"/>
      <c r="Q152" s="399"/>
      <c r="R152" s="399"/>
      <c r="S152" s="399"/>
      <c r="T152" s="399"/>
      <c r="U152" s="399"/>
      <c r="V152" s="398">
        <v>0</v>
      </c>
      <c r="W152" s="399"/>
      <c r="X152" s="399"/>
      <c r="Y152" s="399"/>
      <c r="Z152" s="398">
        <v>0</v>
      </c>
      <c r="AA152" s="399"/>
      <c r="AB152" s="399"/>
      <c r="AC152" s="399"/>
      <c r="AD152" s="398">
        <v>0</v>
      </c>
      <c r="AE152" s="398">
        <v>0</v>
      </c>
      <c r="AF152" s="407"/>
    </row>
    <row r="153" spans="1:32" ht="16.649999999999999" customHeight="1" x14ac:dyDescent="0.25">
      <c r="A153" s="63" t="s">
        <v>202</v>
      </c>
      <c r="B153" s="716" t="s">
        <v>991</v>
      </c>
      <c r="C153" s="846"/>
      <c r="D153" s="399"/>
      <c r="E153" s="399"/>
      <c r="F153" s="399"/>
      <c r="G153" s="398">
        <v>0</v>
      </c>
      <c r="H153" s="398">
        <v>0</v>
      </c>
      <c r="I153" s="398">
        <v>0</v>
      </c>
      <c r="J153" s="398">
        <v>0</v>
      </c>
      <c r="K153" s="398">
        <v>0</v>
      </c>
      <c r="L153" s="398">
        <v>0</v>
      </c>
      <c r="M153" s="398">
        <v>0</v>
      </c>
      <c r="N153" s="398">
        <v>0</v>
      </c>
      <c r="O153" s="398">
        <v>0</v>
      </c>
      <c r="P153" s="398">
        <v>0</v>
      </c>
      <c r="Q153" s="398">
        <v>0</v>
      </c>
      <c r="R153" s="398">
        <v>0</v>
      </c>
      <c r="S153" s="398">
        <v>0</v>
      </c>
      <c r="T153" s="398">
        <v>0</v>
      </c>
      <c r="U153" s="398">
        <v>0</v>
      </c>
      <c r="V153" s="398">
        <v>0</v>
      </c>
      <c r="W153" s="398">
        <v>0</v>
      </c>
      <c r="X153" s="398">
        <v>0</v>
      </c>
      <c r="Y153" s="398">
        <v>0</v>
      </c>
      <c r="Z153" s="398">
        <v>0</v>
      </c>
      <c r="AA153" s="399"/>
      <c r="AB153" s="399"/>
      <c r="AC153" s="399"/>
      <c r="AD153" s="398">
        <v>0</v>
      </c>
      <c r="AE153" s="398">
        <v>0</v>
      </c>
      <c r="AF153" s="407"/>
    </row>
    <row r="154" spans="1:32" ht="16.649999999999999" customHeight="1" x14ac:dyDescent="0.25">
      <c r="A154" s="63" t="s">
        <v>204</v>
      </c>
      <c r="B154" s="716" t="s">
        <v>992</v>
      </c>
      <c r="C154" s="846"/>
      <c r="D154" s="399"/>
      <c r="E154" s="399"/>
      <c r="F154" s="399"/>
      <c r="G154" s="399"/>
      <c r="H154" s="399"/>
      <c r="I154" s="399"/>
      <c r="J154" s="399"/>
      <c r="K154" s="399"/>
      <c r="L154" s="399"/>
      <c r="M154" s="398">
        <v>0</v>
      </c>
      <c r="N154" s="399"/>
      <c r="O154" s="399"/>
      <c r="P154" s="399"/>
      <c r="Q154" s="399"/>
      <c r="R154" s="399"/>
      <c r="S154" s="399"/>
      <c r="T154" s="399"/>
      <c r="U154" s="399"/>
      <c r="V154" s="398">
        <v>19</v>
      </c>
      <c r="W154" s="399"/>
      <c r="X154" s="399"/>
      <c r="Y154" s="399"/>
      <c r="Z154" s="398">
        <v>130</v>
      </c>
      <c r="AA154" s="399"/>
      <c r="AB154" s="399"/>
      <c r="AC154" s="399"/>
      <c r="AD154" s="398">
        <v>0</v>
      </c>
      <c r="AE154" s="398">
        <v>149</v>
      </c>
      <c r="AF154" s="407"/>
    </row>
    <row r="155" spans="1:32" ht="16.649999999999999" customHeight="1" x14ac:dyDescent="0.25">
      <c r="A155" s="63" t="s">
        <v>206</v>
      </c>
      <c r="B155" s="716" t="s">
        <v>1013</v>
      </c>
      <c r="C155" s="846"/>
      <c r="D155" s="398">
        <v>12206</v>
      </c>
      <c r="E155" s="399"/>
      <c r="F155" s="399"/>
      <c r="G155" s="398">
        <v>523</v>
      </c>
      <c r="H155" s="399"/>
      <c r="I155" s="399"/>
      <c r="J155" s="399"/>
      <c r="K155" s="399"/>
      <c r="L155" s="399"/>
      <c r="M155" s="399"/>
      <c r="N155" s="399"/>
      <c r="O155" s="399"/>
      <c r="P155" s="399"/>
      <c r="Q155" s="399"/>
      <c r="R155" s="399"/>
      <c r="S155" s="399"/>
      <c r="T155" s="399"/>
      <c r="U155" s="399"/>
      <c r="V155" s="398">
        <v>4938</v>
      </c>
      <c r="W155" s="399"/>
      <c r="X155" s="399"/>
      <c r="Y155" s="399"/>
      <c r="Z155" s="399"/>
      <c r="AA155" s="399"/>
      <c r="AB155" s="399"/>
      <c r="AC155" s="398">
        <v>0</v>
      </c>
      <c r="AD155" s="398">
        <v>0</v>
      </c>
      <c r="AE155" s="398">
        <v>17667</v>
      </c>
      <c r="AF155" s="407"/>
    </row>
    <row r="156" spans="1:32" ht="16.649999999999999" customHeight="1" x14ac:dyDescent="0.25">
      <c r="A156" s="63" t="s">
        <v>208</v>
      </c>
      <c r="B156" s="719" t="s">
        <v>244</v>
      </c>
      <c r="C156" s="847"/>
      <c r="D156" s="398">
        <v>19770</v>
      </c>
      <c r="E156" s="398">
        <v>0</v>
      </c>
      <c r="F156" s="398">
        <v>769</v>
      </c>
      <c r="G156" s="398">
        <v>12222</v>
      </c>
      <c r="H156" s="398">
        <v>23</v>
      </c>
      <c r="I156" s="398">
        <v>946</v>
      </c>
      <c r="J156" s="398">
        <v>402</v>
      </c>
      <c r="K156" s="398">
        <v>4</v>
      </c>
      <c r="L156" s="398">
        <v>810</v>
      </c>
      <c r="M156" s="398">
        <v>1370</v>
      </c>
      <c r="N156" s="398">
        <v>0</v>
      </c>
      <c r="O156" s="398">
        <v>387</v>
      </c>
      <c r="P156" s="398">
        <v>0</v>
      </c>
      <c r="Q156" s="398">
        <v>445</v>
      </c>
      <c r="R156" s="398">
        <v>2830</v>
      </c>
      <c r="S156" s="398">
        <v>125</v>
      </c>
      <c r="T156" s="398">
        <v>1180</v>
      </c>
      <c r="U156" s="398">
        <v>761</v>
      </c>
      <c r="V156" s="398">
        <v>13668</v>
      </c>
      <c r="W156" s="398">
        <v>2</v>
      </c>
      <c r="X156" s="398">
        <v>103</v>
      </c>
      <c r="Y156" s="398">
        <v>61</v>
      </c>
      <c r="Z156" s="398">
        <v>567</v>
      </c>
      <c r="AA156" s="398">
        <v>385</v>
      </c>
      <c r="AB156" s="398">
        <v>0</v>
      </c>
      <c r="AC156" s="398">
        <v>0</v>
      </c>
      <c r="AD156" s="398">
        <v>824</v>
      </c>
      <c r="AE156" s="398">
        <v>57654</v>
      </c>
      <c r="AF156" s="407"/>
    </row>
    <row r="157" spans="1:32" ht="27.45" customHeight="1" x14ac:dyDescent="0.25">
      <c r="B157" s="202"/>
      <c r="C157" s="202"/>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row>
    <row r="158" spans="1:32" ht="16.649999999999999" customHeight="1" x14ac:dyDescent="0.25">
      <c r="B158" s="848" t="s">
        <v>1014</v>
      </c>
      <c r="C158" s="686"/>
      <c r="D158" s="686"/>
      <c r="E158" s="686"/>
      <c r="F158" s="686"/>
      <c r="G158" s="686"/>
      <c r="H158" s="686"/>
      <c r="I158" s="686"/>
      <c r="J158" s="686"/>
      <c r="K158" s="686"/>
      <c r="L158" s="686"/>
      <c r="M158" s="686"/>
      <c r="N158" s="686"/>
      <c r="O158" s="686"/>
      <c r="P158" s="686"/>
      <c r="Q158" s="686"/>
      <c r="R158" s="686"/>
      <c r="S158" s="686"/>
      <c r="T158" s="686"/>
      <c r="U158" s="686"/>
      <c r="V158" s="686"/>
    </row>
    <row r="159" spans="1:32" ht="16.649999999999999" customHeight="1" x14ac:dyDescent="0.25">
      <c r="L159" s="829" t="s">
        <v>113</v>
      </c>
      <c r="M159" s="686"/>
      <c r="N159" s="686"/>
      <c r="O159" s="686"/>
      <c r="P159" s="686"/>
      <c r="Q159" s="829" t="s">
        <v>114</v>
      </c>
      <c r="R159" s="686"/>
      <c r="S159" s="686"/>
      <c r="T159" s="686"/>
      <c r="U159" s="686"/>
      <c r="V159" s="829" t="s">
        <v>115</v>
      </c>
      <c r="W159" s="686"/>
      <c r="X159" s="686"/>
      <c r="Y159" s="686"/>
      <c r="Z159" s="686"/>
      <c r="AA159" s="829" t="s">
        <v>116</v>
      </c>
      <c r="AB159" s="686"/>
      <c r="AC159" s="686"/>
      <c r="AD159" s="686"/>
      <c r="AE159" s="686"/>
    </row>
    <row r="160" spans="1:32" ht="16.649999999999999" customHeight="1" x14ac:dyDescent="0.25">
      <c r="A160" s="79">
        <f>SUM(L162:AE172)</f>
        <v>263826.39679999999</v>
      </c>
      <c r="L160" s="718" t="s">
        <v>332</v>
      </c>
      <c r="M160" s="686"/>
      <c r="N160" s="686"/>
      <c r="O160" s="686"/>
      <c r="P160" s="686"/>
      <c r="Q160" s="686"/>
      <c r="R160" s="686"/>
      <c r="S160" s="686"/>
      <c r="T160" s="686"/>
      <c r="U160" s="686"/>
      <c r="V160" s="686"/>
      <c r="W160" s="686"/>
      <c r="X160" s="686"/>
      <c r="Y160" s="686"/>
      <c r="Z160" s="686"/>
      <c r="AA160" s="686"/>
      <c r="AB160" s="686"/>
      <c r="AC160" s="686"/>
      <c r="AD160" s="686"/>
      <c r="AE160" s="686"/>
    </row>
    <row r="161" spans="1:32" ht="25.95" customHeight="1" x14ac:dyDescent="0.25">
      <c r="B161" s="844" t="s">
        <v>1015</v>
      </c>
      <c r="C161" s="686"/>
      <c r="L161" s="816" t="s">
        <v>1016</v>
      </c>
      <c r="M161" s="816"/>
      <c r="N161" s="816"/>
      <c r="O161" s="816"/>
      <c r="P161" s="816"/>
      <c r="Q161" s="816" t="s">
        <v>1017</v>
      </c>
      <c r="R161" s="816"/>
      <c r="S161" s="816"/>
      <c r="T161" s="816"/>
      <c r="U161" s="816"/>
      <c r="V161" s="816" t="s">
        <v>1029</v>
      </c>
      <c r="W161" s="816"/>
      <c r="X161" s="816"/>
      <c r="Y161" s="816"/>
      <c r="Z161" s="816"/>
      <c r="AA161" s="816" t="s">
        <v>1030</v>
      </c>
      <c r="AB161" s="816"/>
      <c r="AC161" s="816"/>
      <c r="AD161" s="816"/>
      <c r="AE161" s="816"/>
    </row>
    <row r="162" spans="1:32" ht="16.649999999999999" customHeight="1" x14ac:dyDescent="0.25">
      <c r="A162" s="163" t="s">
        <v>182</v>
      </c>
      <c r="B162" s="173"/>
      <c r="C162" s="114" t="s">
        <v>1020</v>
      </c>
      <c r="D162" s="173"/>
      <c r="E162" s="173"/>
      <c r="F162" s="173"/>
      <c r="G162" s="173"/>
      <c r="H162" s="173"/>
      <c r="I162" s="173"/>
      <c r="J162" s="173"/>
      <c r="K162" s="406"/>
      <c r="L162" s="827">
        <v>29107</v>
      </c>
      <c r="M162" s="828"/>
      <c r="N162" s="828"/>
      <c r="O162" s="828"/>
      <c r="P162" s="828"/>
      <c r="Q162" s="827">
        <v>10919</v>
      </c>
      <c r="R162" s="828"/>
      <c r="S162" s="828"/>
      <c r="T162" s="828"/>
      <c r="U162" s="828"/>
      <c r="V162" s="832">
        <v>0.3261</v>
      </c>
      <c r="W162" s="833"/>
      <c r="X162" s="833"/>
      <c r="Y162" s="833"/>
      <c r="Z162" s="834"/>
      <c r="AA162" s="827">
        <v>34201</v>
      </c>
      <c r="AB162" s="828"/>
      <c r="AC162" s="828"/>
      <c r="AD162" s="828"/>
      <c r="AE162" s="828"/>
      <c r="AF162" s="407"/>
    </row>
    <row r="163" spans="1:32" ht="16.649999999999999" customHeight="1" x14ac:dyDescent="0.25">
      <c r="A163" s="163" t="s">
        <v>184</v>
      </c>
      <c r="C163" s="345" t="s">
        <v>1021</v>
      </c>
      <c r="L163" s="825">
        <v>3676</v>
      </c>
      <c r="M163" s="826"/>
      <c r="N163" s="826"/>
      <c r="O163" s="826"/>
      <c r="P163" s="826"/>
      <c r="Q163" s="825">
        <v>584</v>
      </c>
      <c r="R163" s="826"/>
      <c r="S163" s="826"/>
      <c r="T163" s="826"/>
      <c r="U163" s="826"/>
      <c r="V163" s="830">
        <v>0.4446</v>
      </c>
      <c r="W163" s="831"/>
      <c r="X163" s="686"/>
      <c r="Y163" s="686"/>
      <c r="Z163" s="686"/>
      <c r="AA163" s="825">
        <v>3770</v>
      </c>
      <c r="AB163" s="826"/>
      <c r="AC163" s="826"/>
      <c r="AD163" s="826"/>
      <c r="AE163" s="826"/>
      <c r="AF163" s="407"/>
    </row>
    <row r="164" spans="1:32" ht="16.649999999999999" customHeight="1" x14ac:dyDescent="0.25">
      <c r="A164" s="163" t="s">
        <v>186</v>
      </c>
      <c r="C164" s="345" t="s">
        <v>1022</v>
      </c>
      <c r="L164" s="825">
        <v>2195</v>
      </c>
      <c r="M164" s="826"/>
      <c r="N164" s="826"/>
      <c r="O164" s="826"/>
      <c r="P164" s="826"/>
      <c r="Q164" s="825">
        <v>3559</v>
      </c>
      <c r="R164" s="826"/>
      <c r="S164" s="826"/>
      <c r="T164" s="826"/>
      <c r="U164" s="826"/>
      <c r="V164" s="830">
        <v>0.311</v>
      </c>
      <c r="W164" s="831"/>
      <c r="X164" s="686"/>
      <c r="Y164" s="686"/>
      <c r="Z164" s="686"/>
      <c r="AA164" s="825">
        <v>2956</v>
      </c>
      <c r="AB164" s="826"/>
      <c r="AC164" s="826"/>
      <c r="AD164" s="826"/>
      <c r="AE164" s="826"/>
      <c r="AF164" s="407"/>
    </row>
    <row r="165" spans="1:32" ht="16.649999999999999" customHeight="1" x14ac:dyDescent="0.25">
      <c r="A165" s="163" t="s">
        <v>188</v>
      </c>
      <c r="C165" s="345" t="s">
        <v>1010</v>
      </c>
      <c r="L165" s="825">
        <v>1125</v>
      </c>
      <c r="M165" s="826"/>
      <c r="N165" s="826"/>
      <c r="O165" s="826"/>
      <c r="P165" s="826"/>
      <c r="Q165" s="825">
        <v>461</v>
      </c>
      <c r="R165" s="826"/>
      <c r="S165" s="826"/>
      <c r="T165" s="826"/>
      <c r="U165" s="826"/>
      <c r="V165" s="830">
        <v>0.1774</v>
      </c>
      <c r="W165" s="831"/>
      <c r="X165" s="686"/>
      <c r="Y165" s="686"/>
      <c r="Z165" s="686"/>
      <c r="AA165" s="825">
        <v>1180</v>
      </c>
      <c r="AB165" s="826"/>
      <c r="AC165" s="826"/>
      <c r="AD165" s="826"/>
      <c r="AE165" s="826"/>
      <c r="AF165" s="407"/>
    </row>
    <row r="166" spans="1:32" ht="16.649999999999999" customHeight="1" x14ac:dyDescent="0.25">
      <c r="A166" s="163" t="s">
        <v>190</v>
      </c>
      <c r="C166" s="345" t="s">
        <v>1023</v>
      </c>
      <c r="L166" s="825">
        <v>11868</v>
      </c>
      <c r="M166" s="826"/>
      <c r="N166" s="826"/>
      <c r="O166" s="826"/>
      <c r="P166" s="826"/>
      <c r="Q166" s="825">
        <v>7799</v>
      </c>
      <c r="R166" s="826"/>
      <c r="S166" s="826"/>
      <c r="T166" s="826"/>
      <c r="U166" s="826"/>
      <c r="V166" s="830">
        <v>0.33850000000000002</v>
      </c>
      <c r="W166" s="831"/>
      <c r="X166" s="686"/>
      <c r="Y166" s="686"/>
      <c r="Z166" s="686"/>
      <c r="AA166" s="825">
        <v>14430</v>
      </c>
      <c r="AB166" s="826"/>
      <c r="AC166" s="826"/>
      <c r="AD166" s="826"/>
      <c r="AE166" s="826"/>
      <c r="AF166" s="407"/>
    </row>
    <row r="167" spans="1:32" ht="16.649999999999999" customHeight="1" x14ac:dyDescent="0.25">
      <c r="A167" s="163" t="s">
        <v>192</v>
      </c>
      <c r="C167" s="345" t="s">
        <v>1024</v>
      </c>
      <c r="L167" s="825">
        <v>167</v>
      </c>
      <c r="M167" s="826"/>
      <c r="N167" s="826"/>
      <c r="O167" s="826"/>
      <c r="P167" s="826"/>
      <c r="Q167" s="825">
        <v>0</v>
      </c>
      <c r="R167" s="826"/>
      <c r="S167" s="826"/>
      <c r="T167" s="826"/>
      <c r="U167" s="826"/>
      <c r="V167" s="830">
        <v>0.4</v>
      </c>
      <c r="W167" s="831"/>
      <c r="X167" s="686"/>
      <c r="Y167" s="686"/>
      <c r="Z167" s="686"/>
      <c r="AA167" s="825">
        <v>166</v>
      </c>
      <c r="AB167" s="826"/>
      <c r="AC167" s="826"/>
      <c r="AD167" s="826"/>
      <c r="AE167" s="826"/>
      <c r="AF167" s="407"/>
    </row>
    <row r="168" spans="1:32" ht="16.649999999999999" customHeight="1" x14ac:dyDescent="0.25">
      <c r="A168" s="163" t="s">
        <v>194</v>
      </c>
      <c r="C168" s="345" t="s">
        <v>1025</v>
      </c>
      <c r="L168" s="825">
        <v>1003</v>
      </c>
      <c r="M168" s="826"/>
      <c r="N168" s="826"/>
      <c r="O168" s="826"/>
      <c r="P168" s="826"/>
      <c r="Q168" s="825">
        <v>1410</v>
      </c>
      <c r="R168" s="826"/>
      <c r="S168" s="826"/>
      <c r="T168" s="826"/>
      <c r="U168" s="826"/>
      <c r="V168" s="830">
        <v>8.5099999999999995E-2</v>
      </c>
      <c r="W168" s="831"/>
      <c r="X168" s="686"/>
      <c r="Y168" s="686"/>
      <c r="Z168" s="686"/>
      <c r="AA168" s="825">
        <v>566</v>
      </c>
      <c r="AB168" s="826"/>
      <c r="AC168" s="826"/>
      <c r="AD168" s="826"/>
      <c r="AE168" s="826"/>
      <c r="AF168" s="407"/>
    </row>
    <row r="169" spans="1:32" ht="16.649999999999999" customHeight="1" x14ac:dyDescent="0.25">
      <c r="A169" s="163" t="s">
        <v>196</v>
      </c>
      <c r="C169" s="345" t="s">
        <v>1026</v>
      </c>
      <c r="L169" s="825">
        <v>385</v>
      </c>
      <c r="M169" s="826"/>
      <c r="N169" s="826"/>
      <c r="O169" s="826"/>
      <c r="P169" s="826"/>
      <c r="Q169" s="825">
        <v>0</v>
      </c>
      <c r="R169" s="826"/>
      <c r="S169" s="826"/>
      <c r="T169" s="826"/>
      <c r="U169" s="826"/>
      <c r="V169" s="830">
        <v>0</v>
      </c>
      <c r="W169" s="831"/>
      <c r="X169" s="686"/>
      <c r="Y169" s="686"/>
      <c r="Z169" s="686"/>
      <c r="AA169" s="825">
        <v>385</v>
      </c>
      <c r="AB169" s="826"/>
      <c r="AC169" s="826"/>
      <c r="AD169" s="826"/>
      <c r="AE169" s="826"/>
      <c r="AF169" s="407"/>
    </row>
    <row r="170" spans="1:32" ht="16.649999999999999" customHeight="1" x14ac:dyDescent="0.25">
      <c r="A170" s="163" t="s">
        <v>198</v>
      </c>
      <c r="C170" s="345" t="s">
        <v>1027</v>
      </c>
      <c r="L170" s="825">
        <v>0</v>
      </c>
      <c r="M170" s="826"/>
      <c r="N170" s="826"/>
      <c r="O170" s="826"/>
      <c r="P170" s="826"/>
      <c r="Q170" s="825">
        <v>0</v>
      </c>
      <c r="R170" s="826"/>
      <c r="S170" s="826"/>
      <c r="T170" s="826"/>
      <c r="U170" s="826"/>
      <c r="V170" s="830">
        <v>0</v>
      </c>
      <c r="W170" s="831"/>
      <c r="X170" s="686"/>
      <c r="Y170" s="686"/>
      <c r="Z170" s="686"/>
      <c r="AA170" s="825">
        <v>0</v>
      </c>
      <c r="AB170" s="826"/>
      <c r="AC170" s="826"/>
      <c r="AD170" s="826"/>
      <c r="AE170" s="826"/>
      <c r="AF170" s="407"/>
    </row>
    <row r="171" spans="1:32" ht="16.649999999999999" customHeight="1" x14ac:dyDescent="0.25">
      <c r="A171" s="393">
        <v>10</v>
      </c>
      <c r="C171" s="394">
        <v>12.5</v>
      </c>
      <c r="L171" s="835">
        <v>0</v>
      </c>
      <c r="M171" s="836"/>
      <c r="N171" s="836"/>
      <c r="O171" s="836"/>
      <c r="P171" s="836"/>
      <c r="Q171" s="835">
        <v>0</v>
      </c>
      <c r="R171" s="836"/>
      <c r="S171" s="836"/>
      <c r="T171" s="836"/>
      <c r="U171" s="836"/>
      <c r="V171" s="839">
        <v>0</v>
      </c>
      <c r="W171" s="840"/>
      <c r="X171" s="686"/>
      <c r="Y171" s="686"/>
      <c r="Z171" s="686"/>
      <c r="AA171" s="835">
        <v>0</v>
      </c>
      <c r="AB171" s="836"/>
      <c r="AC171" s="836"/>
      <c r="AD171" s="836"/>
      <c r="AE171" s="836"/>
      <c r="AF171" s="407"/>
    </row>
    <row r="172" spans="1:32" ht="16.649999999999999" customHeight="1" x14ac:dyDescent="0.25">
      <c r="A172" s="163" t="s">
        <v>202</v>
      </c>
      <c r="B172" s="844" t="s">
        <v>1028</v>
      </c>
      <c r="C172" s="845"/>
      <c r="D172" s="410"/>
      <c r="E172" s="410"/>
      <c r="F172" s="410"/>
      <c r="G172" s="410"/>
      <c r="H172" s="410"/>
      <c r="I172" s="410"/>
      <c r="J172" s="410"/>
      <c r="K172" s="411"/>
      <c r="L172" s="837">
        <v>49526</v>
      </c>
      <c r="M172" s="838"/>
      <c r="N172" s="838"/>
      <c r="O172" s="838"/>
      <c r="P172" s="838"/>
      <c r="Q172" s="837">
        <v>24732</v>
      </c>
      <c r="R172" s="838"/>
      <c r="S172" s="838"/>
      <c r="T172" s="838"/>
      <c r="U172" s="838"/>
      <c r="V172" s="841">
        <v>0.31409999999999999</v>
      </c>
      <c r="W172" s="842"/>
      <c r="X172" s="842"/>
      <c r="Y172" s="842"/>
      <c r="Z172" s="843"/>
      <c r="AA172" s="837">
        <v>57654</v>
      </c>
      <c r="AB172" s="838"/>
      <c r="AC172" s="838"/>
      <c r="AD172" s="838"/>
      <c r="AE172" s="838"/>
      <c r="AF172" s="407"/>
    </row>
    <row r="173" spans="1:32" ht="26.7" customHeight="1" x14ac:dyDescent="0.25">
      <c r="B173" s="202"/>
      <c r="C173" s="202"/>
      <c r="D173" s="202"/>
      <c r="E173" s="202"/>
      <c r="F173" s="202"/>
      <c r="G173" s="202"/>
      <c r="H173" s="202"/>
      <c r="I173" s="202"/>
      <c r="J173" s="202"/>
      <c r="K173" s="202"/>
      <c r="L173" s="202"/>
      <c r="M173" s="202"/>
      <c r="N173" s="202"/>
      <c r="O173" s="202"/>
      <c r="P173" s="202"/>
      <c r="Q173" s="202"/>
      <c r="R173" s="202"/>
      <c r="S173" s="202"/>
      <c r="T173" s="202"/>
      <c r="U173" s="202"/>
      <c r="V173" s="202"/>
      <c r="W173" s="202"/>
      <c r="X173" s="202"/>
      <c r="Y173" s="202"/>
      <c r="Z173" s="202"/>
      <c r="AA173" s="202"/>
      <c r="AB173" s="202"/>
      <c r="AC173" s="202"/>
      <c r="AD173" s="202"/>
      <c r="AE173" s="202"/>
    </row>
    <row r="174" spans="1:32" ht="26.7" customHeight="1" x14ac:dyDescent="0.25"/>
    <row r="175" spans="1:32" ht="16.649999999999999" customHeight="1" x14ac:dyDescent="0.25">
      <c r="A175" s="79">
        <f>SUM(D177:AE199)</f>
        <v>246342</v>
      </c>
      <c r="B175" s="687" t="s">
        <v>997</v>
      </c>
      <c r="C175" s="686"/>
      <c r="D175" s="767" t="s">
        <v>339</v>
      </c>
      <c r="E175" s="686"/>
      <c r="F175" s="686"/>
      <c r="G175" s="686"/>
      <c r="H175" s="686"/>
      <c r="I175" s="686"/>
      <c r="J175" s="686"/>
      <c r="K175" s="686"/>
      <c r="L175" s="686"/>
      <c r="M175" s="686"/>
      <c r="N175" s="686"/>
      <c r="O175" s="686"/>
      <c r="P175" s="686"/>
      <c r="Q175" s="686"/>
      <c r="R175" s="686"/>
      <c r="S175" s="686"/>
      <c r="T175" s="686"/>
      <c r="U175" s="686"/>
      <c r="V175" s="686"/>
      <c r="W175" s="686"/>
      <c r="X175" s="686"/>
      <c r="Y175" s="686"/>
      <c r="Z175" s="686"/>
      <c r="AA175" s="686"/>
      <c r="AB175" s="686"/>
      <c r="AC175" s="686"/>
      <c r="AD175" s="686"/>
      <c r="AE175" s="686"/>
    </row>
    <row r="176" spans="1:32" ht="16.649999999999999" customHeight="1" x14ac:dyDescent="0.25">
      <c r="B176" s="723" t="s">
        <v>118</v>
      </c>
      <c r="C176" s="686"/>
      <c r="D176" s="396" t="s">
        <v>998</v>
      </c>
      <c r="E176" s="673">
        <v>0.1</v>
      </c>
      <c r="F176" s="673">
        <v>0.15</v>
      </c>
      <c r="G176" s="673">
        <v>0.2</v>
      </c>
      <c r="H176" s="673">
        <v>0.25</v>
      </c>
      <c r="I176" s="397" t="s">
        <v>999</v>
      </c>
      <c r="J176" s="397" t="s">
        <v>1000</v>
      </c>
      <c r="K176" s="397" t="s">
        <v>1001</v>
      </c>
      <c r="L176" s="397" t="s">
        <v>1002</v>
      </c>
      <c r="M176" s="397" t="s">
        <v>1003</v>
      </c>
      <c r="N176" s="397" t="s">
        <v>1004</v>
      </c>
      <c r="O176" s="397" t="s">
        <v>1005</v>
      </c>
      <c r="P176" s="397" t="s">
        <v>1006</v>
      </c>
      <c r="Q176" s="397" t="s">
        <v>1007</v>
      </c>
      <c r="R176" s="397" t="s">
        <v>1008</v>
      </c>
      <c r="S176" s="397" t="s">
        <v>1009</v>
      </c>
      <c r="T176" s="397" t="s">
        <v>1010</v>
      </c>
      <c r="U176" s="397" t="s">
        <v>1011</v>
      </c>
      <c r="V176" s="673">
        <v>1</v>
      </c>
      <c r="W176" s="673">
        <v>1.05</v>
      </c>
      <c r="X176" s="673">
        <v>1.1000000000000001</v>
      </c>
      <c r="Y176" s="673">
        <v>1.3</v>
      </c>
      <c r="Z176" s="673">
        <v>1.5</v>
      </c>
      <c r="AA176" s="673">
        <v>2.5</v>
      </c>
      <c r="AB176" s="673">
        <v>4</v>
      </c>
      <c r="AC176" s="674">
        <v>12.5</v>
      </c>
      <c r="AD176" s="397" t="s">
        <v>282</v>
      </c>
      <c r="AE176" s="397" t="s">
        <v>244</v>
      </c>
      <c r="AF176" s="407"/>
    </row>
    <row r="177" spans="1:32" ht="16.649999999999999" customHeight="1" x14ac:dyDescent="0.25">
      <c r="A177" s="63" t="s">
        <v>182</v>
      </c>
      <c r="B177" s="716" t="s">
        <v>977</v>
      </c>
      <c r="C177" s="846"/>
      <c r="D177" s="398">
        <v>6700</v>
      </c>
      <c r="E177" s="399"/>
      <c r="F177" s="399"/>
      <c r="G177" s="398">
        <v>0</v>
      </c>
      <c r="H177" s="399"/>
      <c r="I177" s="399"/>
      <c r="J177" s="399"/>
      <c r="K177" s="399"/>
      <c r="L177" s="399"/>
      <c r="M177" s="398">
        <v>0</v>
      </c>
      <c r="N177" s="399"/>
      <c r="O177" s="399"/>
      <c r="P177" s="399"/>
      <c r="Q177" s="399"/>
      <c r="R177" s="399"/>
      <c r="S177" s="399"/>
      <c r="T177" s="399"/>
      <c r="U177" s="399"/>
      <c r="V177" s="398">
        <v>0</v>
      </c>
      <c r="W177" s="399"/>
      <c r="X177" s="399"/>
      <c r="Y177" s="399"/>
      <c r="Z177" s="398">
        <v>0</v>
      </c>
      <c r="AA177" s="399"/>
      <c r="AB177" s="399"/>
      <c r="AC177" s="399"/>
      <c r="AD177" s="398">
        <v>0</v>
      </c>
      <c r="AE177" s="398">
        <v>6700</v>
      </c>
      <c r="AF177" s="407"/>
    </row>
    <row r="178" spans="1:32" ht="22.5" customHeight="1" x14ac:dyDescent="0.25">
      <c r="A178" s="63" t="s">
        <v>184</v>
      </c>
      <c r="B178" s="716" t="s">
        <v>251</v>
      </c>
      <c r="C178" s="846"/>
      <c r="D178" s="398">
        <v>0</v>
      </c>
      <c r="E178" s="399"/>
      <c r="F178" s="399"/>
      <c r="G178" s="398">
        <v>9395</v>
      </c>
      <c r="H178" s="399"/>
      <c r="I178" s="399"/>
      <c r="J178" s="399"/>
      <c r="K178" s="399"/>
      <c r="L178" s="399"/>
      <c r="M178" s="398">
        <v>0</v>
      </c>
      <c r="N178" s="399"/>
      <c r="O178" s="399"/>
      <c r="P178" s="399"/>
      <c r="Q178" s="399"/>
      <c r="R178" s="399"/>
      <c r="S178" s="399"/>
      <c r="T178" s="399"/>
      <c r="U178" s="399"/>
      <c r="V178" s="398">
        <v>0</v>
      </c>
      <c r="W178" s="399"/>
      <c r="X178" s="399"/>
      <c r="Y178" s="399"/>
      <c r="Z178" s="398">
        <v>0</v>
      </c>
      <c r="AA178" s="399"/>
      <c r="AB178" s="399"/>
      <c r="AC178" s="399"/>
      <c r="AD178" s="398">
        <v>0</v>
      </c>
      <c r="AE178" s="398">
        <v>9395</v>
      </c>
      <c r="AF178" s="407"/>
    </row>
    <row r="179" spans="1:32" ht="16.649999999999999" customHeight="1" x14ac:dyDescent="0.25">
      <c r="A179" s="63" t="s">
        <v>186</v>
      </c>
      <c r="B179" s="716" t="s">
        <v>978</v>
      </c>
      <c r="C179" s="846"/>
      <c r="D179" s="398">
        <v>0</v>
      </c>
      <c r="E179" s="399"/>
      <c r="F179" s="399"/>
      <c r="G179" s="398">
        <v>0</v>
      </c>
      <c r="H179" s="399"/>
      <c r="I179" s="398">
        <v>0</v>
      </c>
      <c r="J179" s="399"/>
      <c r="K179" s="399"/>
      <c r="L179" s="399"/>
      <c r="M179" s="398">
        <v>0</v>
      </c>
      <c r="N179" s="399"/>
      <c r="O179" s="399"/>
      <c r="P179" s="399"/>
      <c r="Q179" s="399"/>
      <c r="R179" s="399"/>
      <c r="S179" s="399"/>
      <c r="T179" s="399"/>
      <c r="U179" s="399"/>
      <c r="V179" s="398">
        <v>0</v>
      </c>
      <c r="W179" s="399"/>
      <c r="X179" s="399"/>
      <c r="Y179" s="399"/>
      <c r="Z179" s="398">
        <v>0</v>
      </c>
      <c r="AA179" s="399"/>
      <c r="AB179" s="399"/>
      <c r="AC179" s="399"/>
      <c r="AD179" s="398">
        <v>0</v>
      </c>
      <c r="AE179" s="398">
        <v>0</v>
      </c>
      <c r="AF179" s="407"/>
    </row>
    <row r="180" spans="1:32" ht="13.35" customHeight="1" x14ac:dyDescent="0.25">
      <c r="A180" s="63" t="s">
        <v>188</v>
      </c>
      <c r="B180" s="760" t="s">
        <v>979</v>
      </c>
      <c r="C180" s="849"/>
      <c r="D180" s="399"/>
      <c r="E180" s="399"/>
      <c r="F180" s="399"/>
      <c r="G180" s="398">
        <v>1240</v>
      </c>
      <c r="H180" s="399"/>
      <c r="I180" s="398">
        <v>663</v>
      </c>
      <c r="J180" s="399"/>
      <c r="K180" s="398">
        <v>0</v>
      </c>
      <c r="L180" s="399"/>
      <c r="M180" s="398">
        <v>0</v>
      </c>
      <c r="N180" s="399"/>
      <c r="O180" s="399"/>
      <c r="P180" s="399"/>
      <c r="Q180" s="399"/>
      <c r="R180" s="398">
        <v>0</v>
      </c>
      <c r="S180" s="399"/>
      <c r="T180" s="399"/>
      <c r="U180" s="399"/>
      <c r="V180" s="398">
        <v>0</v>
      </c>
      <c r="W180" s="399"/>
      <c r="X180" s="399"/>
      <c r="Y180" s="399"/>
      <c r="Z180" s="398">
        <v>107</v>
      </c>
      <c r="AA180" s="399"/>
      <c r="AB180" s="399"/>
      <c r="AC180" s="399"/>
      <c r="AD180" s="398">
        <v>703</v>
      </c>
      <c r="AE180" s="398">
        <v>2713</v>
      </c>
      <c r="AF180" s="407"/>
    </row>
    <row r="181" spans="1:32" ht="22.5" customHeight="1" x14ac:dyDescent="0.25">
      <c r="C181" s="389" t="s">
        <v>1031</v>
      </c>
      <c r="D181" s="399"/>
      <c r="E181" s="399"/>
      <c r="F181" s="399"/>
      <c r="G181" s="398">
        <v>0</v>
      </c>
      <c r="H181" s="399"/>
      <c r="I181" s="398">
        <v>0</v>
      </c>
      <c r="J181" s="399"/>
      <c r="K181" s="398">
        <v>0</v>
      </c>
      <c r="L181" s="399"/>
      <c r="M181" s="398">
        <v>0</v>
      </c>
      <c r="N181" s="399"/>
      <c r="O181" s="399"/>
      <c r="P181" s="399"/>
      <c r="Q181" s="399"/>
      <c r="R181" s="398">
        <v>0</v>
      </c>
      <c r="S181" s="399"/>
      <c r="T181" s="399"/>
      <c r="U181" s="399"/>
      <c r="V181" s="398">
        <v>0</v>
      </c>
      <c r="W181" s="399"/>
      <c r="X181" s="399"/>
      <c r="Y181" s="399"/>
      <c r="Z181" s="398">
        <v>0</v>
      </c>
      <c r="AA181" s="399"/>
      <c r="AB181" s="399"/>
      <c r="AC181" s="399"/>
      <c r="AD181" s="398">
        <v>703</v>
      </c>
      <c r="AE181" s="398">
        <v>703</v>
      </c>
      <c r="AF181" s="407"/>
    </row>
    <row r="182" spans="1:32" ht="16.649999999999999" customHeight="1" x14ac:dyDescent="0.25">
      <c r="A182" s="63" t="s">
        <v>190</v>
      </c>
      <c r="B182" s="716" t="s">
        <v>345</v>
      </c>
      <c r="C182" s="846"/>
      <c r="D182" s="399"/>
      <c r="E182" s="399"/>
      <c r="F182" s="399"/>
      <c r="G182" s="398">
        <v>0</v>
      </c>
      <c r="H182" s="399"/>
      <c r="I182" s="398">
        <v>0</v>
      </c>
      <c r="J182" s="399"/>
      <c r="K182" s="398">
        <v>0</v>
      </c>
      <c r="L182" s="399"/>
      <c r="M182" s="398">
        <v>0</v>
      </c>
      <c r="N182" s="399"/>
      <c r="O182" s="399"/>
      <c r="P182" s="399"/>
      <c r="Q182" s="399"/>
      <c r="R182" s="398">
        <v>0</v>
      </c>
      <c r="S182" s="399"/>
      <c r="T182" s="399"/>
      <c r="U182" s="399"/>
      <c r="V182" s="398">
        <v>0</v>
      </c>
      <c r="W182" s="399"/>
      <c r="X182" s="399"/>
      <c r="Y182" s="399"/>
      <c r="Z182" s="398">
        <v>0</v>
      </c>
      <c r="AA182" s="399"/>
      <c r="AB182" s="399"/>
      <c r="AC182" s="399"/>
      <c r="AD182" s="398">
        <v>0</v>
      </c>
      <c r="AE182" s="398">
        <v>0</v>
      </c>
      <c r="AF182" s="407"/>
    </row>
    <row r="183" spans="1:32" ht="16.649999999999999" customHeight="1" x14ac:dyDescent="0.25">
      <c r="A183" s="63" t="s">
        <v>192</v>
      </c>
      <c r="B183" s="760" t="s">
        <v>253</v>
      </c>
      <c r="C183" s="849"/>
      <c r="D183" s="399"/>
      <c r="E183" s="399"/>
      <c r="F183" s="399"/>
      <c r="G183" s="398">
        <v>1313</v>
      </c>
      <c r="H183" s="399"/>
      <c r="I183" s="399"/>
      <c r="J183" s="399"/>
      <c r="K183" s="399"/>
      <c r="L183" s="399"/>
      <c r="M183" s="398">
        <v>636</v>
      </c>
      <c r="N183" s="399"/>
      <c r="O183" s="399"/>
      <c r="P183" s="398">
        <v>0</v>
      </c>
      <c r="Q183" s="399"/>
      <c r="R183" s="398">
        <v>575</v>
      </c>
      <c r="S183" s="398">
        <v>481</v>
      </c>
      <c r="T183" s="398">
        <v>945</v>
      </c>
      <c r="U183" s="399"/>
      <c r="V183" s="398">
        <v>8435</v>
      </c>
      <c r="W183" s="399"/>
      <c r="X183" s="399"/>
      <c r="Y183" s="398">
        <v>644</v>
      </c>
      <c r="Z183" s="398">
        <v>73</v>
      </c>
      <c r="AA183" s="399"/>
      <c r="AB183" s="399"/>
      <c r="AC183" s="399"/>
      <c r="AD183" s="398">
        <v>0</v>
      </c>
      <c r="AE183" s="398">
        <v>13102</v>
      </c>
      <c r="AF183" s="407"/>
    </row>
    <row r="184" spans="1:32" ht="22.5" customHeight="1" x14ac:dyDescent="0.25">
      <c r="C184" s="390" t="s">
        <v>1032</v>
      </c>
      <c r="D184" s="399"/>
      <c r="E184" s="399"/>
      <c r="F184" s="399"/>
      <c r="G184" s="398">
        <v>0</v>
      </c>
      <c r="H184" s="399"/>
      <c r="I184" s="399"/>
      <c r="J184" s="399"/>
      <c r="K184" s="399"/>
      <c r="L184" s="399"/>
      <c r="M184" s="398">
        <v>0</v>
      </c>
      <c r="N184" s="399"/>
      <c r="O184" s="399"/>
      <c r="P184" s="398">
        <v>0</v>
      </c>
      <c r="Q184" s="399"/>
      <c r="R184" s="398">
        <v>0</v>
      </c>
      <c r="S184" s="399"/>
      <c r="T184" s="399"/>
      <c r="U184" s="399"/>
      <c r="V184" s="398">
        <v>0</v>
      </c>
      <c r="W184" s="399"/>
      <c r="X184" s="399"/>
      <c r="Y184" s="399"/>
      <c r="Z184" s="398">
        <v>0</v>
      </c>
      <c r="AA184" s="399"/>
      <c r="AB184" s="399"/>
      <c r="AC184" s="399"/>
      <c r="AD184" s="398">
        <v>0</v>
      </c>
      <c r="AE184" s="398">
        <v>0</v>
      </c>
      <c r="AF184" s="407"/>
    </row>
    <row r="185" spans="1:32" ht="16.649999999999999" customHeight="1" x14ac:dyDescent="0.25">
      <c r="C185" s="389" t="s">
        <v>1033</v>
      </c>
      <c r="D185" s="399"/>
      <c r="E185" s="399"/>
      <c r="F185" s="399"/>
      <c r="G185" s="398">
        <v>0</v>
      </c>
      <c r="H185" s="399"/>
      <c r="I185" s="399"/>
      <c r="J185" s="399"/>
      <c r="K185" s="399"/>
      <c r="L185" s="399"/>
      <c r="M185" s="398">
        <v>0</v>
      </c>
      <c r="N185" s="399"/>
      <c r="O185" s="399"/>
      <c r="P185" s="399"/>
      <c r="Q185" s="399"/>
      <c r="R185" s="398">
        <v>0</v>
      </c>
      <c r="S185" s="398">
        <v>481</v>
      </c>
      <c r="T185" s="399"/>
      <c r="U185" s="399"/>
      <c r="V185" s="398">
        <v>102</v>
      </c>
      <c r="W185" s="399"/>
      <c r="X185" s="399"/>
      <c r="Y185" s="398">
        <v>644</v>
      </c>
      <c r="Z185" s="398">
        <v>0</v>
      </c>
      <c r="AA185" s="399"/>
      <c r="AB185" s="399"/>
      <c r="AC185" s="399"/>
      <c r="AD185" s="398">
        <v>0</v>
      </c>
      <c r="AE185" s="398">
        <v>1227</v>
      </c>
      <c r="AF185" s="407"/>
    </row>
    <row r="186" spans="1:32" ht="16.649999999999999" customHeight="1" x14ac:dyDescent="0.25">
      <c r="A186" s="63" t="s">
        <v>194</v>
      </c>
      <c r="B186" s="716" t="s">
        <v>1012</v>
      </c>
      <c r="C186" s="846"/>
      <c r="D186" s="398">
        <v>0</v>
      </c>
      <c r="E186" s="399"/>
      <c r="F186" s="399"/>
      <c r="G186" s="398">
        <v>0</v>
      </c>
      <c r="H186" s="399"/>
      <c r="I186" s="399"/>
      <c r="J186" s="399"/>
      <c r="K186" s="399"/>
      <c r="L186" s="399"/>
      <c r="M186" s="399"/>
      <c r="N186" s="399"/>
      <c r="O186" s="399"/>
      <c r="P186" s="399"/>
      <c r="Q186" s="399"/>
      <c r="R186" s="399"/>
      <c r="S186" s="399"/>
      <c r="T186" s="399"/>
      <c r="U186" s="399"/>
      <c r="V186" s="398">
        <v>0</v>
      </c>
      <c r="W186" s="399"/>
      <c r="X186" s="399"/>
      <c r="Y186" s="399"/>
      <c r="Z186" s="398">
        <v>0</v>
      </c>
      <c r="AA186" s="398">
        <v>395</v>
      </c>
      <c r="AB186" s="399"/>
      <c r="AC186" s="399"/>
      <c r="AD186" s="398">
        <v>0</v>
      </c>
      <c r="AE186" s="398">
        <v>395</v>
      </c>
      <c r="AF186" s="407"/>
    </row>
    <row r="187" spans="1:32" ht="16.649999999999999" customHeight="1" x14ac:dyDescent="0.25">
      <c r="A187" s="63" t="s">
        <v>196</v>
      </c>
      <c r="B187" s="716" t="s">
        <v>1036</v>
      </c>
      <c r="C187" s="846"/>
      <c r="D187" s="399"/>
      <c r="E187" s="399"/>
      <c r="F187" s="398">
        <v>754</v>
      </c>
      <c r="G187" s="398">
        <v>0</v>
      </c>
      <c r="H187" s="398">
        <v>0</v>
      </c>
      <c r="I187" s="398">
        <v>0</v>
      </c>
      <c r="J187" s="398">
        <v>0</v>
      </c>
      <c r="K187" s="398">
        <v>0</v>
      </c>
      <c r="L187" s="398">
        <v>0</v>
      </c>
      <c r="M187" s="398">
        <v>0</v>
      </c>
      <c r="N187" s="398">
        <v>0</v>
      </c>
      <c r="O187" s="398">
        <v>0</v>
      </c>
      <c r="P187" s="398">
        <v>0</v>
      </c>
      <c r="Q187" s="398">
        <v>0</v>
      </c>
      <c r="R187" s="398">
        <v>1850</v>
      </c>
      <c r="S187" s="398">
        <v>0</v>
      </c>
      <c r="T187" s="398">
        <v>0</v>
      </c>
      <c r="U187" s="398">
        <v>0</v>
      </c>
      <c r="V187" s="398">
        <v>72</v>
      </c>
      <c r="W187" s="398">
        <v>0</v>
      </c>
      <c r="X187" s="398">
        <v>0</v>
      </c>
      <c r="Y187" s="398">
        <v>0</v>
      </c>
      <c r="Z187" s="398">
        <v>0</v>
      </c>
      <c r="AA187" s="399"/>
      <c r="AB187" s="399"/>
      <c r="AC187" s="399"/>
      <c r="AD187" s="398">
        <v>0</v>
      </c>
      <c r="AE187" s="398">
        <v>2676</v>
      </c>
      <c r="AF187" s="407"/>
    </row>
    <row r="188" spans="1:32" ht="16.649999999999999" customHeight="1" x14ac:dyDescent="0.25">
      <c r="A188" s="63" t="s">
        <v>198</v>
      </c>
      <c r="B188" s="760" t="s">
        <v>269</v>
      </c>
      <c r="C188" s="849"/>
      <c r="D188" s="398">
        <v>0</v>
      </c>
      <c r="E188" s="398">
        <v>0</v>
      </c>
      <c r="F188" s="398">
        <v>0</v>
      </c>
      <c r="G188" s="398">
        <v>116</v>
      </c>
      <c r="H188" s="398">
        <v>24</v>
      </c>
      <c r="I188" s="398">
        <v>291</v>
      </c>
      <c r="J188" s="398">
        <v>405</v>
      </c>
      <c r="K188" s="398">
        <v>4</v>
      </c>
      <c r="L188" s="398">
        <v>806</v>
      </c>
      <c r="M188" s="398">
        <v>693</v>
      </c>
      <c r="N188" s="398">
        <v>0</v>
      </c>
      <c r="O188" s="398">
        <v>420</v>
      </c>
      <c r="P188" s="398">
        <v>0</v>
      </c>
      <c r="Q188" s="398">
        <v>451</v>
      </c>
      <c r="R188" s="398">
        <v>354</v>
      </c>
      <c r="S188" s="398">
        <v>0</v>
      </c>
      <c r="T188" s="398">
        <v>153</v>
      </c>
      <c r="U188" s="398">
        <v>703</v>
      </c>
      <c r="V188" s="398">
        <v>935</v>
      </c>
      <c r="W188" s="398">
        <v>3</v>
      </c>
      <c r="X188" s="398">
        <v>102</v>
      </c>
      <c r="Y188" s="398">
        <v>0</v>
      </c>
      <c r="Z188" s="398">
        <v>139</v>
      </c>
      <c r="AA188" s="398">
        <v>0</v>
      </c>
      <c r="AB188" s="398">
        <v>0</v>
      </c>
      <c r="AC188" s="398">
        <v>0</v>
      </c>
      <c r="AD188" s="398">
        <v>58</v>
      </c>
      <c r="AE188" s="398">
        <v>5657</v>
      </c>
      <c r="AF188" s="407"/>
    </row>
    <row r="189" spans="1:32" ht="16.649999999999999" customHeight="1" x14ac:dyDescent="0.25">
      <c r="C189" s="390" t="s">
        <v>985</v>
      </c>
      <c r="D189" s="398">
        <v>0</v>
      </c>
      <c r="E189" s="398">
        <v>0</v>
      </c>
      <c r="F189" s="398">
        <v>0</v>
      </c>
      <c r="G189" s="398">
        <v>25</v>
      </c>
      <c r="H189" s="398">
        <v>24</v>
      </c>
      <c r="I189" s="398">
        <v>42</v>
      </c>
      <c r="J189" s="398">
        <v>42</v>
      </c>
      <c r="K189" s="398">
        <v>4</v>
      </c>
      <c r="L189" s="399"/>
      <c r="M189" s="398">
        <v>2</v>
      </c>
      <c r="N189" s="399"/>
      <c r="O189" s="399"/>
      <c r="P189" s="398">
        <v>0</v>
      </c>
      <c r="Q189" s="398">
        <v>0</v>
      </c>
      <c r="R189" s="398">
        <v>239</v>
      </c>
      <c r="S189" s="398">
        <v>0</v>
      </c>
      <c r="T189" s="398">
        <v>0</v>
      </c>
      <c r="U189" s="399"/>
      <c r="V189" s="398">
        <v>0</v>
      </c>
      <c r="W189" s="399"/>
      <c r="X189" s="399"/>
      <c r="Y189" s="398">
        <v>0</v>
      </c>
      <c r="Z189" s="398">
        <v>0</v>
      </c>
      <c r="AA189" s="398">
        <v>0</v>
      </c>
      <c r="AB189" s="398">
        <v>0</v>
      </c>
      <c r="AC189" s="398">
        <v>0</v>
      </c>
      <c r="AD189" s="398">
        <v>4</v>
      </c>
      <c r="AE189" s="398">
        <v>382</v>
      </c>
      <c r="AF189" s="407"/>
    </row>
    <row r="190" spans="1:32" ht="16.649999999999999" customHeight="1" x14ac:dyDescent="0.25">
      <c r="C190" s="390" t="s">
        <v>986</v>
      </c>
      <c r="D190" s="398">
        <v>0</v>
      </c>
      <c r="E190" s="398">
        <v>0</v>
      </c>
      <c r="F190" s="398">
        <v>0</v>
      </c>
      <c r="G190" s="399"/>
      <c r="H190" s="399"/>
      <c r="I190" s="398">
        <v>249</v>
      </c>
      <c r="J190" s="398">
        <v>363</v>
      </c>
      <c r="K190" s="399"/>
      <c r="L190" s="398">
        <v>806</v>
      </c>
      <c r="M190" s="398">
        <v>691</v>
      </c>
      <c r="N190" s="399"/>
      <c r="O190" s="398">
        <v>9</v>
      </c>
      <c r="P190" s="399"/>
      <c r="Q190" s="399"/>
      <c r="R190" s="398">
        <v>3</v>
      </c>
      <c r="S190" s="398">
        <v>0</v>
      </c>
      <c r="T190" s="399"/>
      <c r="U190" s="399"/>
      <c r="V190" s="399"/>
      <c r="W190" s="398">
        <v>3</v>
      </c>
      <c r="X190" s="399"/>
      <c r="Y190" s="398">
        <v>0</v>
      </c>
      <c r="Z190" s="398">
        <v>78</v>
      </c>
      <c r="AA190" s="398">
        <v>0</v>
      </c>
      <c r="AB190" s="398">
        <v>0</v>
      </c>
      <c r="AC190" s="398">
        <v>0</v>
      </c>
      <c r="AD190" s="398">
        <v>0</v>
      </c>
      <c r="AE190" s="398">
        <v>2202</v>
      </c>
      <c r="AF190" s="407"/>
    </row>
    <row r="191" spans="1:32" ht="16.649999999999999" customHeight="1" x14ac:dyDescent="0.25">
      <c r="C191" s="390" t="s">
        <v>987</v>
      </c>
      <c r="D191" s="398">
        <v>0</v>
      </c>
      <c r="E191" s="398">
        <v>0</v>
      </c>
      <c r="F191" s="398">
        <v>0</v>
      </c>
      <c r="G191" s="399"/>
      <c r="H191" s="399"/>
      <c r="I191" s="398">
        <v>0</v>
      </c>
      <c r="J191" s="398">
        <v>0</v>
      </c>
      <c r="K191" s="398">
        <v>0</v>
      </c>
      <c r="L191" s="398">
        <v>0</v>
      </c>
      <c r="M191" s="399"/>
      <c r="N191" s="398">
        <v>0</v>
      </c>
      <c r="O191" s="398">
        <v>0</v>
      </c>
      <c r="P191" s="399"/>
      <c r="Q191" s="399"/>
      <c r="R191" s="398">
        <v>0</v>
      </c>
      <c r="S191" s="398">
        <v>0</v>
      </c>
      <c r="T191" s="399"/>
      <c r="U191" s="399"/>
      <c r="V191" s="399"/>
      <c r="W191" s="398">
        <v>0</v>
      </c>
      <c r="X191" s="399"/>
      <c r="Y191" s="398">
        <v>0</v>
      </c>
      <c r="Z191" s="398">
        <v>0</v>
      </c>
      <c r="AA191" s="398">
        <v>0</v>
      </c>
      <c r="AB191" s="398">
        <v>0</v>
      </c>
      <c r="AC191" s="398">
        <v>0</v>
      </c>
      <c r="AD191" s="398">
        <v>0</v>
      </c>
      <c r="AE191" s="398">
        <v>0</v>
      </c>
      <c r="AF191" s="407"/>
    </row>
    <row r="192" spans="1:32" ht="16.649999999999999" customHeight="1" x14ac:dyDescent="0.25">
      <c r="C192" s="390" t="s">
        <v>988</v>
      </c>
      <c r="D192" s="398">
        <v>0</v>
      </c>
      <c r="E192" s="398">
        <v>0</v>
      </c>
      <c r="F192" s="398">
        <v>0</v>
      </c>
      <c r="G192" s="398">
        <v>91</v>
      </c>
      <c r="H192" s="399"/>
      <c r="I192" s="398">
        <v>0</v>
      </c>
      <c r="J192" s="399"/>
      <c r="K192" s="398">
        <v>0</v>
      </c>
      <c r="L192" s="399"/>
      <c r="M192" s="398">
        <v>0</v>
      </c>
      <c r="N192" s="398">
        <v>0</v>
      </c>
      <c r="O192" s="398">
        <v>411</v>
      </c>
      <c r="P192" s="398">
        <v>0</v>
      </c>
      <c r="Q192" s="399"/>
      <c r="R192" s="398">
        <v>112</v>
      </c>
      <c r="S192" s="402">
        <v>0</v>
      </c>
      <c r="T192" s="398">
        <v>153</v>
      </c>
      <c r="U192" s="399"/>
      <c r="V192" s="398">
        <v>324</v>
      </c>
      <c r="W192" s="399"/>
      <c r="X192" s="399"/>
      <c r="Y192" s="398">
        <v>0</v>
      </c>
      <c r="Z192" s="398">
        <v>0</v>
      </c>
      <c r="AA192" s="398">
        <v>0</v>
      </c>
      <c r="AB192" s="398">
        <v>0</v>
      </c>
      <c r="AC192" s="398">
        <v>0</v>
      </c>
      <c r="AD192" s="398">
        <v>54</v>
      </c>
      <c r="AE192" s="398">
        <v>1145</v>
      </c>
      <c r="AF192" s="407"/>
    </row>
    <row r="193" spans="1:32" ht="16.649999999999999" customHeight="1" x14ac:dyDescent="0.25">
      <c r="C193" s="390" t="s">
        <v>1034</v>
      </c>
      <c r="D193" s="398">
        <v>0</v>
      </c>
      <c r="E193" s="398">
        <v>0</v>
      </c>
      <c r="F193" s="398">
        <v>0</v>
      </c>
      <c r="G193" s="399"/>
      <c r="H193" s="399"/>
      <c r="I193" s="399"/>
      <c r="J193" s="399"/>
      <c r="K193" s="399"/>
      <c r="L193" s="399"/>
      <c r="M193" s="399"/>
      <c r="N193" s="399"/>
      <c r="O193" s="399"/>
      <c r="P193" s="399"/>
      <c r="Q193" s="398">
        <v>451</v>
      </c>
      <c r="R193" s="399"/>
      <c r="S193" s="399"/>
      <c r="T193" s="399"/>
      <c r="U193" s="398">
        <v>703</v>
      </c>
      <c r="V193" s="399"/>
      <c r="W193" s="399"/>
      <c r="X193" s="398">
        <v>102</v>
      </c>
      <c r="Y193" s="398">
        <v>0</v>
      </c>
      <c r="Z193" s="398">
        <v>47</v>
      </c>
      <c r="AA193" s="398">
        <v>0</v>
      </c>
      <c r="AB193" s="398">
        <v>0</v>
      </c>
      <c r="AC193" s="398">
        <v>0</v>
      </c>
      <c r="AD193" s="398">
        <v>0</v>
      </c>
      <c r="AE193" s="398">
        <v>1303</v>
      </c>
      <c r="AF193" s="407"/>
    </row>
    <row r="194" spans="1:32" ht="22.5" customHeight="1" x14ac:dyDescent="0.25">
      <c r="C194" s="389" t="s">
        <v>1035</v>
      </c>
      <c r="D194" s="398">
        <v>0</v>
      </c>
      <c r="E194" s="398">
        <v>0</v>
      </c>
      <c r="F194" s="398">
        <v>0</v>
      </c>
      <c r="G194" s="399"/>
      <c r="H194" s="399"/>
      <c r="I194" s="399"/>
      <c r="J194" s="399"/>
      <c r="K194" s="399"/>
      <c r="L194" s="399"/>
      <c r="M194" s="399"/>
      <c r="N194" s="399"/>
      <c r="O194" s="399"/>
      <c r="P194" s="399"/>
      <c r="Q194" s="399"/>
      <c r="R194" s="399"/>
      <c r="S194" s="399"/>
      <c r="T194" s="399"/>
      <c r="U194" s="399"/>
      <c r="V194" s="398">
        <v>611</v>
      </c>
      <c r="W194" s="399"/>
      <c r="X194" s="399"/>
      <c r="Y194" s="398">
        <v>0</v>
      </c>
      <c r="Z194" s="398">
        <v>14</v>
      </c>
      <c r="AA194" s="398">
        <v>0</v>
      </c>
      <c r="AB194" s="398">
        <v>0</v>
      </c>
      <c r="AC194" s="398">
        <v>0</v>
      </c>
      <c r="AD194" s="398">
        <v>0</v>
      </c>
      <c r="AE194" s="398">
        <v>625</v>
      </c>
      <c r="AF194" s="407"/>
    </row>
    <row r="195" spans="1:32" ht="16.649999999999999" customHeight="1" x14ac:dyDescent="0.25">
      <c r="A195" s="63" t="s">
        <v>200</v>
      </c>
      <c r="B195" s="716" t="s">
        <v>375</v>
      </c>
      <c r="C195" s="846"/>
      <c r="D195" s="399"/>
      <c r="E195" s="399"/>
      <c r="F195" s="399"/>
      <c r="G195" s="399"/>
      <c r="H195" s="399"/>
      <c r="I195" s="398">
        <v>0</v>
      </c>
      <c r="J195" s="398">
        <v>0</v>
      </c>
      <c r="K195" s="403"/>
      <c r="L195" s="398">
        <v>0</v>
      </c>
      <c r="M195" s="399"/>
      <c r="N195" s="399"/>
      <c r="O195" s="398">
        <v>0</v>
      </c>
      <c r="P195" s="399"/>
      <c r="Q195" s="399"/>
      <c r="R195" s="399"/>
      <c r="S195" s="399"/>
      <c r="T195" s="399"/>
      <c r="U195" s="399"/>
      <c r="V195" s="398">
        <v>0</v>
      </c>
      <c r="W195" s="399"/>
      <c r="X195" s="399"/>
      <c r="Y195" s="399"/>
      <c r="Z195" s="398">
        <v>0</v>
      </c>
      <c r="AA195" s="399"/>
      <c r="AB195" s="399"/>
      <c r="AC195" s="399"/>
      <c r="AD195" s="398">
        <v>0</v>
      </c>
      <c r="AE195" s="398">
        <v>0</v>
      </c>
      <c r="AF195" s="407"/>
    </row>
    <row r="196" spans="1:32" ht="16.649999999999999" customHeight="1" x14ac:dyDescent="0.25">
      <c r="A196" s="63" t="s">
        <v>202</v>
      </c>
      <c r="B196" s="716" t="s">
        <v>991</v>
      </c>
      <c r="C196" s="846"/>
      <c r="D196" s="399"/>
      <c r="E196" s="399"/>
      <c r="F196" s="399"/>
      <c r="G196" s="398">
        <v>0</v>
      </c>
      <c r="H196" s="398">
        <v>0</v>
      </c>
      <c r="I196" s="398">
        <v>0</v>
      </c>
      <c r="J196" s="398">
        <v>0</v>
      </c>
      <c r="K196" s="398">
        <v>0</v>
      </c>
      <c r="L196" s="398">
        <v>0</v>
      </c>
      <c r="M196" s="398">
        <v>0</v>
      </c>
      <c r="N196" s="398">
        <v>0</v>
      </c>
      <c r="O196" s="398">
        <v>0</v>
      </c>
      <c r="P196" s="398">
        <v>0</v>
      </c>
      <c r="Q196" s="398">
        <v>0</v>
      </c>
      <c r="R196" s="398">
        <v>0</v>
      </c>
      <c r="S196" s="398">
        <v>0</v>
      </c>
      <c r="T196" s="398">
        <v>0</v>
      </c>
      <c r="U196" s="398">
        <v>0</v>
      </c>
      <c r="V196" s="398">
        <v>0</v>
      </c>
      <c r="W196" s="398">
        <v>0</v>
      </c>
      <c r="X196" s="398">
        <v>0</v>
      </c>
      <c r="Y196" s="398">
        <v>0</v>
      </c>
      <c r="Z196" s="398">
        <v>0</v>
      </c>
      <c r="AA196" s="399"/>
      <c r="AB196" s="399"/>
      <c r="AC196" s="399"/>
      <c r="AD196" s="398">
        <v>0</v>
      </c>
      <c r="AE196" s="398">
        <v>0</v>
      </c>
      <c r="AF196" s="407"/>
    </row>
    <row r="197" spans="1:32" ht="16.649999999999999" customHeight="1" x14ac:dyDescent="0.25">
      <c r="A197" s="63" t="s">
        <v>204</v>
      </c>
      <c r="B197" s="716" t="s">
        <v>992</v>
      </c>
      <c r="C197" s="846"/>
      <c r="D197" s="399"/>
      <c r="E197" s="399"/>
      <c r="F197" s="399"/>
      <c r="G197" s="399"/>
      <c r="H197" s="399"/>
      <c r="I197" s="399"/>
      <c r="J197" s="399"/>
      <c r="K197" s="399"/>
      <c r="L197" s="399"/>
      <c r="M197" s="398">
        <v>0</v>
      </c>
      <c r="N197" s="399"/>
      <c r="O197" s="399"/>
      <c r="P197" s="399"/>
      <c r="Q197" s="399"/>
      <c r="R197" s="399"/>
      <c r="S197" s="399"/>
      <c r="T197" s="399"/>
      <c r="U197" s="399"/>
      <c r="V197" s="398">
        <v>23</v>
      </c>
      <c r="W197" s="399"/>
      <c r="X197" s="399"/>
      <c r="Y197" s="399"/>
      <c r="Z197" s="398">
        <v>98</v>
      </c>
      <c r="AA197" s="399"/>
      <c r="AB197" s="399"/>
      <c r="AC197" s="399"/>
      <c r="AD197" s="398">
        <v>0</v>
      </c>
      <c r="AE197" s="398">
        <v>121</v>
      </c>
      <c r="AF197" s="407"/>
    </row>
    <row r="198" spans="1:32" ht="16.649999999999999" customHeight="1" x14ac:dyDescent="0.25">
      <c r="A198" s="63" t="s">
        <v>206</v>
      </c>
      <c r="B198" s="716" t="s">
        <v>1013</v>
      </c>
      <c r="C198" s="846"/>
      <c r="D198" s="398">
        <v>11551</v>
      </c>
      <c r="E198" s="399"/>
      <c r="F198" s="399"/>
      <c r="G198" s="398">
        <v>462</v>
      </c>
      <c r="H198" s="399"/>
      <c r="I198" s="399"/>
      <c r="J198" s="399"/>
      <c r="K198" s="399"/>
      <c r="L198" s="399"/>
      <c r="M198" s="399"/>
      <c r="N198" s="399"/>
      <c r="O198" s="399"/>
      <c r="P198" s="399"/>
      <c r="Q198" s="399"/>
      <c r="R198" s="399"/>
      <c r="S198" s="399"/>
      <c r="T198" s="399"/>
      <c r="U198" s="399"/>
      <c r="V198" s="398">
        <v>5020</v>
      </c>
      <c r="W198" s="399"/>
      <c r="X198" s="399"/>
      <c r="Y198" s="399"/>
      <c r="Z198" s="399"/>
      <c r="AA198" s="399"/>
      <c r="AB198" s="399"/>
      <c r="AC198" s="398">
        <v>0</v>
      </c>
      <c r="AD198" s="398">
        <v>0</v>
      </c>
      <c r="AE198" s="398">
        <v>17033</v>
      </c>
      <c r="AF198" s="407"/>
    </row>
    <row r="199" spans="1:32" ht="16.649999999999999" customHeight="1" x14ac:dyDescent="0.25">
      <c r="A199" s="63" t="s">
        <v>208</v>
      </c>
      <c r="B199" s="719" t="s">
        <v>244</v>
      </c>
      <c r="C199" s="847"/>
      <c r="D199" s="398">
        <v>18251</v>
      </c>
      <c r="E199" s="398">
        <v>0</v>
      </c>
      <c r="F199" s="398">
        <v>754</v>
      </c>
      <c r="G199" s="398">
        <v>12526</v>
      </c>
      <c r="H199" s="398">
        <v>24</v>
      </c>
      <c r="I199" s="398">
        <v>954</v>
      </c>
      <c r="J199" s="398">
        <v>405</v>
      </c>
      <c r="K199" s="398">
        <v>4</v>
      </c>
      <c r="L199" s="398">
        <v>806</v>
      </c>
      <c r="M199" s="398">
        <v>1329</v>
      </c>
      <c r="N199" s="398">
        <v>0</v>
      </c>
      <c r="O199" s="398">
        <v>420</v>
      </c>
      <c r="P199" s="398">
        <v>0</v>
      </c>
      <c r="Q199" s="398">
        <v>451</v>
      </c>
      <c r="R199" s="398">
        <v>2779</v>
      </c>
      <c r="S199" s="398">
        <v>481</v>
      </c>
      <c r="T199" s="398">
        <v>1098</v>
      </c>
      <c r="U199" s="398">
        <v>703</v>
      </c>
      <c r="V199" s="398">
        <v>14485</v>
      </c>
      <c r="W199" s="398">
        <v>3</v>
      </c>
      <c r="X199" s="398">
        <v>102</v>
      </c>
      <c r="Y199" s="398">
        <v>644</v>
      </c>
      <c r="Z199" s="398">
        <v>417</v>
      </c>
      <c r="AA199" s="398">
        <v>395</v>
      </c>
      <c r="AB199" s="398">
        <v>0</v>
      </c>
      <c r="AC199" s="398">
        <v>0</v>
      </c>
      <c r="AD199" s="398">
        <v>761</v>
      </c>
      <c r="AE199" s="398">
        <v>57792</v>
      </c>
      <c r="AF199" s="407"/>
    </row>
    <row r="200" spans="1:32" ht="27.45" customHeight="1" x14ac:dyDescent="0.25">
      <c r="B200" s="114"/>
      <c r="C200" s="114"/>
      <c r="D200" s="114"/>
      <c r="E200" s="114"/>
      <c r="F200" s="114"/>
      <c r="G200" s="114"/>
      <c r="H200" s="114"/>
      <c r="I200" s="114"/>
      <c r="J200" s="114"/>
      <c r="K200" s="114"/>
      <c r="L200" s="114"/>
      <c r="M200" s="114"/>
      <c r="N200" s="114"/>
      <c r="O200" s="114"/>
      <c r="P200" s="114"/>
      <c r="Q200" s="173"/>
      <c r="R200" s="173"/>
      <c r="S200" s="173"/>
      <c r="T200" s="173"/>
      <c r="U200" s="173"/>
      <c r="V200" s="173"/>
      <c r="W200" s="173"/>
      <c r="X200" s="173"/>
      <c r="Y200" s="173"/>
      <c r="Z200" s="173"/>
      <c r="AA200" s="173"/>
      <c r="AB200" s="173"/>
      <c r="AC200" s="173"/>
      <c r="AD200" s="173"/>
      <c r="AE200" s="173"/>
    </row>
    <row r="201" spans="1:32" ht="16.649999999999999" customHeight="1" x14ac:dyDescent="0.25">
      <c r="B201" s="848" t="s">
        <v>1014</v>
      </c>
      <c r="C201" s="686"/>
      <c r="D201" s="686"/>
      <c r="E201" s="686"/>
      <c r="F201" s="686"/>
      <c r="G201" s="686"/>
      <c r="H201" s="686"/>
      <c r="I201" s="686"/>
      <c r="J201" s="686"/>
      <c r="K201" s="686"/>
      <c r="L201" s="686"/>
      <c r="M201" s="686"/>
      <c r="N201" s="686"/>
      <c r="O201" s="686"/>
      <c r="P201" s="686"/>
      <c r="Q201" s="686"/>
      <c r="R201" s="686"/>
      <c r="S201" s="686"/>
      <c r="T201" s="686"/>
      <c r="U201" s="686"/>
    </row>
    <row r="202" spans="1:32" ht="16.649999999999999" customHeight="1" x14ac:dyDescent="0.25">
      <c r="L202" s="829" t="s">
        <v>113</v>
      </c>
      <c r="M202" s="686"/>
      <c r="N202" s="686"/>
      <c r="O202" s="686"/>
      <c r="P202" s="686"/>
      <c r="Q202" s="829" t="s">
        <v>114</v>
      </c>
      <c r="R202" s="686"/>
      <c r="S202" s="686"/>
      <c r="T202" s="686"/>
      <c r="U202" s="686"/>
      <c r="V202" s="829" t="s">
        <v>115</v>
      </c>
      <c r="W202" s="686"/>
      <c r="X202" s="686"/>
      <c r="Y202" s="686"/>
      <c r="Z202" s="686"/>
      <c r="AA202" s="829" t="s">
        <v>116</v>
      </c>
      <c r="AB202" s="686"/>
      <c r="AC202" s="686"/>
      <c r="AD202" s="686"/>
      <c r="AE202" s="686"/>
    </row>
    <row r="203" spans="1:32" ht="16.649999999999999" customHeight="1" x14ac:dyDescent="0.25">
      <c r="A203" s="79">
        <f>SUM(L205:AE215)</f>
        <v>265084.3934</v>
      </c>
      <c r="L203" s="718" t="s">
        <v>339</v>
      </c>
      <c r="M203" s="686"/>
      <c r="N203" s="686"/>
      <c r="O203" s="686"/>
      <c r="P203" s="686"/>
      <c r="Q203" s="686"/>
      <c r="R203" s="686"/>
      <c r="S203" s="686"/>
      <c r="T203" s="686"/>
      <c r="U203" s="686"/>
      <c r="V203" s="686"/>
      <c r="W203" s="686"/>
      <c r="X203" s="686"/>
      <c r="Y203" s="686"/>
      <c r="Z203" s="686"/>
      <c r="AA203" s="686"/>
      <c r="AB203" s="686"/>
      <c r="AC203" s="686"/>
      <c r="AD203" s="686"/>
      <c r="AE203" s="686"/>
    </row>
    <row r="204" spans="1:32" ht="25.95" customHeight="1" x14ac:dyDescent="0.25">
      <c r="B204" s="844" t="s">
        <v>1015</v>
      </c>
      <c r="C204" s="686"/>
      <c r="L204" s="816" t="s">
        <v>1016</v>
      </c>
      <c r="M204" s="816"/>
      <c r="N204" s="816"/>
      <c r="O204" s="816"/>
      <c r="P204" s="816"/>
      <c r="Q204" s="816" t="s">
        <v>1017</v>
      </c>
      <c r="R204" s="816"/>
      <c r="S204" s="816"/>
      <c r="T204" s="816"/>
      <c r="U204" s="816"/>
      <c r="V204" s="816" t="s">
        <v>1029</v>
      </c>
      <c r="W204" s="816"/>
      <c r="X204" s="816"/>
      <c r="Y204" s="816"/>
      <c r="Z204" s="816"/>
      <c r="AA204" s="816" t="s">
        <v>1030</v>
      </c>
      <c r="AB204" s="816"/>
      <c r="AC204" s="816"/>
      <c r="AD204" s="816"/>
      <c r="AE204" s="816"/>
    </row>
    <row r="205" spans="1:32" ht="16.649999999999999" customHeight="1" x14ac:dyDescent="0.25">
      <c r="A205" s="163" t="s">
        <v>182</v>
      </c>
      <c r="B205" s="173"/>
      <c r="C205" s="114" t="s">
        <v>1020</v>
      </c>
      <c r="D205" s="173"/>
      <c r="E205" s="173"/>
      <c r="F205" s="173"/>
      <c r="G205" s="173"/>
      <c r="H205" s="173"/>
      <c r="I205" s="173"/>
      <c r="J205" s="173"/>
      <c r="K205" s="406"/>
      <c r="L205" s="827">
        <v>28060</v>
      </c>
      <c r="M205" s="828"/>
      <c r="N205" s="828"/>
      <c r="O205" s="828"/>
      <c r="P205" s="828"/>
      <c r="Q205" s="827">
        <v>10678</v>
      </c>
      <c r="R205" s="828"/>
      <c r="S205" s="828"/>
      <c r="T205" s="828"/>
      <c r="U205" s="828"/>
      <c r="V205" s="832">
        <v>0.33389999999999997</v>
      </c>
      <c r="W205" s="833"/>
      <c r="X205" s="833"/>
      <c r="Y205" s="833"/>
      <c r="Z205" s="834"/>
      <c r="AA205" s="827">
        <v>32972</v>
      </c>
      <c r="AB205" s="828"/>
      <c r="AC205" s="828"/>
      <c r="AD205" s="828"/>
      <c r="AE205" s="828"/>
      <c r="AF205" s="407"/>
    </row>
    <row r="206" spans="1:32" ht="16.649999999999999" customHeight="1" x14ac:dyDescent="0.25">
      <c r="A206" s="163" t="s">
        <v>184</v>
      </c>
      <c r="C206" s="345" t="s">
        <v>1021</v>
      </c>
      <c r="L206" s="825">
        <v>3618</v>
      </c>
      <c r="M206" s="826"/>
      <c r="N206" s="826"/>
      <c r="O206" s="826"/>
      <c r="P206" s="826"/>
      <c r="Q206" s="825">
        <v>734</v>
      </c>
      <c r="R206" s="826"/>
      <c r="S206" s="826"/>
      <c r="T206" s="826"/>
      <c r="U206" s="826"/>
      <c r="V206" s="830">
        <v>0.41660000000000003</v>
      </c>
      <c r="W206" s="831"/>
      <c r="X206" s="686"/>
      <c r="Y206" s="686"/>
      <c r="Z206" s="686"/>
      <c r="AA206" s="825">
        <v>3713</v>
      </c>
      <c r="AB206" s="826"/>
      <c r="AC206" s="826"/>
      <c r="AD206" s="826"/>
      <c r="AE206" s="826"/>
      <c r="AF206" s="407"/>
    </row>
    <row r="207" spans="1:32" ht="16.649999999999999" customHeight="1" x14ac:dyDescent="0.25">
      <c r="A207" s="163" t="s">
        <v>186</v>
      </c>
      <c r="C207" s="345" t="s">
        <v>1022</v>
      </c>
      <c r="L207" s="825">
        <v>2474</v>
      </c>
      <c r="M207" s="826"/>
      <c r="N207" s="826"/>
      <c r="O207" s="826"/>
      <c r="P207" s="826"/>
      <c r="Q207" s="825">
        <v>3466</v>
      </c>
      <c r="R207" s="826"/>
      <c r="S207" s="826"/>
      <c r="T207" s="826"/>
      <c r="U207" s="826"/>
      <c r="V207" s="830">
        <v>0.32379999999999998</v>
      </c>
      <c r="W207" s="831"/>
      <c r="X207" s="686"/>
      <c r="Y207" s="686"/>
      <c r="Z207" s="686"/>
      <c r="AA207" s="825">
        <v>3260</v>
      </c>
      <c r="AB207" s="826"/>
      <c r="AC207" s="826"/>
      <c r="AD207" s="826"/>
      <c r="AE207" s="826"/>
      <c r="AF207" s="407"/>
    </row>
    <row r="208" spans="1:32" ht="16.649999999999999" customHeight="1" x14ac:dyDescent="0.25">
      <c r="A208" s="163" t="s">
        <v>188</v>
      </c>
      <c r="C208" s="345" t="s">
        <v>1010</v>
      </c>
      <c r="L208" s="825">
        <v>1060</v>
      </c>
      <c r="M208" s="826"/>
      <c r="N208" s="826"/>
      <c r="O208" s="826"/>
      <c r="P208" s="826"/>
      <c r="Q208" s="825">
        <v>485</v>
      </c>
      <c r="R208" s="826"/>
      <c r="S208" s="826"/>
      <c r="T208" s="826"/>
      <c r="U208" s="826"/>
      <c r="V208" s="830">
        <v>0.153</v>
      </c>
      <c r="W208" s="831"/>
      <c r="X208" s="686"/>
      <c r="Y208" s="686"/>
      <c r="Z208" s="686"/>
      <c r="AA208" s="825">
        <v>1098</v>
      </c>
      <c r="AB208" s="826"/>
      <c r="AC208" s="826"/>
      <c r="AD208" s="826"/>
      <c r="AE208" s="826"/>
      <c r="AF208" s="407"/>
    </row>
    <row r="209" spans="1:32" ht="16.649999999999999" customHeight="1" x14ac:dyDescent="0.25">
      <c r="A209" s="163" t="s">
        <v>190</v>
      </c>
      <c r="C209" s="345" t="s">
        <v>1023</v>
      </c>
      <c r="L209" s="825">
        <v>12370</v>
      </c>
      <c r="M209" s="826"/>
      <c r="N209" s="826"/>
      <c r="O209" s="826"/>
      <c r="P209" s="826"/>
      <c r="Q209" s="825">
        <v>8208</v>
      </c>
      <c r="R209" s="826"/>
      <c r="S209" s="826"/>
      <c r="T209" s="826"/>
      <c r="U209" s="826"/>
      <c r="V209" s="830">
        <v>0.35260000000000002</v>
      </c>
      <c r="W209" s="831"/>
      <c r="X209" s="686"/>
      <c r="Y209" s="686"/>
      <c r="Z209" s="686"/>
      <c r="AA209" s="825">
        <v>15187</v>
      </c>
      <c r="AB209" s="826"/>
      <c r="AC209" s="826"/>
      <c r="AD209" s="826"/>
      <c r="AE209" s="826"/>
      <c r="AF209" s="407"/>
    </row>
    <row r="210" spans="1:32" ht="16.649999999999999" customHeight="1" x14ac:dyDescent="0.25">
      <c r="A210" s="163" t="s">
        <v>192</v>
      </c>
      <c r="C210" s="345" t="s">
        <v>1024</v>
      </c>
      <c r="L210" s="825">
        <v>464</v>
      </c>
      <c r="M210" s="826"/>
      <c r="N210" s="826"/>
      <c r="O210" s="826"/>
      <c r="P210" s="826"/>
      <c r="Q210" s="825">
        <v>705</v>
      </c>
      <c r="R210" s="826"/>
      <c r="S210" s="826"/>
      <c r="T210" s="826"/>
      <c r="U210" s="826"/>
      <c r="V210" s="830">
        <v>0.4088</v>
      </c>
      <c r="W210" s="831"/>
      <c r="X210" s="686"/>
      <c r="Y210" s="686"/>
      <c r="Z210" s="686"/>
      <c r="AA210" s="825">
        <v>749</v>
      </c>
      <c r="AB210" s="826"/>
      <c r="AC210" s="826"/>
      <c r="AD210" s="826"/>
      <c r="AE210" s="826"/>
      <c r="AF210" s="407"/>
    </row>
    <row r="211" spans="1:32" ht="16.649999999999999" customHeight="1" x14ac:dyDescent="0.25">
      <c r="A211" s="163" t="s">
        <v>194</v>
      </c>
      <c r="C211" s="345" t="s">
        <v>1025</v>
      </c>
      <c r="L211" s="825">
        <v>699</v>
      </c>
      <c r="M211" s="826"/>
      <c r="N211" s="826"/>
      <c r="O211" s="826"/>
      <c r="P211" s="826"/>
      <c r="Q211" s="825">
        <v>1333</v>
      </c>
      <c r="R211" s="826"/>
      <c r="S211" s="826"/>
      <c r="T211" s="826"/>
      <c r="U211" s="826"/>
      <c r="V211" s="830">
        <v>7.85E-2</v>
      </c>
      <c r="W211" s="831"/>
      <c r="X211" s="686"/>
      <c r="Y211" s="686"/>
      <c r="Z211" s="686"/>
      <c r="AA211" s="825">
        <v>418</v>
      </c>
      <c r="AB211" s="826"/>
      <c r="AC211" s="826"/>
      <c r="AD211" s="826"/>
      <c r="AE211" s="826"/>
      <c r="AF211" s="407"/>
    </row>
    <row r="212" spans="1:32" ht="16.649999999999999" customHeight="1" x14ac:dyDescent="0.25">
      <c r="A212" s="163" t="s">
        <v>196</v>
      </c>
      <c r="C212" s="345" t="s">
        <v>1026</v>
      </c>
      <c r="L212" s="825">
        <v>395</v>
      </c>
      <c r="M212" s="826"/>
      <c r="N212" s="826"/>
      <c r="O212" s="826"/>
      <c r="P212" s="826"/>
      <c r="Q212" s="825">
        <v>0</v>
      </c>
      <c r="R212" s="826"/>
      <c r="S212" s="826"/>
      <c r="T212" s="826"/>
      <c r="U212" s="826"/>
      <c r="V212" s="830">
        <v>0</v>
      </c>
      <c r="W212" s="831"/>
      <c r="X212" s="686"/>
      <c r="Y212" s="686"/>
      <c r="Z212" s="686"/>
      <c r="AA212" s="825">
        <v>395</v>
      </c>
      <c r="AB212" s="826"/>
      <c r="AC212" s="826"/>
      <c r="AD212" s="826"/>
      <c r="AE212" s="826"/>
      <c r="AF212" s="407"/>
    </row>
    <row r="213" spans="1:32" ht="16.649999999999999" customHeight="1" x14ac:dyDescent="0.25">
      <c r="A213" s="163" t="s">
        <v>198</v>
      </c>
      <c r="C213" s="345" t="s">
        <v>1027</v>
      </c>
      <c r="L213" s="825">
        <v>0</v>
      </c>
      <c r="M213" s="826"/>
      <c r="N213" s="826"/>
      <c r="O213" s="826"/>
      <c r="P213" s="826"/>
      <c r="Q213" s="825">
        <v>0</v>
      </c>
      <c r="R213" s="826"/>
      <c r="S213" s="826"/>
      <c r="T213" s="826"/>
      <c r="U213" s="826"/>
      <c r="V213" s="830">
        <v>0</v>
      </c>
      <c r="W213" s="831"/>
      <c r="X213" s="686"/>
      <c r="Y213" s="686"/>
      <c r="Z213" s="686"/>
      <c r="AA213" s="825">
        <v>0</v>
      </c>
      <c r="AB213" s="826"/>
      <c r="AC213" s="826"/>
      <c r="AD213" s="826"/>
      <c r="AE213" s="826"/>
      <c r="AF213" s="407"/>
    </row>
    <row r="214" spans="1:32" ht="16.649999999999999" customHeight="1" x14ac:dyDescent="0.25">
      <c r="A214" s="393">
        <v>10</v>
      </c>
      <c r="C214" s="394">
        <v>12.5</v>
      </c>
      <c r="L214" s="835">
        <v>0</v>
      </c>
      <c r="M214" s="836"/>
      <c r="N214" s="836"/>
      <c r="O214" s="836"/>
      <c r="P214" s="836"/>
      <c r="Q214" s="835">
        <v>0</v>
      </c>
      <c r="R214" s="836"/>
      <c r="S214" s="836"/>
      <c r="T214" s="836"/>
      <c r="U214" s="836"/>
      <c r="V214" s="839">
        <v>0</v>
      </c>
      <c r="W214" s="840"/>
      <c r="X214" s="686"/>
      <c r="Y214" s="686"/>
      <c r="Z214" s="686"/>
      <c r="AA214" s="835">
        <v>0</v>
      </c>
      <c r="AB214" s="836"/>
      <c r="AC214" s="836"/>
      <c r="AD214" s="836"/>
      <c r="AE214" s="836"/>
      <c r="AF214" s="407"/>
    </row>
    <row r="215" spans="1:32" ht="16.649999999999999" customHeight="1" x14ac:dyDescent="0.25">
      <c r="A215" s="163" t="s">
        <v>202</v>
      </c>
      <c r="B215" s="844" t="s">
        <v>1028</v>
      </c>
      <c r="C215" s="845"/>
      <c r="D215" s="410"/>
      <c r="E215" s="410"/>
      <c r="F215" s="410"/>
      <c r="G215" s="410"/>
      <c r="H215" s="410"/>
      <c r="I215" s="410"/>
      <c r="J215" s="410"/>
      <c r="K215" s="411"/>
      <c r="L215" s="837">
        <v>49140</v>
      </c>
      <c r="M215" s="838"/>
      <c r="N215" s="838"/>
      <c r="O215" s="838"/>
      <c r="P215" s="838"/>
      <c r="Q215" s="837">
        <v>25609</v>
      </c>
      <c r="R215" s="838"/>
      <c r="S215" s="838"/>
      <c r="T215" s="838"/>
      <c r="U215" s="838"/>
      <c r="V215" s="841">
        <v>0.32619999999999999</v>
      </c>
      <c r="W215" s="842"/>
      <c r="X215" s="842"/>
      <c r="Y215" s="842"/>
      <c r="Z215" s="843"/>
      <c r="AA215" s="837">
        <v>57792</v>
      </c>
      <c r="AB215" s="838"/>
      <c r="AC215" s="838"/>
      <c r="AD215" s="838"/>
      <c r="AE215" s="838"/>
      <c r="AF215" s="407"/>
    </row>
    <row r="216" spans="1:32" ht="3.45" customHeight="1" x14ac:dyDescent="0.25">
      <c r="B216" s="114"/>
      <c r="C216" s="114"/>
      <c r="D216" s="114"/>
      <c r="E216" s="114"/>
      <c r="F216" s="114"/>
      <c r="G216" s="114"/>
      <c r="H216" s="114"/>
      <c r="I216" s="114"/>
      <c r="J216" s="114"/>
      <c r="K216" s="114"/>
      <c r="L216" s="114"/>
      <c r="M216" s="114"/>
      <c r="N216" s="114"/>
      <c r="O216" s="114"/>
      <c r="P216" s="114"/>
      <c r="Q216" s="173"/>
      <c r="R216" s="173"/>
      <c r="S216" s="173"/>
      <c r="T216" s="173"/>
      <c r="U216" s="173"/>
      <c r="V216" s="173"/>
      <c r="W216" s="173"/>
      <c r="X216" s="173"/>
      <c r="Y216" s="173"/>
      <c r="Z216" s="173"/>
      <c r="AA216" s="173"/>
      <c r="AB216" s="173"/>
      <c r="AC216" s="173"/>
      <c r="AD216" s="173"/>
      <c r="AE216" s="173"/>
    </row>
    <row r="217" spans="1:32" ht="10.95" customHeight="1" x14ac:dyDescent="0.25">
      <c r="A217" s="820" t="s">
        <v>175</v>
      </c>
      <c r="B217" s="686"/>
      <c r="C217" s="714" t="s">
        <v>993</v>
      </c>
      <c r="D217" s="686"/>
      <c r="E217" s="686"/>
      <c r="F217" s="686"/>
      <c r="G217" s="686"/>
      <c r="H217" s="686"/>
      <c r="I217" s="686"/>
      <c r="J217" s="686"/>
      <c r="K217" s="686"/>
      <c r="L217" s="686"/>
      <c r="M217" s="686"/>
      <c r="N217" s="686"/>
      <c r="O217" s="686"/>
      <c r="P217" s="686"/>
      <c r="Q217" s="686"/>
      <c r="R217" s="686"/>
      <c r="S217" s="686"/>
    </row>
    <row r="218" spans="1:32" ht="10.95" customHeight="1" x14ac:dyDescent="0.25">
      <c r="A218" s="820" t="s">
        <v>177</v>
      </c>
      <c r="B218" s="686"/>
      <c r="C218" s="714" t="s">
        <v>995</v>
      </c>
      <c r="D218" s="686"/>
      <c r="E218" s="686"/>
      <c r="F218" s="686"/>
      <c r="G218" s="686"/>
      <c r="H218" s="686"/>
      <c r="I218" s="686"/>
      <c r="J218" s="686"/>
      <c r="K218" s="686"/>
      <c r="L218" s="686"/>
      <c r="M218" s="686"/>
      <c r="N218" s="686"/>
      <c r="O218" s="686"/>
      <c r="P218" s="686"/>
      <c r="Q218" s="686"/>
      <c r="R218" s="686"/>
      <c r="S218" s="686"/>
    </row>
    <row r="219" spans="1:32" ht="10.95" customHeight="1" x14ac:dyDescent="0.25">
      <c r="A219" s="820" t="s">
        <v>308</v>
      </c>
      <c r="B219" s="686"/>
      <c r="C219" s="714" t="s">
        <v>1037</v>
      </c>
      <c r="D219" s="686"/>
      <c r="E219" s="686"/>
      <c r="F219" s="686"/>
      <c r="G219" s="686"/>
      <c r="H219" s="686"/>
      <c r="I219" s="686"/>
      <c r="J219" s="686"/>
      <c r="K219" s="686"/>
      <c r="L219" s="686"/>
      <c r="M219" s="686"/>
      <c r="N219" s="686"/>
      <c r="O219" s="686"/>
      <c r="P219" s="686"/>
      <c r="Q219" s="686"/>
      <c r="R219" s="686"/>
      <c r="S219" s="686"/>
    </row>
    <row r="220" spans="1:32" ht="10.95" customHeight="1" x14ac:dyDescent="0.25">
      <c r="A220" s="820" t="s">
        <v>310</v>
      </c>
      <c r="B220" s="686"/>
      <c r="C220" s="714" t="s">
        <v>1038</v>
      </c>
      <c r="D220" s="686"/>
      <c r="E220" s="686"/>
      <c r="F220" s="686"/>
      <c r="G220" s="686"/>
      <c r="H220" s="686"/>
      <c r="I220" s="686"/>
      <c r="J220" s="686"/>
      <c r="K220" s="686"/>
      <c r="L220" s="686"/>
      <c r="M220" s="686"/>
      <c r="N220" s="686"/>
      <c r="O220" s="686"/>
      <c r="P220" s="686"/>
      <c r="Q220" s="686"/>
      <c r="R220" s="686"/>
      <c r="S220" s="686"/>
    </row>
  </sheetData>
  <mergeCells count="374">
    <mergeCell ref="A1:V1"/>
    <mergeCell ref="B10:C10"/>
    <mergeCell ref="B11:C11"/>
    <mergeCell ref="D3:AE3"/>
    <mergeCell ref="V30:Z30"/>
    <mergeCell ref="AA30:AE30"/>
    <mergeCell ref="AA32:AE32"/>
    <mergeCell ref="B4:C4"/>
    <mergeCell ref="B3:C3"/>
    <mergeCell ref="B5:C5"/>
    <mergeCell ref="B6:C6"/>
    <mergeCell ref="B8:C8"/>
    <mergeCell ref="B7:C7"/>
    <mergeCell ref="AA40:AE40"/>
    <mergeCell ref="AA39:AE39"/>
    <mergeCell ref="AA38:AE38"/>
    <mergeCell ref="AA37:AE37"/>
    <mergeCell ref="AA33:AE33"/>
    <mergeCell ref="AA34:AE34"/>
    <mergeCell ref="AA35:AE35"/>
    <mergeCell ref="AA36:AE36"/>
    <mergeCell ref="B14:C14"/>
    <mergeCell ref="B16:C16"/>
    <mergeCell ref="B15:C15"/>
    <mergeCell ref="B23:C23"/>
    <mergeCell ref="B24:C24"/>
    <mergeCell ref="B26:C26"/>
    <mergeCell ref="B25:C25"/>
    <mergeCell ref="B27:C27"/>
    <mergeCell ref="B32:C32"/>
    <mergeCell ref="B29:V29"/>
    <mergeCell ref="L30:P30"/>
    <mergeCell ref="L32:P32"/>
    <mergeCell ref="Q32:U32"/>
    <mergeCell ref="Q30:U30"/>
    <mergeCell ref="L31:AE31"/>
    <mergeCell ref="V32:Z32"/>
    <mergeCell ref="V40:Z40"/>
    <mergeCell ref="V39:Z39"/>
    <mergeCell ref="V38:Z38"/>
    <mergeCell ref="V37:Z37"/>
    <mergeCell ref="V36:Z36"/>
    <mergeCell ref="V35:Z35"/>
    <mergeCell ref="V34:Z34"/>
    <mergeCell ref="V33:Z33"/>
    <mergeCell ref="Q36:U36"/>
    <mergeCell ref="Q35:U35"/>
    <mergeCell ref="Q33:U33"/>
    <mergeCell ref="Q34:U34"/>
    <mergeCell ref="Q37:U37"/>
    <mergeCell ref="Q38:U38"/>
    <mergeCell ref="Q39:U39"/>
    <mergeCell ref="Q40:U40"/>
    <mergeCell ref="Q43:U43"/>
    <mergeCell ref="Q42:U42"/>
    <mergeCell ref="Q41:U41"/>
    <mergeCell ref="V41:Z41"/>
    <mergeCell ref="V42:Z42"/>
    <mergeCell ref="V43:Z43"/>
    <mergeCell ref="D46:AE46"/>
    <mergeCell ref="L41:P41"/>
    <mergeCell ref="L42:P42"/>
    <mergeCell ref="L43:P43"/>
    <mergeCell ref="AA41:AE41"/>
    <mergeCell ref="AA42:AE42"/>
    <mergeCell ref="AA43:AE43"/>
    <mergeCell ref="L40:P40"/>
    <mergeCell ref="L39:P39"/>
    <mergeCell ref="L38:P38"/>
    <mergeCell ref="L37:P37"/>
    <mergeCell ref="L34:P34"/>
    <mergeCell ref="L33:P33"/>
    <mergeCell ref="L35:P35"/>
    <mergeCell ref="L36:P36"/>
    <mergeCell ref="B43:C43"/>
    <mergeCell ref="B46:C46"/>
    <mergeCell ref="B47:C47"/>
    <mergeCell ref="B48:C48"/>
    <mergeCell ref="B50:C50"/>
    <mergeCell ref="B49:C49"/>
    <mergeCell ref="B51:C51"/>
    <mergeCell ref="B53:C53"/>
    <mergeCell ref="B54:C54"/>
    <mergeCell ref="B58:C58"/>
    <mergeCell ref="B57:C57"/>
    <mergeCell ref="B59:C59"/>
    <mergeCell ref="B66:C66"/>
    <mergeCell ref="B68:C68"/>
    <mergeCell ref="B67:C67"/>
    <mergeCell ref="B70:C70"/>
    <mergeCell ref="B69:C69"/>
    <mergeCell ref="B75:C75"/>
    <mergeCell ref="L77:P77"/>
    <mergeCell ref="L78:P78"/>
    <mergeCell ref="L80:P80"/>
    <mergeCell ref="L79:P79"/>
    <mergeCell ref="L76:P76"/>
    <mergeCell ref="L75:P75"/>
    <mergeCell ref="L73:P73"/>
    <mergeCell ref="B72:V72"/>
    <mergeCell ref="AA73:AE73"/>
    <mergeCell ref="AA75:AE75"/>
    <mergeCell ref="AA76:AE76"/>
    <mergeCell ref="AA77:AE77"/>
    <mergeCell ref="AA78:AE78"/>
    <mergeCell ref="AA79:AE79"/>
    <mergeCell ref="AA80:AE80"/>
    <mergeCell ref="V80:Z80"/>
    <mergeCell ref="V79:Z79"/>
    <mergeCell ref="V78:Z78"/>
    <mergeCell ref="V77:Z77"/>
    <mergeCell ref="V76:Z76"/>
    <mergeCell ref="V75:Z75"/>
    <mergeCell ref="V73:Z73"/>
    <mergeCell ref="L74:AE74"/>
    <mergeCell ref="Q76:U76"/>
    <mergeCell ref="Q75:U75"/>
    <mergeCell ref="Q73:U73"/>
    <mergeCell ref="Q77:U77"/>
    <mergeCell ref="Q78:U78"/>
    <mergeCell ref="Q79:U79"/>
    <mergeCell ref="Q80:U80"/>
    <mergeCell ref="Q81:U81"/>
    <mergeCell ref="Q82:U82"/>
    <mergeCell ref="Q83:U83"/>
    <mergeCell ref="Q84:U84"/>
    <mergeCell ref="Q86:U86"/>
    <mergeCell ref="Q85:U85"/>
    <mergeCell ref="D89:AE89"/>
    <mergeCell ref="L86:P86"/>
    <mergeCell ref="L85:P85"/>
    <mergeCell ref="L82:P82"/>
    <mergeCell ref="L81:P81"/>
    <mergeCell ref="L83:P83"/>
    <mergeCell ref="L84:P84"/>
    <mergeCell ref="B86:C86"/>
    <mergeCell ref="B89:C89"/>
    <mergeCell ref="V86:Z86"/>
    <mergeCell ref="V85:Z85"/>
    <mergeCell ref="V84:Z84"/>
    <mergeCell ref="V83:Z83"/>
    <mergeCell ref="V82:Z82"/>
    <mergeCell ref="V81:Z81"/>
    <mergeCell ref="AA81:AE81"/>
    <mergeCell ref="AA82:AE82"/>
    <mergeCell ref="AA83:AE83"/>
    <mergeCell ref="AA84:AE84"/>
    <mergeCell ref="AA85:AE85"/>
    <mergeCell ref="AA86:AE86"/>
    <mergeCell ref="B90:C90"/>
    <mergeCell ref="B92:C92"/>
    <mergeCell ref="B91:C91"/>
    <mergeCell ref="B94:C94"/>
    <mergeCell ref="B93:C93"/>
    <mergeCell ref="B96:C96"/>
    <mergeCell ref="B97:C97"/>
    <mergeCell ref="B100:C100"/>
    <mergeCell ref="B101:C101"/>
    <mergeCell ref="B102:C102"/>
    <mergeCell ref="B110:C110"/>
    <mergeCell ref="B109:C109"/>
    <mergeCell ref="B112:C112"/>
    <mergeCell ref="B111:C111"/>
    <mergeCell ref="B113:C113"/>
    <mergeCell ref="B118:C118"/>
    <mergeCell ref="L125:P125"/>
    <mergeCell ref="L126:P126"/>
    <mergeCell ref="B115:V115"/>
    <mergeCell ref="L116:P116"/>
    <mergeCell ref="Q116:U116"/>
    <mergeCell ref="V116:Z116"/>
    <mergeCell ref="L117:AE117"/>
    <mergeCell ref="V118:Z118"/>
    <mergeCell ref="V119:Z119"/>
    <mergeCell ref="V120:Z120"/>
    <mergeCell ref="Q120:U120"/>
    <mergeCell ref="Q119:U119"/>
    <mergeCell ref="Q118:U118"/>
    <mergeCell ref="Q121:U121"/>
    <mergeCell ref="Q122:U122"/>
    <mergeCell ref="Q123:U123"/>
    <mergeCell ref="Q124:U124"/>
    <mergeCell ref="L128:P128"/>
    <mergeCell ref="L127:P127"/>
    <mergeCell ref="L124:P124"/>
    <mergeCell ref="L123:P123"/>
    <mergeCell ref="L122:P122"/>
    <mergeCell ref="L121:P121"/>
    <mergeCell ref="L118:P118"/>
    <mergeCell ref="L119:P119"/>
    <mergeCell ref="L120:P120"/>
    <mergeCell ref="Q127:U127"/>
    <mergeCell ref="Q128:U128"/>
    <mergeCell ref="Q126:U126"/>
    <mergeCell ref="Q125:U125"/>
    <mergeCell ref="V128:Z128"/>
    <mergeCell ref="V127:Z127"/>
    <mergeCell ref="V126:Z126"/>
    <mergeCell ref="V125:Z125"/>
    <mergeCell ref="V124:Z124"/>
    <mergeCell ref="AA118:AE118"/>
    <mergeCell ref="AA119:AE119"/>
    <mergeCell ref="AA120:AE120"/>
    <mergeCell ref="AA116:AE116"/>
    <mergeCell ref="AA159:AE159"/>
    <mergeCell ref="V159:Z159"/>
    <mergeCell ref="L160:AE160"/>
    <mergeCell ref="Q159:U159"/>
    <mergeCell ref="AA129:AE129"/>
    <mergeCell ref="V129:Z129"/>
    <mergeCell ref="Q129:U129"/>
    <mergeCell ref="D132:AE132"/>
    <mergeCell ref="L129:P129"/>
    <mergeCell ref="V123:Z123"/>
    <mergeCell ref="V122:Z122"/>
    <mergeCell ref="V121:Z121"/>
    <mergeCell ref="AA125:AE125"/>
    <mergeCell ref="AA126:AE126"/>
    <mergeCell ref="AA127:AE127"/>
    <mergeCell ref="AA128:AE128"/>
    <mergeCell ref="AA124:AE124"/>
    <mergeCell ref="AA123:AE123"/>
    <mergeCell ref="AA122:AE122"/>
    <mergeCell ref="AA121:AE121"/>
    <mergeCell ref="B129:C129"/>
    <mergeCell ref="B132:C132"/>
    <mergeCell ref="B134:C134"/>
    <mergeCell ref="B133:C133"/>
    <mergeCell ref="B136:C136"/>
    <mergeCell ref="B135:C135"/>
    <mergeCell ref="B137:C137"/>
    <mergeCell ref="B140:C140"/>
    <mergeCell ref="B139:C139"/>
    <mergeCell ref="B143:C143"/>
    <mergeCell ref="B144:C144"/>
    <mergeCell ref="B145:C145"/>
    <mergeCell ref="B152:C152"/>
    <mergeCell ref="L159:P159"/>
    <mergeCell ref="B158:V158"/>
    <mergeCell ref="B154:C154"/>
    <mergeCell ref="B153:C153"/>
    <mergeCell ref="B155:C155"/>
    <mergeCell ref="B156:C156"/>
    <mergeCell ref="B161:C161"/>
    <mergeCell ref="B172:C172"/>
    <mergeCell ref="B176:C176"/>
    <mergeCell ref="B175:C175"/>
    <mergeCell ref="L172:P172"/>
    <mergeCell ref="L171:P171"/>
    <mergeCell ref="L170:P170"/>
    <mergeCell ref="L169:P169"/>
    <mergeCell ref="L166:P166"/>
    <mergeCell ref="L165:P165"/>
    <mergeCell ref="L167:P167"/>
    <mergeCell ref="L168:P168"/>
    <mergeCell ref="L161:P161"/>
    <mergeCell ref="L162:P162"/>
    <mergeCell ref="L164:P164"/>
    <mergeCell ref="L163:P163"/>
    <mergeCell ref="D175:AE175"/>
    <mergeCell ref="Q161:U161"/>
    <mergeCell ref="Q162:U162"/>
    <mergeCell ref="Q163:U163"/>
    <mergeCell ref="Q164:U164"/>
    <mergeCell ref="Q167:U167"/>
    <mergeCell ref="Q168:U168"/>
    <mergeCell ref="Q166:U166"/>
    <mergeCell ref="Q165:U165"/>
    <mergeCell ref="V168:Z168"/>
    <mergeCell ref="V167:Z167"/>
    <mergeCell ref="V166:Z166"/>
    <mergeCell ref="V165:Z165"/>
    <mergeCell ref="V164:Z164"/>
    <mergeCell ref="V163:Z163"/>
    <mergeCell ref="V162:Z162"/>
    <mergeCell ref="V161:Z161"/>
    <mergeCell ref="AA161:AE161"/>
    <mergeCell ref="AA162:AE162"/>
    <mergeCell ref="AA163:AE163"/>
    <mergeCell ref="AA164:AE164"/>
    <mergeCell ref="AA165:AE165"/>
    <mergeCell ref="AA166:AE166"/>
    <mergeCell ref="AA167:AE167"/>
    <mergeCell ref="AA168:AE168"/>
    <mergeCell ref="AA169:AE169"/>
    <mergeCell ref="AA170:AE170"/>
    <mergeCell ref="AA171:AE171"/>
    <mergeCell ref="AA172:AE172"/>
    <mergeCell ref="V172:Z172"/>
    <mergeCell ref="V171:Z171"/>
    <mergeCell ref="V170:Z170"/>
    <mergeCell ref="V169:Z169"/>
    <mergeCell ref="Q172:U172"/>
    <mergeCell ref="Q171:U171"/>
    <mergeCell ref="Q169:U169"/>
    <mergeCell ref="Q170:U170"/>
    <mergeCell ref="B178:C178"/>
    <mergeCell ref="B177:C177"/>
    <mergeCell ref="B179:C179"/>
    <mergeCell ref="B180:C180"/>
    <mergeCell ref="B182:C182"/>
    <mergeCell ref="B183:C183"/>
    <mergeCell ref="B186:C186"/>
    <mergeCell ref="B188:C188"/>
    <mergeCell ref="B187:C187"/>
    <mergeCell ref="B196:C196"/>
    <mergeCell ref="B195:C195"/>
    <mergeCell ref="B197:C197"/>
    <mergeCell ref="B198:C198"/>
    <mergeCell ref="B199:C199"/>
    <mergeCell ref="B201:U201"/>
    <mergeCell ref="L202:P202"/>
    <mergeCell ref="L204:P204"/>
    <mergeCell ref="L206:P206"/>
    <mergeCell ref="L205:P205"/>
    <mergeCell ref="B204:C204"/>
    <mergeCell ref="B215:C215"/>
    <mergeCell ref="A217:B217"/>
    <mergeCell ref="A218:B218"/>
    <mergeCell ref="A219:B219"/>
    <mergeCell ref="A220:B220"/>
    <mergeCell ref="C217:S217"/>
    <mergeCell ref="C218:S218"/>
    <mergeCell ref="C219:S219"/>
    <mergeCell ref="C220:S220"/>
    <mergeCell ref="L214:P214"/>
    <mergeCell ref="L213:P213"/>
    <mergeCell ref="L215:P215"/>
    <mergeCell ref="L209:P209"/>
    <mergeCell ref="L210:P210"/>
    <mergeCell ref="L212:P212"/>
    <mergeCell ref="L211:P211"/>
    <mergeCell ref="Q211:U211"/>
    <mergeCell ref="Q212:U212"/>
    <mergeCell ref="Q210:U210"/>
    <mergeCell ref="Q209:U209"/>
    <mergeCell ref="V209:Z209"/>
    <mergeCell ref="V210:Z210"/>
    <mergeCell ref="V211:Z211"/>
    <mergeCell ref="V212:Z212"/>
    <mergeCell ref="V213:Z213"/>
    <mergeCell ref="V214:Z214"/>
    <mergeCell ref="V215:Z215"/>
    <mergeCell ref="Q215:U215"/>
    <mergeCell ref="Q213:U213"/>
    <mergeCell ref="Q214:U214"/>
    <mergeCell ref="AA213:AE213"/>
    <mergeCell ref="AA214:AE214"/>
    <mergeCell ref="AA215:AE215"/>
    <mergeCell ref="AA209:AE209"/>
    <mergeCell ref="AA210:AE210"/>
    <mergeCell ref="AA211:AE211"/>
    <mergeCell ref="AA212:AE212"/>
    <mergeCell ref="AA208:AE208"/>
    <mergeCell ref="AA207:AE207"/>
    <mergeCell ref="AA206:AE206"/>
    <mergeCell ref="AA205:AE205"/>
    <mergeCell ref="AA202:AE202"/>
    <mergeCell ref="AA204:AE204"/>
    <mergeCell ref="V208:Z208"/>
    <mergeCell ref="V207:Z207"/>
    <mergeCell ref="V206:Z206"/>
    <mergeCell ref="V205:Z205"/>
    <mergeCell ref="Q207:U207"/>
    <mergeCell ref="Q208:U208"/>
    <mergeCell ref="Q205:U205"/>
    <mergeCell ref="Q206:U206"/>
    <mergeCell ref="Q204:U204"/>
    <mergeCell ref="Q202:U202"/>
    <mergeCell ref="L203:AE203"/>
    <mergeCell ref="V204:Z204"/>
    <mergeCell ref="V202:Z202"/>
    <mergeCell ref="L208:P208"/>
    <mergeCell ref="L207:P20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dimension ref="A1:N179"/>
  <sheetViews>
    <sheetView showRuler="0" workbookViewId="0">
      <selection sqref="A1:N1"/>
    </sheetView>
  </sheetViews>
  <sheetFormatPr baseColWidth="10" defaultColWidth="13.33203125" defaultRowHeight="13.2" x14ac:dyDescent="0.25"/>
  <cols>
    <col min="1" max="1" width="16.6640625" customWidth="1"/>
    <col min="2" max="2" width="16.109375" customWidth="1"/>
    <col min="3" max="14" width="12.88671875" customWidth="1"/>
  </cols>
  <sheetData>
    <row r="1" spans="1:14" ht="13.35" customHeight="1" x14ac:dyDescent="0.25">
      <c r="A1" s="778" t="s">
        <v>1039</v>
      </c>
      <c r="B1" s="686"/>
      <c r="C1" s="686"/>
      <c r="D1" s="686"/>
      <c r="E1" s="686"/>
      <c r="F1" s="686"/>
      <c r="G1" s="686"/>
      <c r="H1" s="686"/>
      <c r="I1" s="686"/>
      <c r="J1" s="686"/>
      <c r="K1" s="686"/>
      <c r="L1" s="686"/>
      <c r="M1" s="686"/>
      <c r="N1" s="686"/>
    </row>
    <row r="2" spans="1:14" ht="13.35" customHeight="1" x14ac:dyDescent="0.25">
      <c r="A2" s="818" t="s">
        <v>241</v>
      </c>
      <c r="B2" s="686"/>
      <c r="C2" s="686"/>
      <c r="D2" s="686"/>
      <c r="E2" s="686"/>
      <c r="F2" s="686"/>
      <c r="G2" s="686"/>
      <c r="H2" s="686"/>
    </row>
    <row r="3" spans="1:14" ht="3.45" customHeight="1" x14ac:dyDescent="0.25"/>
    <row r="4" spans="1:14" ht="16.649999999999999" customHeight="1" x14ac:dyDescent="0.25">
      <c r="A4" s="297">
        <f>SUM(C7:N34)</f>
        <v>1159741.4094999996</v>
      </c>
      <c r="C4" s="144" t="s">
        <v>113</v>
      </c>
      <c r="D4" s="144" t="s">
        <v>114</v>
      </c>
      <c r="E4" s="144" t="s">
        <v>115</v>
      </c>
      <c r="F4" s="144" t="s">
        <v>116</v>
      </c>
      <c r="G4" s="144" t="s">
        <v>117</v>
      </c>
      <c r="H4" s="144" t="s">
        <v>882</v>
      </c>
      <c r="I4" s="144" t="s">
        <v>883</v>
      </c>
      <c r="J4" s="144" t="s">
        <v>1040</v>
      </c>
      <c r="K4" s="144" t="s">
        <v>1041</v>
      </c>
      <c r="L4" s="144" t="s">
        <v>1042</v>
      </c>
      <c r="M4" s="144" t="s">
        <v>1043</v>
      </c>
      <c r="N4" s="144" t="s">
        <v>1044</v>
      </c>
    </row>
    <row r="5" spans="1:14" ht="3.45" customHeight="1" x14ac:dyDescent="0.25"/>
    <row r="6" spans="1:14" ht="47.7" customHeight="1" x14ac:dyDescent="0.25">
      <c r="A6" s="298" t="s">
        <v>118</v>
      </c>
      <c r="B6" s="176" t="s">
        <v>1045</v>
      </c>
      <c r="C6" s="120" t="s">
        <v>1046</v>
      </c>
      <c r="D6" s="120" t="s">
        <v>1047</v>
      </c>
      <c r="E6" s="120" t="s">
        <v>1048</v>
      </c>
      <c r="F6" s="120" t="s">
        <v>1049</v>
      </c>
      <c r="G6" s="120" t="s">
        <v>1050</v>
      </c>
      <c r="H6" s="120" t="s">
        <v>1051</v>
      </c>
      <c r="I6" s="120" t="s">
        <v>1052</v>
      </c>
      <c r="J6" s="214" t="s">
        <v>1053</v>
      </c>
      <c r="K6" s="120" t="s">
        <v>180</v>
      </c>
      <c r="L6" s="120" t="s">
        <v>976</v>
      </c>
      <c r="M6" s="214" t="s">
        <v>1054</v>
      </c>
      <c r="N6" s="214" t="s">
        <v>1055</v>
      </c>
    </row>
    <row r="7" spans="1:14" ht="16.649999999999999" customHeight="1" x14ac:dyDescent="0.25">
      <c r="A7" s="881" t="s">
        <v>1056</v>
      </c>
      <c r="B7" s="413" t="s">
        <v>1057</v>
      </c>
      <c r="C7" s="414">
        <v>41353</v>
      </c>
      <c r="D7" s="129">
        <v>4464</v>
      </c>
      <c r="E7" s="415">
        <v>0.44269999999999998</v>
      </c>
      <c r="F7" s="129">
        <v>115629</v>
      </c>
      <c r="G7" s="415">
        <v>2.0000000000000001E-4</v>
      </c>
      <c r="H7" s="129">
        <v>186</v>
      </c>
      <c r="I7" s="415">
        <v>0.27179999999999999</v>
      </c>
      <c r="J7" s="416">
        <v>2.8</v>
      </c>
      <c r="K7" s="129">
        <v>7353</v>
      </c>
      <c r="L7" s="415">
        <v>6.3600000000000004E-2</v>
      </c>
      <c r="M7" s="129">
        <v>5</v>
      </c>
      <c r="N7" s="113" t="s">
        <v>153</v>
      </c>
    </row>
    <row r="8" spans="1:14" ht="16.649999999999999" customHeight="1" x14ac:dyDescent="0.25">
      <c r="A8" s="882"/>
      <c r="B8" s="417" t="s">
        <v>1058</v>
      </c>
      <c r="C8" s="418">
        <v>0</v>
      </c>
      <c r="D8" s="131">
        <v>0</v>
      </c>
      <c r="E8" s="359">
        <v>0</v>
      </c>
      <c r="F8" s="131">
        <v>0</v>
      </c>
      <c r="G8" s="359">
        <v>0</v>
      </c>
      <c r="H8" s="131">
        <v>0</v>
      </c>
      <c r="I8" s="359">
        <v>0</v>
      </c>
      <c r="J8" s="419">
        <v>0</v>
      </c>
      <c r="K8" s="131">
        <v>0</v>
      </c>
      <c r="L8" s="359">
        <v>0</v>
      </c>
      <c r="M8" s="131">
        <v>0</v>
      </c>
      <c r="N8" s="93" t="s">
        <v>153</v>
      </c>
    </row>
    <row r="9" spans="1:14" ht="16.649999999999999" customHeight="1" x14ac:dyDescent="0.25">
      <c r="A9" s="882"/>
      <c r="B9" s="417" t="s">
        <v>1059</v>
      </c>
      <c r="C9" s="418">
        <v>0</v>
      </c>
      <c r="D9" s="131">
        <v>0</v>
      </c>
      <c r="E9" s="359">
        <v>0</v>
      </c>
      <c r="F9" s="131">
        <v>0</v>
      </c>
      <c r="G9" s="359">
        <v>0</v>
      </c>
      <c r="H9" s="131">
        <v>0</v>
      </c>
      <c r="I9" s="359">
        <v>0</v>
      </c>
      <c r="J9" s="419">
        <v>0</v>
      </c>
      <c r="K9" s="131">
        <v>0</v>
      </c>
      <c r="L9" s="359">
        <v>0</v>
      </c>
      <c r="M9" s="131">
        <v>0</v>
      </c>
      <c r="N9" s="93" t="s">
        <v>153</v>
      </c>
    </row>
    <row r="10" spans="1:14" ht="16.649999999999999" customHeight="1" x14ac:dyDescent="0.25">
      <c r="A10" s="882"/>
      <c r="B10" s="417" t="s">
        <v>1060</v>
      </c>
      <c r="C10" s="418">
        <v>0</v>
      </c>
      <c r="D10" s="131">
        <v>0</v>
      </c>
      <c r="E10" s="359">
        <v>0</v>
      </c>
      <c r="F10" s="131">
        <v>0</v>
      </c>
      <c r="G10" s="359">
        <v>0</v>
      </c>
      <c r="H10" s="131">
        <v>0</v>
      </c>
      <c r="I10" s="359">
        <v>0</v>
      </c>
      <c r="J10" s="419">
        <v>0</v>
      </c>
      <c r="K10" s="131">
        <v>0</v>
      </c>
      <c r="L10" s="359">
        <v>0</v>
      </c>
      <c r="M10" s="131">
        <v>0</v>
      </c>
      <c r="N10" s="93" t="s">
        <v>153</v>
      </c>
    </row>
    <row r="11" spans="1:14" ht="16.649999999999999" customHeight="1" x14ac:dyDescent="0.25">
      <c r="A11" s="882"/>
      <c r="B11" s="417" t="s">
        <v>1061</v>
      </c>
      <c r="C11" s="418">
        <v>0</v>
      </c>
      <c r="D11" s="131">
        <v>0</v>
      </c>
      <c r="E11" s="359">
        <v>0</v>
      </c>
      <c r="F11" s="131">
        <v>0</v>
      </c>
      <c r="G11" s="359">
        <v>0</v>
      </c>
      <c r="H11" s="131">
        <v>0</v>
      </c>
      <c r="I11" s="359">
        <v>0</v>
      </c>
      <c r="J11" s="419">
        <v>0</v>
      </c>
      <c r="K11" s="131">
        <v>0</v>
      </c>
      <c r="L11" s="359">
        <v>0</v>
      </c>
      <c r="M11" s="131">
        <v>0</v>
      </c>
      <c r="N11" s="93" t="s">
        <v>153</v>
      </c>
    </row>
    <row r="12" spans="1:14" ht="16.649999999999999" customHeight="1" x14ac:dyDescent="0.25">
      <c r="A12" s="882"/>
      <c r="B12" s="417" t="s">
        <v>1062</v>
      </c>
      <c r="C12" s="418">
        <v>0</v>
      </c>
      <c r="D12" s="131">
        <v>0</v>
      </c>
      <c r="E12" s="359">
        <v>0</v>
      </c>
      <c r="F12" s="131">
        <v>0</v>
      </c>
      <c r="G12" s="359">
        <v>0</v>
      </c>
      <c r="H12" s="131">
        <v>0</v>
      </c>
      <c r="I12" s="359">
        <v>0</v>
      </c>
      <c r="J12" s="419">
        <v>0</v>
      </c>
      <c r="K12" s="131">
        <v>0</v>
      </c>
      <c r="L12" s="359">
        <v>0</v>
      </c>
      <c r="M12" s="131">
        <v>0</v>
      </c>
      <c r="N12" s="93" t="s">
        <v>153</v>
      </c>
    </row>
    <row r="13" spans="1:14" ht="16.649999999999999" customHeight="1" x14ac:dyDescent="0.25">
      <c r="A13" s="882"/>
      <c r="B13" s="417" t="s">
        <v>1063</v>
      </c>
      <c r="C13" s="418">
        <v>0</v>
      </c>
      <c r="D13" s="131">
        <v>0</v>
      </c>
      <c r="E13" s="359">
        <v>0</v>
      </c>
      <c r="F13" s="131">
        <v>0</v>
      </c>
      <c r="G13" s="359">
        <v>0</v>
      </c>
      <c r="H13" s="131">
        <v>0</v>
      </c>
      <c r="I13" s="359">
        <v>0</v>
      </c>
      <c r="J13" s="419">
        <v>0</v>
      </c>
      <c r="K13" s="131">
        <v>0</v>
      </c>
      <c r="L13" s="359">
        <v>0</v>
      </c>
      <c r="M13" s="131">
        <v>0</v>
      </c>
      <c r="N13" s="93" t="s">
        <v>153</v>
      </c>
    </row>
    <row r="14" spans="1:14" ht="16.649999999999999" customHeight="1" x14ac:dyDescent="0.25">
      <c r="A14" s="882"/>
      <c r="B14" s="420" t="s">
        <v>1064</v>
      </c>
      <c r="C14" s="421">
        <v>0</v>
      </c>
      <c r="D14" s="128">
        <v>0</v>
      </c>
      <c r="E14" s="365">
        <v>0</v>
      </c>
      <c r="F14" s="128">
        <v>0</v>
      </c>
      <c r="G14" s="365">
        <v>0</v>
      </c>
      <c r="H14" s="128">
        <v>0</v>
      </c>
      <c r="I14" s="365">
        <v>0</v>
      </c>
      <c r="J14" s="422">
        <v>0</v>
      </c>
      <c r="K14" s="128">
        <v>0</v>
      </c>
      <c r="L14" s="365">
        <v>0</v>
      </c>
      <c r="M14" s="128">
        <v>0</v>
      </c>
      <c r="N14" s="94" t="s">
        <v>153</v>
      </c>
    </row>
    <row r="15" spans="1:14" ht="16.649999999999999" customHeight="1" x14ac:dyDescent="0.25">
      <c r="A15" s="883"/>
      <c r="B15" s="423" t="s">
        <v>1065</v>
      </c>
      <c r="C15" s="132">
        <v>41353</v>
      </c>
      <c r="D15" s="132">
        <v>4464</v>
      </c>
      <c r="E15" s="369">
        <v>0.44269999999999998</v>
      </c>
      <c r="F15" s="132">
        <v>115629</v>
      </c>
      <c r="G15" s="369">
        <v>2.0000000000000001E-4</v>
      </c>
      <c r="H15" s="132">
        <v>186</v>
      </c>
      <c r="I15" s="369">
        <v>0.27179999999999999</v>
      </c>
      <c r="J15" s="424">
        <v>2.8</v>
      </c>
      <c r="K15" s="132">
        <v>7353</v>
      </c>
      <c r="L15" s="369">
        <v>6.3600000000000004E-2</v>
      </c>
      <c r="M15" s="132">
        <v>5</v>
      </c>
      <c r="N15" s="132">
        <v>20</v>
      </c>
    </row>
    <row r="16" spans="1:14" ht="16.649999999999999" customHeight="1" x14ac:dyDescent="0.25">
      <c r="A16" s="881" t="s">
        <v>1066</v>
      </c>
      <c r="B16" s="413" t="s">
        <v>1057</v>
      </c>
      <c r="C16" s="414">
        <v>0</v>
      </c>
      <c r="D16" s="129">
        <v>0</v>
      </c>
      <c r="E16" s="415">
        <v>0</v>
      </c>
      <c r="F16" s="129">
        <v>0</v>
      </c>
      <c r="G16" s="415">
        <v>0</v>
      </c>
      <c r="H16" s="129">
        <v>0</v>
      </c>
      <c r="I16" s="415">
        <v>0</v>
      </c>
      <c r="J16" s="416">
        <v>0</v>
      </c>
      <c r="K16" s="129">
        <v>0</v>
      </c>
      <c r="L16" s="415">
        <v>0</v>
      </c>
      <c r="M16" s="129">
        <v>0</v>
      </c>
      <c r="N16" s="113" t="s">
        <v>153</v>
      </c>
    </row>
    <row r="17" spans="1:14" ht="16.649999999999999" customHeight="1" x14ac:dyDescent="0.25">
      <c r="A17" s="882"/>
      <c r="B17" s="417" t="s">
        <v>1058</v>
      </c>
      <c r="C17" s="418">
        <v>0</v>
      </c>
      <c r="D17" s="131">
        <v>0</v>
      </c>
      <c r="E17" s="359">
        <v>0</v>
      </c>
      <c r="F17" s="131">
        <v>0</v>
      </c>
      <c r="G17" s="359">
        <v>0</v>
      </c>
      <c r="H17" s="131">
        <v>0</v>
      </c>
      <c r="I17" s="359">
        <v>0</v>
      </c>
      <c r="J17" s="419">
        <v>0</v>
      </c>
      <c r="K17" s="131">
        <v>0</v>
      </c>
      <c r="L17" s="359">
        <v>0</v>
      </c>
      <c r="M17" s="131">
        <v>0</v>
      </c>
      <c r="N17" s="93" t="s">
        <v>153</v>
      </c>
    </row>
    <row r="18" spans="1:14" ht="16.649999999999999" customHeight="1" x14ac:dyDescent="0.25">
      <c r="A18" s="882"/>
      <c r="B18" s="417" t="s">
        <v>1059</v>
      </c>
      <c r="C18" s="418">
        <v>0</v>
      </c>
      <c r="D18" s="131">
        <v>0</v>
      </c>
      <c r="E18" s="359">
        <v>0</v>
      </c>
      <c r="F18" s="131">
        <v>0</v>
      </c>
      <c r="G18" s="359">
        <v>0</v>
      </c>
      <c r="H18" s="131">
        <v>0</v>
      </c>
      <c r="I18" s="359">
        <v>0</v>
      </c>
      <c r="J18" s="419">
        <v>0</v>
      </c>
      <c r="K18" s="131">
        <v>0</v>
      </c>
      <c r="L18" s="359">
        <v>0</v>
      </c>
      <c r="M18" s="131">
        <v>0</v>
      </c>
      <c r="N18" s="93" t="s">
        <v>153</v>
      </c>
    </row>
    <row r="19" spans="1:14" ht="16.649999999999999" customHeight="1" x14ac:dyDescent="0.25">
      <c r="A19" s="882"/>
      <c r="B19" s="417" t="s">
        <v>1060</v>
      </c>
      <c r="C19" s="418">
        <v>0</v>
      </c>
      <c r="D19" s="131">
        <v>0</v>
      </c>
      <c r="E19" s="359">
        <v>0</v>
      </c>
      <c r="F19" s="131">
        <v>0</v>
      </c>
      <c r="G19" s="359">
        <v>0</v>
      </c>
      <c r="H19" s="131">
        <v>0</v>
      </c>
      <c r="I19" s="359">
        <v>0</v>
      </c>
      <c r="J19" s="419">
        <v>0</v>
      </c>
      <c r="K19" s="131">
        <v>0</v>
      </c>
      <c r="L19" s="359">
        <v>0</v>
      </c>
      <c r="M19" s="131">
        <v>0</v>
      </c>
      <c r="N19" s="93" t="s">
        <v>153</v>
      </c>
    </row>
    <row r="20" spans="1:14" ht="16.649999999999999" customHeight="1" x14ac:dyDescent="0.25">
      <c r="A20" s="882"/>
      <c r="B20" s="417" t="s">
        <v>1061</v>
      </c>
      <c r="C20" s="418">
        <v>0</v>
      </c>
      <c r="D20" s="131">
        <v>0</v>
      </c>
      <c r="E20" s="359">
        <v>0</v>
      </c>
      <c r="F20" s="131">
        <v>0</v>
      </c>
      <c r="G20" s="359">
        <v>0</v>
      </c>
      <c r="H20" s="131">
        <v>0</v>
      </c>
      <c r="I20" s="359">
        <v>0</v>
      </c>
      <c r="J20" s="419">
        <v>0</v>
      </c>
      <c r="K20" s="131">
        <v>0</v>
      </c>
      <c r="L20" s="359">
        <v>0</v>
      </c>
      <c r="M20" s="131">
        <v>0</v>
      </c>
      <c r="N20" s="93" t="s">
        <v>153</v>
      </c>
    </row>
    <row r="21" spans="1:14" ht="16.649999999999999" customHeight="1" x14ac:dyDescent="0.25">
      <c r="A21" s="882"/>
      <c r="B21" s="417" t="s">
        <v>1062</v>
      </c>
      <c r="C21" s="418">
        <v>0</v>
      </c>
      <c r="D21" s="131">
        <v>0</v>
      </c>
      <c r="E21" s="359">
        <v>0</v>
      </c>
      <c r="F21" s="131">
        <v>0</v>
      </c>
      <c r="G21" s="359">
        <v>0</v>
      </c>
      <c r="H21" s="131">
        <v>0</v>
      </c>
      <c r="I21" s="359">
        <v>0</v>
      </c>
      <c r="J21" s="419">
        <v>0</v>
      </c>
      <c r="K21" s="131">
        <v>0</v>
      </c>
      <c r="L21" s="359">
        <v>0</v>
      </c>
      <c r="M21" s="131">
        <v>0</v>
      </c>
      <c r="N21" s="93" t="s">
        <v>153</v>
      </c>
    </row>
    <row r="22" spans="1:14" ht="16.649999999999999" customHeight="1" x14ac:dyDescent="0.25">
      <c r="A22" s="882"/>
      <c r="B22" s="417" t="s">
        <v>1063</v>
      </c>
      <c r="C22" s="418">
        <v>0</v>
      </c>
      <c r="D22" s="131">
        <v>0</v>
      </c>
      <c r="E22" s="359">
        <v>0</v>
      </c>
      <c r="F22" s="131">
        <v>0</v>
      </c>
      <c r="G22" s="359">
        <v>0</v>
      </c>
      <c r="H22" s="131">
        <v>0</v>
      </c>
      <c r="I22" s="359">
        <v>0</v>
      </c>
      <c r="J22" s="419">
        <v>0</v>
      </c>
      <c r="K22" s="131">
        <v>0</v>
      </c>
      <c r="L22" s="359">
        <v>0</v>
      </c>
      <c r="M22" s="131">
        <v>0</v>
      </c>
      <c r="N22" s="93" t="s">
        <v>153</v>
      </c>
    </row>
    <row r="23" spans="1:14" ht="16.649999999999999" customHeight="1" x14ac:dyDescent="0.25">
      <c r="A23" s="882"/>
      <c r="B23" s="420" t="s">
        <v>1064</v>
      </c>
      <c r="C23" s="421">
        <v>0</v>
      </c>
      <c r="D23" s="128">
        <v>0</v>
      </c>
      <c r="E23" s="365">
        <v>0</v>
      </c>
      <c r="F23" s="128">
        <v>0</v>
      </c>
      <c r="G23" s="365">
        <v>0</v>
      </c>
      <c r="H23" s="128">
        <v>0</v>
      </c>
      <c r="I23" s="365">
        <v>0</v>
      </c>
      <c r="J23" s="422">
        <v>0</v>
      </c>
      <c r="K23" s="128">
        <v>0</v>
      </c>
      <c r="L23" s="365">
        <v>0</v>
      </c>
      <c r="M23" s="128">
        <v>0</v>
      </c>
      <c r="N23" s="94" t="s">
        <v>153</v>
      </c>
    </row>
    <row r="24" spans="1:14" ht="16.649999999999999" customHeight="1" x14ac:dyDescent="0.25">
      <c r="A24" s="883"/>
      <c r="B24" s="423" t="s">
        <v>1065</v>
      </c>
      <c r="C24" s="132">
        <v>0</v>
      </c>
      <c r="D24" s="132">
        <v>0</v>
      </c>
      <c r="E24" s="369">
        <v>0</v>
      </c>
      <c r="F24" s="132">
        <v>0</v>
      </c>
      <c r="G24" s="369">
        <v>0</v>
      </c>
      <c r="H24" s="132">
        <v>0</v>
      </c>
      <c r="I24" s="369">
        <v>0</v>
      </c>
      <c r="J24" s="424">
        <v>0</v>
      </c>
      <c r="K24" s="132">
        <v>0</v>
      </c>
      <c r="L24" s="369">
        <v>0</v>
      </c>
      <c r="M24" s="132">
        <v>0</v>
      </c>
      <c r="N24" s="132">
        <v>0</v>
      </c>
    </row>
    <row r="25" spans="1:14" ht="16.649999999999999" customHeight="1" x14ac:dyDescent="0.25">
      <c r="A25" s="881" t="s">
        <v>1067</v>
      </c>
      <c r="B25" s="413" t="s">
        <v>1057</v>
      </c>
      <c r="C25" s="414">
        <v>426</v>
      </c>
      <c r="D25" s="129">
        <v>185</v>
      </c>
      <c r="E25" s="415">
        <v>0.51229999999999998</v>
      </c>
      <c r="F25" s="129">
        <v>506</v>
      </c>
      <c r="G25" s="415">
        <v>6.9999999999999999E-4</v>
      </c>
      <c r="H25" s="129">
        <v>2085</v>
      </c>
      <c r="I25" s="415">
        <v>0.37409999999999999</v>
      </c>
      <c r="J25" s="416">
        <v>1.2</v>
      </c>
      <c r="K25" s="129">
        <v>52</v>
      </c>
      <c r="L25" s="415">
        <v>0.10290000000000001</v>
      </c>
      <c r="M25" s="129">
        <v>1</v>
      </c>
      <c r="N25" s="113" t="s">
        <v>153</v>
      </c>
    </row>
    <row r="26" spans="1:14" ht="16.649999999999999" customHeight="1" x14ac:dyDescent="0.25">
      <c r="A26" s="882"/>
      <c r="B26" s="417" t="s">
        <v>1058</v>
      </c>
      <c r="C26" s="418">
        <v>2881</v>
      </c>
      <c r="D26" s="131">
        <v>1665</v>
      </c>
      <c r="E26" s="359">
        <v>0.32279999999999998</v>
      </c>
      <c r="F26" s="131">
        <v>2930</v>
      </c>
      <c r="G26" s="359">
        <v>2E-3</v>
      </c>
      <c r="H26" s="131">
        <v>5237</v>
      </c>
      <c r="I26" s="359">
        <v>0.24529999999999999</v>
      </c>
      <c r="J26" s="419">
        <v>1.3</v>
      </c>
      <c r="K26" s="131">
        <v>417</v>
      </c>
      <c r="L26" s="359">
        <v>0.14230000000000001</v>
      </c>
      <c r="M26" s="131">
        <v>1</v>
      </c>
      <c r="N26" s="93" t="s">
        <v>153</v>
      </c>
    </row>
    <row r="27" spans="1:14" ht="16.649999999999999" customHeight="1" x14ac:dyDescent="0.25">
      <c r="A27" s="882"/>
      <c r="B27" s="417" t="s">
        <v>1059</v>
      </c>
      <c r="C27" s="418">
        <v>9169</v>
      </c>
      <c r="D27" s="131">
        <v>3917</v>
      </c>
      <c r="E27" s="359">
        <v>0.33829999999999999</v>
      </c>
      <c r="F27" s="131">
        <v>9297</v>
      </c>
      <c r="G27" s="359">
        <v>3.5000000000000001E-3</v>
      </c>
      <c r="H27" s="131">
        <v>8485</v>
      </c>
      <c r="I27" s="359">
        <v>0.25829999999999997</v>
      </c>
      <c r="J27" s="419">
        <v>1.3</v>
      </c>
      <c r="K27" s="131">
        <v>2115</v>
      </c>
      <c r="L27" s="359">
        <v>0.22750000000000001</v>
      </c>
      <c r="M27" s="131">
        <v>8</v>
      </c>
      <c r="N27" s="93" t="s">
        <v>153</v>
      </c>
    </row>
    <row r="28" spans="1:14" ht="16.649999999999999" customHeight="1" x14ac:dyDescent="0.25">
      <c r="A28" s="882"/>
      <c r="B28" s="417" t="s">
        <v>1060</v>
      </c>
      <c r="C28" s="418">
        <v>8374</v>
      </c>
      <c r="D28" s="131">
        <v>2819</v>
      </c>
      <c r="E28" s="359">
        <v>0.33879999999999999</v>
      </c>
      <c r="F28" s="131">
        <v>8472</v>
      </c>
      <c r="G28" s="359">
        <v>5.7000000000000002E-3</v>
      </c>
      <c r="H28" s="131">
        <v>6335</v>
      </c>
      <c r="I28" s="359">
        <v>0.2429</v>
      </c>
      <c r="J28" s="419">
        <v>1.3</v>
      </c>
      <c r="K28" s="131">
        <v>2319</v>
      </c>
      <c r="L28" s="359">
        <v>0.2737</v>
      </c>
      <c r="M28" s="131">
        <v>12</v>
      </c>
      <c r="N28" s="93" t="s">
        <v>153</v>
      </c>
    </row>
    <row r="29" spans="1:14" ht="16.649999999999999" customHeight="1" x14ac:dyDescent="0.25">
      <c r="A29" s="882"/>
      <c r="B29" s="417" t="s">
        <v>1061</v>
      </c>
      <c r="C29" s="418">
        <v>26478</v>
      </c>
      <c r="D29" s="131">
        <v>7835</v>
      </c>
      <c r="E29" s="359">
        <v>0.33800000000000002</v>
      </c>
      <c r="F29" s="131">
        <v>26265</v>
      </c>
      <c r="G29" s="359">
        <v>1.43E-2</v>
      </c>
      <c r="H29" s="131">
        <v>17925</v>
      </c>
      <c r="I29" s="359">
        <v>0.25430000000000003</v>
      </c>
      <c r="J29" s="419">
        <v>1.3</v>
      </c>
      <c r="K29" s="131">
        <v>10807</v>
      </c>
      <c r="L29" s="359">
        <v>0.41149999999999998</v>
      </c>
      <c r="M29" s="131">
        <v>97</v>
      </c>
      <c r="N29" s="93" t="s">
        <v>153</v>
      </c>
    </row>
    <row r="30" spans="1:14" ht="16.649999999999999" customHeight="1" x14ac:dyDescent="0.25">
      <c r="A30" s="882"/>
      <c r="B30" s="417" t="s">
        <v>1062</v>
      </c>
      <c r="C30" s="418">
        <v>10317</v>
      </c>
      <c r="D30" s="131">
        <v>2236</v>
      </c>
      <c r="E30" s="359">
        <v>0.34860000000000002</v>
      </c>
      <c r="F30" s="131">
        <v>9387</v>
      </c>
      <c r="G30" s="359">
        <v>4.36E-2</v>
      </c>
      <c r="H30" s="131">
        <v>7462</v>
      </c>
      <c r="I30" s="359">
        <v>0.23719999999999999</v>
      </c>
      <c r="J30" s="419">
        <v>1.2</v>
      </c>
      <c r="K30" s="131">
        <v>5087</v>
      </c>
      <c r="L30" s="359">
        <v>0.54190000000000005</v>
      </c>
      <c r="M30" s="131">
        <v>98</v>
      </c>
      <c r="N30" s="93" t="s">
        <v>153</v>
      </c>
    </row>
    <row r="31" spans="1:14" ht="16.649999999999999" customHeight="1" x14ac:dyDescent="0.25">
      <c r="A31" s="882"/>
      <c r="B31" s="417" t="s">
        <v>1063</v>
      </c>
      <c r="C31" s="418">
        <v>1835</v>
      </c>
      <c r="D31" s="131">
        <v>409</v>
      </c>
      <c r="E31" s="359">
        <v>0.36980000000000002</v>
      </c>
      <c r="F31" s="131">
        <v>1734</v>
      </c>
      <c r="G31" s="359">
        <v>0.16739999999999999</v>
      </c>
      <c r="H31" s="131">
        <v>2256</v>
      </c>
      <c r="I31" s="359">
        <v>0.2893</v>
      </c>
      <c r="J31" s="419">
        <v>1.1000000000000001</v>
      </c>
      <c r="K31" s="131">
        <v>1916</v>
      </c>
      <c r="L31" s="359">
        <v>1.1051</v>
      </c>
      <c r="M31" s="131">
        <v>92</v>
      </c>
      <c r="N31" s="93" t="s">
        <v>153</v>
      </c>
    </row>
    <row r="32" spans="1:14" ht="16.649999999999999" customHeight="1" x14ac:dyDescent="0.25">
      <c r="A32" s="882"/>
      <c r="B32" s="420" t="s">
        <v>1064</v>
      </c>
      <c r="C32" s="421">
        <v>1721</v>
      </c>
      <c r="D32" s="128">
        <v>368</v>
      </c>
      <c r="E32" s="365">
        <v>0.15090000000000001</v>
      </c>
      <c r="F32" s="128">
        <v>1527</v>
      </c>
      <c r="G32" s="365">
        <v>1</v>
      </c>
      <c r="H32" s="128">
        <v>1560</v>
      </c>
      <c r="I32" s="365">
        <v>0.24590000000000001</v>
      </c>
      <c r="J32" s="422">
        <v>1.1000000000000001</v>
      </c>
      <c r="K32" s="128">
        <v>1642</v>
      </c>
      <c r="L32" s="365">
        <v>1.0766</v>
      </c>
      <c r="M32" s="128">
        <v>397</v>
      </c>
      <c r="N32" s="94" t="s">
        <v>153</v>
      </c>
    </row>
    <row r="33" spans="1:14" ht="16.649999999999999" customHeight="1" x14ac:dyDescent="0.25">
      <c r="A33" s="883"/>
      <c r="B33" s="423" t="s">
        <v>1065</v>
      </c>
      <c r="C33" s="132">
        <v>61201</v>
      </c>
      <c r="D33" s="132">
        <v>19434</v>
      </c>
      <c r="E33" s="369">
        <v>0.33739999999999998</v>
      </c>
      <c r="F33" s="132">
        <v>60118</v>
      </c>
      <c r="G33" s="369">
        <v>4.4699999999999997E-2</v>
      </c>
      <c r="H33" s="132">
        <v>51345</v>
      </c>
      <c r="I33" s="369">
        <v>0.252</v>
      </c>
      <c r="J33" s="424">
        <v>1.3</v>
      </c>
      <c r="K33" s="132">
        <v>24355</v>
      </c>
      <c r="L33" s="369">
        <v>0.40510000000000002</v>
      </c>
      <c r="M33" s="132">
        <v>706</v>
      </c>
      <c r="N33" s="132">
        <v>611</v>
      </c>
    </row>
    <row r="34" spans="1:14" ht="16.649999999999999" customHeight="1" x14ac:dyDescent="0.25">
      <c r="A34" s="715" t="s">
        <v>1068</v>
      </c>
      <c r="B34" s="715"/>
      <c r="C34" s="132">
        <v>102554</v>
      </c>
      <c r="D34" s="132">
        <v>23898</v>
      </c>
      <c r="E34" s="369">
        <v>0.36720000000000003</v>
      </c>
      <c r="F34" s="132">
        <v>175747</v>
      </c>
      <c r="G34" s="369">
        <v>1.5599999999999999E-2</v>
      </c>
      <c r="H34" s="132">
        <v>51531</v>
      </c>
      <c r="I34" s="369">
        <v>0.26500000000000001</v>
      </c>
      <c r="J34" s="424">
        <v>2.2999999999999998</v>
      </c>
      <c r="K34" s="132">
        <v>31708</v>
      </c>
      <c r="L34" s="369">
        <v>0.1804</v>
      </c>
      <c r="M34" s="132">
        <v>711</v>
      </c>
      <c r="N34" s="132">
        <v>631</v>
      </c>
    </row>
    <row r="35" spans="1:14" ht="33.450000000000003" customHeight="1" x14ac:dyDescent="0.25">
      <c r="A35" s="167"/>
      <c r="B35" s="167"/>
      <c r="C35" s="167"/>
      <c r="D35" s="167"/>
      <c r="E35" s="167"/>
      <c r="F35" s="167"/>
      <c r="G35" s="167"/>
      <c r="H35" s="167"/>
      <c r="I35" s="167"/>
      <c r="J35" s="167"/>
      <c r="K35" s="167"/>
      <c r="L35" s="167"/>
      <c r="M35" s="167"/>
      <c r="N35" s="167"/>
    </row>
    <row r="36" spans="1:14" ht="33.450000000000003" customHeight="1" x14ac:dyDescent="0.25"/>
    <row r="37" spans="1:14" ht="16.649999999999999" customHeight="1" x14ac:dyDescent="0.25">
      <c r="A37" s="818" t="s">
        <v>315</v>
      </c>
      <c r="B37" s="818"/>
      <c r="C37" s="297">
        <f>SUM(C42:N69)</f>
        <v>1160781.0876000002</v>
      </c>
    </row>
    <row r="38" spans="1:14" ht="3.45" customHeight="1" x14ac:dyDescent="0.25"/>
    <row r="39" spans="1:14" ht="16.649999999999999" customHeight="1" x14ac:dyDescent="0.25">
      <c r="C39" s="144" t="s">
        <v>113</v>
      </c>
      <c r="D39" s="144" t="s">
        <v>114</v>
      </c>
      <c r="E39" s="144" t="s">
        <v>115</v>
      </c>
      <c r="F39" s="144" t="s">
        <v>116</v>
      </c>
      <c r="G39" s="144" t="s">
        <v>117</v>
      </c>
      <c r="H39" s="144" t="s">
        <v>882</v>
      </c>
      <c r="I39" s="144" t="s">
        <v>883</v>
      </c>
      <c r="J39" s="144" t="s">
        <v>1040</v>
      </c>
      <c r="K39" s="144" t="s">
        <v>1041</v>
      </c>
      <c r="L39" s="144" t="s">
        <v>1042</v>
      </c>
      <c r="M39" s="144" t="s">
        <v>1043</v>
      </c>
      <c r="N39" s="144" t="s">
        <v>1044</v>
      </c>
    </row>
    <row r="40" spans="1:14" ht="3.45" customHeight="1" x14ac:dyDescent="0.25"/>
    <row r="41" spans="1:14" ht="47.7" customHeight="1" x14ac:dyDescent="0.25">
      <c r="A41" s="298" t="s">
        <v>118</v>
      </c>
      <c r="B41" s="176" t="s">
        <v>1045</v>
      </c>
      <c r="C41" s="96" t="s">
        <v>1046</v>
      </c>
      <c r="D41" s="96" t="s">
        <v>1047</v>
      </c>
      <c r="E41" s="96" t="s">
        <v>1048</v>
      </c>
      <c r="F41" s="96" t="s">
        <v>1049</v>
      </c>
      <c r="G41" s="96" t="s">
        <v>1050</v>
      </c>
      <c r="H41" s="96" t="s">
        <v>1069</v>
      </c>
      <c r="I41" s="96" t="s">
        <v>1052</v>
      </c>
      <c r="J41" s="96" t="s">
        <v>1070</v>
      </c>
      <c r="K41" s="96" t="s">
        <v>180</v>
      </c>
      <c r="L41" s="96" t="s">
        <v>976</v>
      </c>
      <c r="M41" s="96" t="s">
        <v>1071</v>
      </c>
      <c r="N41" s="96" t="s">
        <v>1072</v>
      </c>
    </row>
    <row r="42" spans="1:14" ht="16.649999999999999" customHeight="1" x14ac:dyDescent="0.25">
      <c r="A42" s="880" t="s">
        <v>1056</v>
      </c>
      <c r="B42" s="413" t="s">
        <v>1057</v>
      </c>
      <c r="C42" s="425">
        <v>43255</v>
      </c>
      <c r="D42" s="426">
        <v>4364</v>
      </c>
      <c r="E42" s="427">
        <v>0.45119999999999999</v>
      </c>
      <c r="F42" s="426">
        <v>115745</v>
      </c>
      <c r="G42" s="427">
        <v>2.0000000000000001E-4</v>
      </c>
      <c r="H42" s="426">
        <v>170</v>
      </c>
      <c r="I42" s="427">
        <v>0.26869999999999999</v>
      </c>
      <c r="J42" s="428">
        <v>2.7</v>
      </c>
      <c r="K42" s="426">
        <v>6942</v>
      </c>
      <c r="L42" s="427">
        <v>0.06</v>
      </c>
      <c r="M42" s="426">
        <v>4</v>
      </c>
      <c r="N42" s="115" t="s">
        <v>153</v>
      </c>
    </row>
    <row r="43" spans="1:14" ht="16.649999999999999" customHeight="1" x14ac:dyDescent="0.25">
      <c r="A43" s="686"/>
      <c r="B43" s="417" t="s">
        <v>1058</v>
      </c>
      <c r="C43" s="429">
        <v>0</v>
      </c>
      <c r="D43" s="102">
        <v>0</v>
      </c>
      <c r="E43" s="430">
        <v>0</v>
      </c>
      <c r="F43" s="102">
        <v>0</v>
      </c>
      <c r="G43" s="430">
        <v>0</v>
      </c>
      <c r="H43" s="102">
        <v>0</v>
      </c>
      <c r="I43" s="430">
        <v>0</v>
      </c>
      <c r="J43" s="431">
        <v>0</v>
      </c>
      <c r="K43" s="102">
        <v>0</v>
      </c>
      <c r="L43" s="430">
        <v>0</v>
      </c>
      <c r="M43" s="102">
        <v>0</v>
      </c>
      <c r="N43" s="432" t="s">
        <v>153</v>
      </c>
    </row>
    <row r="44" spans="1:14" ht="16.649999999999999" customHeight="1" x14ac:dyDescent="0.25">
      <c r="A44" s="686"/>
      <c r="B44" s="417" t="s">
        <v>1059</v>
      </c>
      <c r="C44" s="429">
        <v>9</v>
      </c>
      <c r="D44" s="102">
        <v>0</v>
      </c>
      <c r="E44" s="430">
        <v>0</v>
      </c>
      <c r="F44" s="102">
        <v>9</v>
      </c>
      <c r="G44" s="430">
        <v>2.7000000000000001E-3</v>
      </c>
      <c r="H44" s="102">
        <v>2</v>
      </c>
      <c r="I44" s="430">
        <v>9.98E-2</v>
      </c>
      <c r="J44" s="431">
        <v>1</v>
      </c>
      <c r="K44" s="102">
        <v>1</v>
      </c>
      <c r="L44" s="430">
        <v>8.0199999999999994E-2</v>
      </c>
      <c r="M44" s="102">
        <v>0</v>
      </c>
      <c r="N44" s="432" t="s">
        <v>153</v>
      </c>
    </row>
    <row r="45" spans="1:14" ht="16.649999999999999" customHeight="1" x14ac:dyDescent="0.25">
      <c r="A45" s="686"/>
      <c r="B45" s="417" t="s">
        <v>1060</v>
      </c>
      <c r="C45" s="429">
        <v>0</v>
      </c>
      <c r="D45" s="102">
        <v>0</v>
      </c>
      <c r="E45" s="430">
        <v>0</v>
      </c>
      <c r="F45" s="102">
        <v>0</v>
      </c>
      <c r="G45" s="430">
        <v>0</v>
      </c>
      <c r="H45" s="102">
        <v>0</v>
      </c>
      <c r="I45" s="430">
        <v>0</v>
      </c>
      <c r="J45" s="431">
        <v>0</v>
      </c>
      <c r="K45" s="102">
        <v>0</v>
      </c>
      <c r="L45" s="430">
        <v>0</v>
      </c>
      <c r="M45" s="102">
        <v>0</v>
      </c>
      <c r="N45" s="432" t="s">
        <v>153</v>
      </c>
    </row>
    <row r="46" spans="1:14" ht="16.649999999999999" customHeight="1" x14ac:dyDescent="0.25">
      <c r="A46" s="686"/>
      <c r="B46" s="417" t="s">
        <v>1061</v>
      </c>
      <c r="C46" s="429">
        <v>0</v>
      </c>
      <c r="D46" s="102">
        <v>0</v>
      </c>
      <c r="E46" s="430">
        <v>0</v>
      </c>
      <c r="F46" s="102">
        <v>0</v>
      </c>
      <c r="G46" s="430">
        <v>0</v>
      </c>
      <c r="H46" s="102">
        <v>0</v>
      </c>
      <c r="I46" s="430">
        <v>0</v>
      </c>
      <c r="J46" s="431">
        <v>0</v>
      </c>
      <c r="K46" s="102">
        <v>0</v>
      </c>
      <c r="L46" s="430">
        <v>0</v>
      </c>
      <c r="M46" s="102">
        <v>0</v>
      </c>
      <c r="N46" s="432" t="s">
        <v>153</v>
      </c>
    </row>
    <row r="47" spans="1:14" ht="16.649999999999999" customHeight="1" x14ac:dyDescent="0.25">
      <c r="A47" s="686"/>
      <c r="B47" s="417" t="s">
        <v>1062</v>
      </c>
      <c r="C47" s="429">
        <v>0</v>
      </c>
      <c r="D47" s="102">
        <v>0</v>
      </c>
      <c r="E47" s="430">
        <v>0</v>
      </c>
      <c r="F47" s="102">
        <v>0</v>
      </c>
      <c r="G47" s="430">
        <v>0</v>
      </c>
      <c r="H47" s="102">
        <v>0</v>
      </c>
      <c r="I47" s="430">
        <v>0</v>
      </c>
      <c r="J47" s="431">
        <v>0</v>
      </c>
      <c r="K47" s="102">
        <v>0</v>
      </c>
      <c r="L47" s="430">
        <v>0</v>
      </c>
      <c r="M47" s="102">
        <v>0</v>
      </c>
      <c r="N47" s="432" t="s">
        <v>153</v>
      </c>
    </row>
    <row r="48" spans="1:14" ht="16.649999999999999" customHeight="1" x14ac:dyDescent="0.25">
      <c r="A48" s="686"/>
      <c r="B48" s="417" t="s">
        <v>1063</v>
      </c>
      <c r="C48" s="429">
        <v>1</v>
      </c>
      <c r="D48" s="102">
        <v>4</v>
      </c>
      <c r="E48" s="430">
        <v>0.30120000000000002</v>
      </c>
      <c r="F48" s="102">
        <v>2</v>
      </c>
      <c r="G48" s="430">
        <v>0.25009999999999999</v>
      </c>
      <c r="H48" s="102">
        <v>10</v>
      </c>
      <c r="I48" s="430">
        <v>0.70209999999999995</v>
      </c>
      <c r="J48" s="431">
        <v>1.6</v>
      </c>
      <c r="K48" s="102">
        <v>8</v>
      </c>
      <c r="L48" s="430">
        <v>3.6928000000000001</v>
      </c>
      <c r="M48" s="102">
        <v>0</v>
      </c>
      <c r="N48" s="432" t="s">
        <v>153</v>
      </c>
    </row>
    <row r="49" spans="1:14" ht="16.649999999999999" customHeight="1" x14ac:dyDescent="0.25">
      <c r="A49" s="686"/>
      <c r="B49" s="420" t="s">
        <v>1064</v>
      </c>
      <c r="C49" s="433">
        <v>0</v>
      </c>
      <c r="D49" s="434">
        <v>0</v>
      </c>
      <c r="E49" s="435">
        <v>0</v>
      </c>
      <c r="F49" s="434">
        <v>0</v>
      </c>
      <c r="G49" s="435">
        <v>0</v>
      </c>
      <c r="H49" s="434">
        <v>0</v>
      </c>
      <c r="I49" s="435">
        <v>0</v>
      </c>
      <c r="J49" s="436">
        <v>0</v>
      </c>
      <c r="K49" s="434">
        <v>0</v>
      </c>
      <c r="L49" s="435">
        <v>0</v>
      </c>
      <c r="M49" s="434">
        <v>0</v>
      </c>
      <c r="N49" s="437" t="s">
        <v>153</v>
      </c>
    </row>
    <row r="50" spans="1:14" ht="16.649999999999999" customHeight="1" x14ac:dyDescent="0.25">
      <c r="A50" s="686"/>
      <c r="B50" s="423" t="s">
        <v>1065</v>
      </c>
      <c r="C50" s="438">
        <v>43265</v>
      </c>
      <c r="D50" s="438">
        <v>4368</v>
      </c>
      <c r="E50" s="439">
        <v>0.4511</v>
      </c>
      <c r="F50" s="438">
        <v>115756</v>
      </c>
      <c r="G50" s="439">
        <v>2.0000000000000001E-4</v>
      </c>
      <c r="H50" s="438">
        <v>182</v>
      </c>
      <c r="I50" s="439">
        <v>0.26869999999999999</v>
      </c>
      <c r="J50" s="440">
        <v>2.7</v>
      </c>
      <c r="K50" s="438">
        <v>6951</v>
      </c>
      <c r="L50" s="439">
        <v>0.06</v>
      </c>
      <c r="M50" s="438">
        <v>4</v>
      </c>
      <c r="N50" s="441">
        <v>21</v>
      </c>
    </row>
    <row r="51" spans="1:14" ht="16.649999999999999" customHeight="1" x14ac:dyDescent="0.25">
      <c r="A51" s="880" t="s">
        <v>1066</v>
      </c>
      <c r="B51" s="413" t="s">
        <v>1057</v>
      </c>
      <c r="C51" s="425">
        <v>0</v>
      </c>
      <c r="D51" s="426">
        <v>0</v>
      </c>
      <c r="E51" s="427">
        <v>0</v>
      </c>
      <c r="F51" s="426">
        <v>0</v>
      </c>
      <c r="G51" s="427">
        <v>0</v>
      </c>
      <c r="H51" s="426">
        <v>0</v>
      </c>
      <c r="I51" s="427">
        <v>0</v>
      </c>
      <c r="J51" s="428">
        <v>0</v>
      </c>
      <c r="K51" s="426">
        <v>0</v>
      </c>
      <c r="L51" s="427">
        <v>0</v>
      </c>
      <c r="M51" s="426">
        <v>0</v>
      </c>
      <c r="N51" s="115" t="s">
        <v>153</v>
      </c>
    </row>
    <row r="52" spans="1:14" ht="16.649999999999999" customHeight="1" x14ac:dyDescent="0.25">
      <c r="A52" s="686"/>
      <c r="B52" s="417" t="s">
        <v>1058</v>
      </c>
      <c r="C52" s="429">
        <v>0</v>
      </c>
      <c r="D52" s="102">
        <v>0</v>
      </c>
      <c r="E52" s="430">
        <v>0</v>
      </c>
      <c r="F52" s="102">
        <v>0</v>
      </c>
      <c r="G52" s="430">
        <v>0</v>
      </c>
      <c r="H52" s="102">
        <v>0</v>
      </c>
      <c r="I52" s="430">
        <v>0</v>
      </c>
      <c r="J52" s="431">
        <v>0</v>
      </c>
      <c r="K52" s="102">
        <v>0</v>
      </c>
      <c r="L52" s="430">
        <v>0</v>
      </c>
      <c r="M52" s="102">
        <v>0</v>
      </c>
      <c r="N52" s="432" t="s">
        <v>153</v>
      </c>
    </row>
    <row r="53" spans="1:14" ht="16.649999999999999" customHeight="1" x14ac:dyDescent="0.25">
      <c r="A53" s="686"/>
      <c r="B53" s="417" t="s">
        <v>1059</v>
      </c>
      <c r="C53" s="429">
        <v>0</v>
      </c>
      <c r="D53" s="102">
        <v>0</v>
      </c>
      <c r="E53" s="430">
        <v>0</v>
      </c>
      <c r="F53" s="102">
        <v>0</v>
      </c>
      <c r="G53" s="430">
        <v>0</v>
      </c>
      <c r="H53" s="102">
        <v>0</v>
      </c>
      <c r="I53" s="430">
        <v>0</v>
      </c>
      <c r="J53" s="431">
        <v>0</v>
      </c>
      <c r="K53" s="102">
        <v>0</v>
      </c>
      <c r="L53" s="430">
        <v>0</v>
      </c>
      <c r="M53" s="102">
        <v>0</v>
      </c>
      <c r="N53" s="432" t="s">
        <v>153</v>
      </c>
    </row>
    <row r="54" spans="1:14" ht="16.649999999999999" customHeight="1" x14ac:dyDescent="0.25">
      <c r="A54" s="686"/>
      <c r="B54" s="417" t="s">
        <v>1060</v>
      </c>
      <c r="C54" s="429">
        <v>0</v>
      </c>
      <c r="D54" s="102">
        <v>0</v>
      </c>
      <c r="E54" s="430">
        <v>0</v>
      </c>
      <c r="F54" s="102">
        <v>0</v>
      </c>
      <c r="G54" s="430">
        <v>0</v>
      </c>
      <c r="H54" s="102">
        <v>0</v>
      </c>
      <c r="I54" s="430">
        <v>0</v>
      </c>
      <c r="J54" s="431">
        <v>0</v>
      </c>
      <c r="K54" s="102">
        <v>0</v>
      </c>
      <c r="L54" s="430">
        <v>0</v>
      </c>
      <c r="M54" s="102">
        <v>0</v>
      </c>
      <c r="N54" s="432" t="s">
        <v>153</v>
      </c>
    </row>
    <row r="55" spans="1:14" ht="16.649999999999999" customHeight="1" x14ac:dyDescent="0.25">
      <c r="A55" s="686"/>
      <c r="B55" s="417" t="s">
        <v>1061</v>
      </c>
      <c r="C55" s="429">
        <v>0</v>
      </c>
      <c r="D55" s="102">
        <v>0</v>
      </c>
      <c r="E55" s="430">
        <v>0</v>
      </c>
      <c r="F55" s="102">
        <v>0</v>
      </c>
      <c r="G55" s="430">
        <v>0</v>
      </c>
      <c r="H55" s="102">
        <v>0</v>
      </c>
      <c r="I55" s="430">
        <v>0</v>
      </c>
      <c r="J55" s="431">
        <v>0</v>
      </c>
      <c r="K55" s="102">
        <v>0</v>
      </c>
      <c r="L55" s="430">
        <v>0</v>
      </c>
      <c r="M55" s="102">
        <v>0</v>
      </c>
      <c r="N55" s="432" t="s">
        <v>153</v>
      </c>
    </row>
    <row r="56" spans="1:14" ht="16.649999999999999" customHeight="1" x14ac:dyDescent="0.25">
      <c r="A56" s="686"/>
      <c r="B56" s="417" t="s">
        <v>1062</v>
      </c>
      <c r="C56" s="429">
        <v>0</v>
      </c>
      <c r="D56" s="102">
        <v>0</v>
      </c>
      <c r="E56" s="430">
        <v>0</v>
      </c>
      <c r="F56" s="102">
        <v>0</v>
      </c>
      <c r="G56" s="430">
        <v>0</v>
      </c>
      <c r="H56" s="102">
        <v>0</v>
      </c>
      <c r="I56" s="430">
        <v>0</v>
      </c>
      <c r="J56" s="431">
        <v>0</v>
      </c>
      <c r="K56" s="102">
        <v>0</v>
      </c>
      <c r="L56" s="430">
        <v>0</v>
      </c>
      <c r="M56" s="102">
        <v>0</v>
      </c>
      <c r="N56" s="432" t="s">
        <v>153</v>
      </c>
    </row>
    <row r="57" spans="1:14" ht="16.649999999999999" customHeight="1" x14ac:dyDescent="0.25">
      <c r="A57" s="686"/>
      <c r="B57" s="417" t="s">
        <v>1063</v>
      </c>
      <c r="C57" s="429">
        <v>0</v>
      </c>
      <c r="D57" s="102">
        <v>0</v>
      </c>
      <c r="E57" s="430">
        <v>0</v>
      </c>
      <c r="F57" s="102">
        <v>0</v>
      </c>
      <c r="G57" s="430">
        <v>0</v>
      </c>
      <c r="H57" s="102">
        <v>0</v>
      </c>
      <c r="I57" s="430">
        <v>0</v>
      </c>
      <c r="J57" s="431">
        <v>0</v>
      </c>
      <c r="K57" s="102">
        <v>0</v>
      </c>
      <c r="L57" s="430">
        <v>0</v>
      </c>
      <c r="M57" s="102">
        <v>0</v>
      </c>
      <c r="N57" s="432" t="s">
        <v>153</v>
      </c>
    </row>
    <row r="58" spans="1:14" ht="16.649999999999999" customHeight="1" x14ac:dyDescent="0.25">
      <c r="A58" s="686"/>
      <c r="B58" s="420" t="s">
        <v>1064</v>
      </c>
      <c r="C58" s="433">
        <v>0</v>
      </c>
      <c r="D58" s="434">
        <v>0</v>
      </c>
      <c r="E58" s="435">
        <v>0</v>
      </c>
      <c r="F58" s="434">
        <v>0</v>
      </c>
      <c r="G58" s="435">
        <v>0</v>
      </c>
      <c r="H58" s="434">
        <v>0</v>
      </c>
      <c r="I58" s="435">
        <v>0</v>
      </c>
      <c r="J58" s="436">
        <v>0</v>
      </c>
      <c r="K58" s="434">
        <v>0</v>
      </c>
      <c r="L58" s="435">
        <v>0</v>
      </c>
      <c r="M58" s="434">
        <v>0</v>
      </c>
      <c r="N58" s="437" t="s">
        <v>153</v>
      </c>
    </row>
    <row r="59" spans="1:14" ht="16.649999999999999" customHeight="1" x14ac:dyDescent="0.25">
      <c r="A59" s="686"/>
      <c r="B59" s="423" t="s">
        <v>1065</v>
      </c>
      <c r="C59" s="438">
        <v>0</v>
      </c>
      <c r="D59" s="438">
        <v>0</v>
      </c>
      <c r="E59" s="439">
        <v>0</v>
      </c>
      <c r="F59" s="438">
        <v>0</v>
      </c>
      <c r="G59" s="439">
        <v>0</v>
      </c>
      <c r="H59" s="438">
        <v>0</v>
      </c>
      <c r="I59" s="439">
        <v>0</v>
      </c>
      <c r="J59" s="440">
        <v>0</v>
      </c>
      <c r="K59" s="438">
        <v>0</v>
      </c>
      <c r="L59" s="439">
        <v>0</v>
      </c>
      <c r="M59" s="438">
        <v>0</v>
      </c>
      <c r="N59" s="441">
        <v>0</v>
      </c>
    </row>
    <row r="60" spans="1:14" ht="16.649999999999999" customHeight="1" x14ac:dyDescent="0.25">
      <c r="A60" s="880" t="s">
        <v>1067</v>
      </c>
      <c r="B60" s="413" t="s">
        <v>1057</v>
      </c>
      <c r="C60" s="425">
        <v>407</v>
      </c>
      <c r="D60" s="426">
        <v>178</v>
      </c>
      <c r="E60" s="427">
        <v>0.51890000000000003</v>
      </c>
      <c r="F60" s="426">
        <v>483</v>
      </c>
      <c r="G60" s="427">
        <v>6.9999999999999999E-4</v>
      </c>
      <c r="H60" s="426">
        <v>2014</v>
      </c>
      <c r="I60" s="427">
        <v>0.36170000000000002</v>
      </c>
      <c r="J60" s="428">
        <v>1.2</v>
      </c>
      <c r="K60" s="426">
        <v>48</v>
      </c>
      <c r="L60" s="427">
        <v>0.1003</v>
      </c>
      <c r="M60" s="426">
        <v>0</v>
      </c>
      <c r="N60" s="115" t="s">
        <v>153</v>
      </c>
    </row>
    <row r="61" spans="1:14" ht="16.649999999999999" customHeight="1" x14ac:dyDescent="0.25">
      <c r="A61" s="686"/>
      <c r="B61" s="417" t="s">
        <v>1058</v>
      </c>
      <c r="C61" s="429">
        <v>2768</v>
      </c>
      <c r="D61" s="102">
        <v>1704</v>
      </c>
      <c r="E61" s="430">
        <v>0.32600000000000001</v>
      </c>
      <c r="F61" s="102">
        <v>2862</v>
      </c>
      <c r="G61" s="430">
        <v>2.0999999999999999E-3</v>
      </c>
      <c r="H61" s="102">
        <v>5242</v>
      </c>
      <c r="I61" s="430">
        <v>0.24690000000000001</v>
      </c>
      <c r="J61" s="431">
        <v>1.2</v>
      </c>
      <c r="K61" s="102">
        <v>419</v>
      </c>
      <c r="L61" s="430">
        <v>0.1464</v>
      </c>
      <c r="M61" s="102">
        <v>1</v>
      </c>
      <c r="N61" s="432" t="s">
        <v>153</v>
      </c>
    </row>
    <row r="62" spans="1:14" ht="16.649999999999999" customHeight="1" x14ac:dyDescent="0.25">
      <c r="A62" s="686"/>
      <c r="B62" s="417" t="s">
        <v>1059</v>
      </c>
      <c r="C62" s="429">
        <v>9269</v>
      </c>
      <c r="D62" s="102">
        <v>3856</v>
      </c>
      <c r="E62" s="430">
        <v>0.33660000000000001</v>
      </c>
      <c r="F62" s="102">
        <v>9485</v>
      </c>
      <c r="G62" s="430">
        <v>3.5000000000000001E-3</v>
      </c>
      <c r="H62" s="102">
        <v>8370</v>
      </c>
      <c r="I62" s="430">
        <v>0.25419999999999998</v>
      </c>
      <c r="J62" s="431">
        <v>1.3</v>
      </c>
      <c r="K62" s="102">
        <v>2160</v>
      </c>
      <c r="L62" s="430">
        <v>0.2278</v>
      </c>
      <c r="M62" s="102">
        <v>9</v>
      </c>
      <c r="N62" s="432" t="s">
        <v>153</v>
      </c>
    </row>
    <row r="63" spans="1:14" ht="16.649999999999999" customHeight="1" x14ac:dyDescent="0.25">
      <c r="A63" s="686"/>
      <c r="B63" s="417" t="s">
        <v>1060</v>
      </c>
      <c r="C63" s="429">
        <v>8322</v>
      </c>
      <c r="D63" s="102">
        <v>2855</v>
      </c>
      <c r="E63" s="430">
        <v>0.33479999999999999</v>
      </c>
      <c r="F63" s="102">
        <v>8460</v>
      </c>
      <c r="G63" s="430">
        <v>5.7999999999999996E-3</v>
      </c>
      <c r="H63" s="102">
        <v>6232</v>
      </c>
      <c r="I63" s="430">
        <v>0.2402</v>
      </c>
      <c r="J63" s="431">
        <v>1.3</v>
      </c>
      <c r="K63" s="102">
        <v>2318</v>
      </c>
      <c r="L63" s="430">
        <v>0.27400000000000002</v>
      </c>
      <c r="M63" s="102">
        <v>12</v>
      </c>
      <c r="N63" s="432" t="s">
        <v>153</v>
      </c>
    </row>
    <row r="64" spans="1:14" ht="16.649999999999999" customHeight="1" x14ac:dyDescent="0.25">
      <c r="A64" s="686"/>
      <c r="B64" s="417" t="s">
        <v>1061</v>
      </c>
      <c r="C64" s="429">
        <v>25775</v>
      </c>
      <c r="D64" s="102">
        <v>7764</v>
      </c>
      <c r="E64" s="430">
        <v>0.33329999999999999</v>
      </c>
      <c r="F64" s="102">
        <v>25604</v>
      </c>
      <c r="G64" s="430">
        <v>1.44E-2</v>
      </c>
      <c r="H64" s="102">
        <v>17096</v>
      </c>
      <c r="I64" s="430">
        <v>0.25679999999999997</v>
      </c>
      <c r="J64" s="431">
        <v>1.3</v>
      </c>
      <c r="K64" s="102">
        <v>10748</v>
      </c>
      <c r="L64" s="430">
        <v>0.41980000000000001</v>
      </c>
      <c r="M64" s="102">
        <v>95</v>
      </c>
      <c r="N64" s="432" t="s">
        <v>153</v>
      </c>
    </row>
    <row r="65" spans="1:14" ht="16.649999999999999" customHeight="1" x14ac:dyDescent="0.25">
      <c r="A65" s="686"/>
      <c r="B65" s="417" t="s">
        <v>1062</v>
      </c>
      <c r="C65" s="429">
        <v>10391</v>
      </c>
      <c r="D65" s="102">
        <v>2468</v>
      </c>
      <c r="E65" s="430">
        <v>0.34789999999999999</v>
      </c>
      <c r="F65" s="102">
        <v>9514</v>
      </c>
      <c r="G65" s="430">
        <v>4.4499999999999998E-2</v>
      </c>
      <c r="H65" s="102">
        <v>7920</v>
      </c>
      <c r="I65" s="430">
        <v>0.2412</v>
      </c>
      <c r="J65" s="431">
        <v>1.3</v>
      </c>
      <c r="K65" s="102">
        <v>5294</v>
      </c>
      <c r="L65" s="430">
        <v>0.55640000000000001</v>
      </c>
      <c r="M65" s="102">
        <v>102</v>
      </c>
      <c r="N65" s="432" t="s">
        <v>153</v>
      </c>
    </row>
    <row r="66" spans="1:14" ht="16.649999999999999" customHeight="1" x14ac:dyDescent="0.25">
      <c r="A66" s="686"/>
      <c r="B66" s="417" t="s">
        <v>1063</v>
      </c>
      <c r="C66" s="429">
        <v>1922</v>
      </c>
      <c r="D66" s="102">
        <v>383</v>
      </c>
      <c r="E66" s="430">
        <v>0.35770000000000002</v>
      </c>
      <c r="F66" s="102">
        <v>1830</v>
      </c>
      <c r="G66" s="430">
        <v>0.17549999999999999</v>
      </c>
      <c r="H66" s="102">
        <v>2352</v>
      </c>
      <c r="I66" s="430">
        <v>0.29599999999999999</v>
      </c>
      <c r="J66" s="431">
        <v>1.1000000000000001</v>
      </c>
      <c r="K66" s="102">
        <v>2117</v>
      </c>
      <c r="L66" s="430">
        <v>1.1566000000000001</v>
      </c>
      <c r="M66" s="102">
        <v>104</v>
      </c>
      <c r="N66" s="432" t="s">
        <v>153</v>
      </c>
    </row>
    <row r="67" spans="1:14" ht="16.649999999999999" customHeight="1" x14ac:dyDescent="0.25">
      <c r="A67" s="686"/>
      <c r="B67" s="420" t="s">
        <v>1064</v>
      </c>
      <c r="C67" s="433">
        <v>1624</v>
      </c>
      <c r="D67" s="434">
        <v>365</v>
      </c>
      <c r="E67" s="435">
        <v>0.15409999999999999</v>
      </c>
      <c r="F67" s="434">
        <v>1432</v>
      </c>
      <c r="G67" s="435">
        <v>1</v>
      </c>
      <c r="H67" s="434">
        <v>1539</v>
      </c>
      <c r="I67" s="435">
        <v>0.24410000000000001</v>
      </c>
      <c r="J67" s="436">
        <v>1.1000000000000001</v>
      </c>
      <c r="K67" s="434">
        <v>1785</v>
      </c>
      <c r="L67" s="435">
        <v>1.2463</v>
      </c>
      <c r="M67" s="434">
        <v>325</v>
      </c>
      <c r="N67" s="437" t="s">
        <v>153</v>
      </c>
    </row>
    <row r="68" spans="1:14" ht="16.649999999999999" customHeight="1" x14ac:dyDescent="0.25">
      <c r="A68" s="686"/>
      <c r="B68" s="423" t="s">
        <v>1065</v>
      </c>
      <c r="C68" s="438">
        <v>60478</v>
      </c>
      <c r="D68" s="438">
        <v>19573</v>
      </c>
      <c r="E68" s="439">
        <v>0.3347</v>
      </c>
      <c r="F68" s="438">
        <v>59670</v>
      </c>
      <c r="G68" s="439">
        <v>4.41E-2</v>
      </c>
      <c r="H68" s="438">
        <v>50765</v>
      </c>
      <c r="I68" s="439">
        <v>0.25280000000000002</v>
      </c>
      <c r="J68" s="440">
        <v>1.3</v>
      </c>
      <c r="K68" s="438">
        <v>24889</v>
      </c>
      <c r="L68" s="439">
        <v>0.41710000000000003</v>
      </c>
      <c r="M68" s="438">
        <v>648</v>
      </c>
      <c r="N68" s="441">
        <v>526</v>
      </c>
    </row>
    <row r="69" spans="1:14" ht="16.649999999999999" customHeight="1" x14ac:dyDescent="0.25">
      <c r="A69" s="715" t="s">
        <v>1073</v>
      </c>
      <c r="B69" s="715"/>
      <c r="C69" s="438">
        <v>103743</v>
      </c>
      <c r="D69" s="438">
        <v>23941</v>
      </c>
      <c r="E69" s="439">
        <v>0.36530000000000001</v>
      </c>
      <c r="F69" s="438">
        <v>175426</v>
      </c>
      <c r="G69" s="439">
        <v>1.5299999999999999E-2</v>
      </c>
      <c r="H69" s="438">
        <v>50947</v>
      </c>
      <c r="I69" s="439">
        <v>0.26329999999999998</v>
      </c>
      <c r="J69" s="440">
        <v>2.2000000000000002</v>
      </c>
      <c r="K69" s="438">
        <v>31840</v>
      </c>
      <c r="L69" s="439">
        <v>0.18149999999999999</v>
      </c>
      <c r="M69" s="438">
        <v>652</v>
      </c>
      <c r="N69" s="441">
        <v>547</v>
      </c>
    </row>
    <row r="70" spans="1:14" ht="33.450000000000003" customHeight="1" x14ac:dyDescent="0.25">
      <c r="A70" s="289"/>
      <c r="B70" s="289"/>
      <c r="C70" s="289"/>
      <c r="D70" s="289"/>
      <c r="E70" s="289"/>
      <c r="F70" s="289"/>
      <c r="G70" s="289"/>
      <c r="H70" s="289"/>
      <c r="I70" s="289"/>
      <c r="J70" s="446"/>
      <c r="K70" s="289"/>
      <c r="L70" s="289"/>
      <c r="M70" s="289"/>
      <c r="N70" s="289"/>
    </row>
    <row r="71" spans="1:14" ht="33.450000000000003" customHeight="1" x14ac:dyDescent="0.25"/>
    <row r="72" spans="1:14" ht="13.35" customHeight="1" x14ac:dyDescent="0.25">
      <c r="A72" s="818" t="s">
        <v>331</v>
      </c>
      <c r="B72" s="818"/>
      <c r="C72" s="297">
        <f>SUM(C77:N104)</f>
        <v>1154859.5744999999</v>
      </c>
    </row>
    <row r="73" spans="1:14" ht="3.45" customHeight="1" x14ac:dyDescent="0.25">
      <c r="A73" s="345"/>
      <c r="B73" s="672"/>
    </row>
    <row r="74" spans="1:14" ht="16.649999999999999" customHeight="1" x14ac:dyDescent="0.25">
      <c r="C74" s="144" t="s">
        <v>113</v>
      </c>
      <c r="D74" s="144" t="s">
        <v>114</v>
      </c>
      <c r="E74" s="144" t="s">
        <v>115</v>
      </c>
      <c r="F74" s="144" t="s">
        <v>116</v>
      </c>
      <c r="G74" s="144" t="s">
        <v>117</v>
      </c>
      <c r="H74" s="144" t="s">
        <v>882</v>
      </c>
      <c r="I74" s="144" t="s">
        <v>883</v>
      </c>
      <c r="J74" s="144" t="s">
        <v>1040</v>
      </c>
      <c r="K74" s="144" t="s">
        <v>1041</v>
      </c>
      <c r="L74" s="144" t="s">
        <v>1042</v>
      </c>
      <c r="M74" s="144" t="s">
        <v>1043</v>
      </c>
      <c r="N74" s="144" t="s">
        <v>1044</v>
      </c>
    </row>
    <row r="75" spans="1:14" ht="3.45" customHeight="1" x14ac:dyDescent="0.25"/>
    <row r="76" spans="1:14" ht="47.7" customHeight="1" x14ac:dyDescent="0.25">
      <c r="A76" s="298" t="s">
        <v>118</v>
      </c>
      <c r="B76" s="176" t="s">
        <v>1045</v>
      </c>
      <c r="C76" s="96" t="s">
        <v>1046</v>
      </c>
      <c r="D76" s="96" t="s">
        <v>1047</v>
      </c>
      <c r="E76" s="96" t="s">
        <v>1048</v>
      </c>
      <c r="F76" s="96" t="s">
        <v>1049</v>
      </c>
      <c r="G76" s="96" t="s">
        <v>1050</v>
      </c>
      <c r="H76" s="96" t="s">
        <v>1069</v>
      </c>
      <c r="I76" s="96" t="s">
        <v>1052</v>
      </c>
      <c r="J76" s="96" t="s">
        <v>1070</v>
      </c>
      <c r="K76" s="96" t="s">
        <v>180</v>
      </c>
      <c r="L76" s="96" t="s">
        <v>976</v>
      </c>
      <c r="M76" s="96" t="s">
        <v>1071</v>
      </c>
      <c r="N76" s="96" t="s">
        <v>1072</v>
      </c>
    </row>
    <row r="77" spans="1:14" ht="16.649999999999999" customHeight="1" x14ac:dyDescent="0.25">
      <c r="A77" s="880" t="s">
        <v>1056</v>
      </c>
      <c r="B77" s="413" t="s">
        <v>1057</v>
      </c>
      <c r="C77" s="425">
        <v>44659</v>
      </c>
      <c r="D77" s="426">
        <v>4099</v>
      </c>
      <c r="E77" s="427">
        <v>0.46679999999999999</v>
      </c>
      <c r="F77" s="426">
        <v>114757</v>
      </c>
      <c r="G77" s="427">
        <v>2.0000000000000001E-4</v>
      </c>
      <c r="H77" s="426">
        <v>163</v>
      </c>
      <c r="I77" s="427">
        <v>0.26179999999999998</v>
      </c>
      <c r="J77" s="428">
        <v>2.7</v>
      </c>
      <c r="K77" s="426">
        <v>6696</v>
      </c>
      <c r="L77" s="427">
        <v>5.8299999999999998E-2</v>
      </c>
      <c r="M77" s="426">
        <v>4</v>
      </c>
      <c r="N77" s="115" t="s">
        <v>153</v>
      </c>
    </row>
    <row r="78" spans="1:14" ht="16.649999999999999" customHeight="1" x14ac:dyDescent="0.25">
      <c r="A78" s="686"/>
      <c r="B78" s="417" t="s">
        <v>1058</v>
      </c>
      <c r="C78" s="429">
        <v>0</v>
      </c>
      <c r="D78" s="102">
        <v>0</v>
      </c>
      <c r="E78" s="430">
        <v>0</v>
      </c>
      <c r="F78" s="102">
        <v>0</v>
      </c>
      <c r="G78" s="430">
        <v>0</v>
      </c>
      <c r="H78" s="102">
        <v>0</v>
      </c>
      <c r="I78" s="430">
        <v>0</v>
      </c>
      <c r="J78" s="431">
        <v>0</v>
      </c>
      <c r="K78" s="102">
        <v>0</v>
      </c>
      <c r="L78" s="430">
        <v>0</v>
      </c>
      <c r="M78" s="102">
        <v>0</v>
      </c>
      <c r="N78" s="432" t="s">
        <v>153</v>
      </c>
    </row>
    <row r="79" spans="1:14" ht="16.649999999999999" customHeight="1" x14ac:dyDescent="0.25">
      <c r="A79" s="686"/>
      <c r="B79" s="417" t="s">
        <v>1059</v>
      </c>
      <c r="C79" s="429">
        <v>10</v>
      </c>
      <c r="D79" s="102">
        <v>0</v>
      </c>
      <c r="E79" s="430">
        <v>0</v>
      </c>
      <c r="F79" s="102">
        <v>9</v>
      </c>
      <c r="G79" s="430">
        <v>2.7000000000000001E-3</v>
      </c>
      <c r="H79" s="102">
        <v>1</v>
      </c>
      <c r="I79" s="430">
        <v>9.98E-2</v>
      </c>
      <c r="J79" s="431">
        <v>1</v>
      </c>
      <c r="K79" s="102">
        <v>1</v>
      </c>
      <c r="L79" s="430">
        <v>8.0199999999999994E-2</v>
      </c>
      <c r="M79" s="102">
        <v>0</v>
      </c>
      <c r="N79" s="432" t="s">
        <v>153</v>
      </c>
    </row>
    <row r="80" spans="1:14" ht="16.649999999999999" customHeight="1" x14ac:dyDescent="0.25">
      <c r="A80" s="686"/>
      <c r="B80" s="417" t="s">
        <v>1060</v>
      </c>
      <c r="C80" s="429">
        <v>0</v>
      </c>
      <c r="D80" s="102">
        <v>0</v>
      </c>
      <c r="E80" s="430">
        <v>0</v>
      </c>
      <c r="F80" s="102">
        <v>0</v>
      </c>
      <c r="G80" s="430">
        <v>0</v>
      </c>
      <c r="H80" s="102">
        <v>0</v>
      </c>
      <c r="I80" s="430">
        <v>0</v>
      </c>
      <c r="J80" s="431">
        <v>0</v>
      </c>
      <c r="K80" s="102">
        <v>0</v>
      </c>
      <c r="L80" s="430">
        <v>0</v>
      </c>
      <c r="M80" s="102">
        <v>0</v>
      </c>
      <c r="N80" s="432" t="s">
        <v>153</v>
      </c>
    </row>
    <row r="81" spans="1:14" ht="16.649999999999999" customHeight="1" x14ac:dyDescent="0.25">
      <c r="A81" s="686"/>
      <c r="B81" s="417" t="s">
        <v>1061</v>
      </c>
      <c r="C81" s="429">
        <v>4</v>
      </c>
      <c r="D81" s="102">
        <v>0</v>
      </c>
      <c r="E81" s="430">
        <v>0</v>
      </c>
      <c r="F81" s="102">
        <v>4</v>
      </c>
      <c r="G81" s="430">
        <v>1.9400000000000001E-2</v>
      </c>
      <c r="H81" s="102">
        <v>1</v>
      </c>
      <c r="I81" s="430">
        <v>0.75</v>
      </c>
      <c r="J81" s="431">
        <v>1</v>
      </c>
      <c r="K81" s="102">
        <v>6</v>
      </c>
      <c r="L81" s="430">
        <v>1.5793999999999999</v>
      </c>
      <c r="M81" s="102">
        <v>0</v>
      </c>
      <c r="N81" s="432" t="s">
        <v>153</v>
      </c>
    </row>
    <row r="82" spans="1:14" ht="16.649999999999999" customHeight="1" x14ac:dyDescent="0.25">
      <c r="A82" s="686"/>
      <c r="B82" s="417" t="s">
        <v>1062</v>
      </c>
      <c r="C82" s="429">
        <v>0</v>
      </c>
      <c r="D82" s="102">
        <v>0</v>
      </c>
      <c r="E82" s="430">
        <v>0</v>
      </c>
      <c r="F82" s="102">
        <v>0</v>
      </c>
      <c r="G82" s="430">
        <v>0</v>
      </c>
      <c r="H82" s="102">
        <v>0</v>
      </c>
      <c r="I82" s="430">
        <v>0</v>
      </c>
      <c r="J82" s="431">
        <v>0</v>
      </c>
      <c r="K82" s="102">
        <v>0</v>
      </c>
      <c r="L82" s="430">
        <v>0</v>
      </c>
      <c r="M82" s="102">
        <v>0</v>
      </c>
      <c r="N82" s="432" t="s">
        <v>153</v>
      </c>
    </row>
    <row r="83" spans="1:14" ht="16.649999999999999" customHeight="1" x14ac:dyDescent="0.25">
      <c r="A83" s="686"/>
      <c r="B83" s="417" t="s">
        <v>1063</v>
      </c>
      <c r="C83" s="429">
        <v>3</v>
      </c>
      <c r="D83" s="102">
        <v>1</v>
      </c>
      <c r="E83" s="430">
        <v>0.30120000000000002</v>
      </c>
      <c r="F83" s="102">
        <v>4</v>
      </c>
      <c r="G83" s="430">
        <v>0.25009999999999999</v>
      </c>
      <c r="H83" s="102">
        <v>10</v>
      </c>
      <c r="I83" s="430">
        <v>0.2445</v>
      </c>
      <c r="J83" s="431">
        <v>1.3</v>
      </c>
      <c r="K83" s="102">
        <v>5</v>
      </c>
      <c r="L83" s="430">
        <v>1.3001</v>
      </c>
      <c r="M83" s="102">
        <v>0</v>
      </c>
      <c r="N83" s="432" t="s">
        <v>153</v>
      </c>
    </row>
    <row r="84" spans="1:14" ht="16.649999999999999" customHeight="1" x14ac:dyDescent="0.25">
      <c r="A84" s="686"/>
      <c r="B84" s="420" t="s">
        <v>1064</v>
      </c>
      <c r="C84" s="433">
        <v>0</v>
      </c>
      <c r="D84" s="434">
        <v>0</v>
      </c>
      <c r="E84" s="435">
        <v>0</v>
      </c>
      <c r="F84" s="434">
        <v>0</v>
      </c>
      <c r="G84" s="435">
        <v>0</v>
      </c>
      <c r="H84" s="434">
        <v>0</v>
      </c>
      <c r="I84" s="435">
        <v>0</v>
      </c>
      <c r="J84" s="436">
        <v>0</v>
      </c>
      <c r="K84" s="434">
        <v>0</v>
      </c>
      <c r="L84" s="435">
        <v>0</v>
      </c>
      <c r="M84" s="434">
        <v>0</v>
      </c>
      <c r="N84" s="437" t="s">
        <v>153</v>
      </c>
    </row>
    <row r="85" spans="1:14" ht="16.649999999999999" customHeight="1" x14ac:dyDescent="0.25">
      <c r="A85" s="686"/>
      <c r="B85" s="423" t="s">
        <v>1065</v>
      </c>
      <c r="C85" s="438">
        <v>44676</v>
      </c>
      <c r="D85" s="438">
        <v>4100</v>
      </c>
      <c r="E85" s="439">
        <v>0.46679999999999999</v>
      </c>
      <c r="F85" s="438">
        <v>114774</v>
      </c>
      <c r="G85" s="439">
        <v>2.0000000000000001E-4</v>
      </c>
      <c r="H85" s="438">
        <v>175</v>
      </c>
      <c r="I85" s="439">
        <v>0.26190000000000002</v>
      </c>
      <c r="J85" s="440">
        <v>2.7</v>
      </c>
      <c r="K85" s="438">
        <v>6708</v>
      </c>
      <c r="L85" s="439">
        <v>5.8400000000000001E-2</v>
      </c>
      <c r="M85" s="438">
        <v>4</v>
      </c>
      <c r="N85" s="441">
        <v>21</v>
      </c>
    </row>
    <row r="86" spans="1:14" ht="16.649999999999999" customHeight="1" x14ac:dyDescent="0.25">
      <c r="A86" s="880" t="s">
        <v>1066</v>
      </c>
      <c r="B86" s="413" t="s">
        <v>1057</v>
      </c>
      <c r="C86" s="425">
        <v>0</v>
      </c>
      <c r="D86" s="426">
        <v>0</v>
      </c>
      <c r="E86" s="427">
        <v>0</v>
      </c>
      <c r="F86" s="426">
        <v>0</v>
      </c>
      <c r="G86" s="427">
        <v>0</v>
      </c>
      <c r="H86" s="426">
        <v>0</v>
      </c>
      <c r="I86" s="427">
        <v>0</v>
      </c>
      <c r="J86" s="428">
        <v>0</v>
      </c>
      <c r="K86" s="426">
        <v>0</v>
      </c>
      <c r="L86" s="427">
        <v>0</v>
      </c>
      <c r="M86" s="426">
        <v>0</v>
      </c>
      <c r="N86" s="115" t="s">
        <v>153</v>
      </c>
    </row>
    <row r="87" spans="1:14" ht="16.649999999999999" customHeight="1" x14ac:dyDescent="0.25">
      <c r="A87" s="686"/>
      <c r="B87" s="417" t="s">
        <v>1058</v>
      </c>
      <c r="C87" s="429">
        <v>0</v>
      </c>
      <c r="D87" s="102">
        <v>0</v>
      </c>
      <c r="E87" s="430">
        <v>0</v>
      </c>
      <c r="F87" s="102">
        <v>0</v>
      </c>
      <c r="G87" s="430">
        <v>0</v>
      </c>
      <c r="H87" s="102">
        <v>0</v>
      </c>
      <c r="I87" s="430">
        <v>0</v>
      </c>
      <c r="J87" s="431">
        <v>0</v>
      </c>
      <c r="K87" s="102">
        <v>0</v>
      </c>
      <c r="L87" s="430">
        <v>0</v>
      </c>
      <c r="M87" s="102">
        <v>0</v>
      </c>
      <c r="N87" s="432" t="s">
        <v>153</v>
      </c>
    </row>
    <row r="88" spans="1:14" ht="16.649999999999999" customHeight="1" x14ac:dyDescent="0.25">
      <c r="A88" s="686"/>
      <c r="B88" s="417" t="s">
        <v>1059</v>
      </c>
      <c r="C88" s="429">
        <v>0</v>
      </c>
      <c r="D88" s="102">
        <v>0</v>
      </c>
      <c r="E88" s="430">
        <v>0</v>
      </c>
      <c r="F88" s="102">
        <v>0</v>
      </c>
      <c r="G88" s="430">
        <v>0</v>
      </c>
      <c r="H88" s="102">
        <v>0</v>
      </c>
      <c r="I88" s="430">
        <v>0</v>
      </c>
      <c r="J88" s="431">
        <v>0</v>
      </c>
      <c r="K88" s="102">
        <v>0</v>
      </c>
      <c r="L88" s="430">
        <v>0</v>
      </c>
      <c r="M88" s="102">
        <v>0</v>
      </c>
      <c r="N88" s="432" t="s">
        <v>153</v>
      </c>
    </row>
    <row r="89" spans="1:14" ht="16.649999999999999" customHeight="1" x14ac:dyDescent="0.25">
      <c r="A89" s="686"/>
      <c r="B89" s="417" t="s">
        <v>1060</v>
      </c>
      <c r="C89" s="429">
        <v>0</v>
      </c>
      <c r="D89" s="102">
        <v>0</v>
      </c>
      <c r="E89" s="430">
        <v>0</v>
      </c>
      <c r="F89" s="102">
        <v>0</v>
      </c>
      <c r="G89" s="430">
        <v>0</v>
      </c>
      <c r="H89" s="102">
        <v>0</v>
      </c>
      <c r="I89" s="430">
        <v>0</v>
      </c>
      <c r="J89" s="431">
        <v>0</v>
      </c>
      <c r="K89" s="102">
        <v>0</v>
      </c>
      <c r="L89" s="430">
        <v>0</v>
      </c>
      <c r="M89" s="102">
        <v>0</v>
      </c>
      <c r="N89" s="432" t="s">
        <v>153</v>
      </c>
    </row>
    <row r="90" spans="1:14" ht="16.649999999999999" customHeight="1" x14ac:dyDescent="0.25">
      <c r="A90" s="686"/>
      <c r="B90" s="417" t="s">
        <v>1061</v>
      </c>
      <c r="C90" s="429">
        <v>0</v>
      </c>
      <c r="D90" s="102">
        <v>0</v>
      </c>
      <c r="E90" s="430">
        <v>0</v>
      </c>
      <c r="F90" s="102">
        <v>0</v>
      </c>
      <c r="G90" s="430">
        <v>0</v>
      </c>
      <c r="H90" s="102">
        <v>0</v>
      </c>
      <c r="I90" s="430">
        <v>0</v>
      </c>
      <c r="J90" s="431">
        <v>0</v>
      </c>
      <c r="K90" s="102">
        <v>0</v>
      </c>
      <c r="L90" s="430">
        <v>0</v>
      </c>
      <c r="M90" s="102">
        <v>0</v>
      </c>
      <c r="N90" s="432" t="s">
        <v>153</v>
      </c>
    </row>
    <row r="91" spans="1:14" ht="16.649999999999999" customHeight="1" x14ac:dyDescent="0.25">
      <c r="A91" s="686"/>
      <c r="B91" s="417" t="s">
        <v>1062</v>
      </c>
      <c r="C91" s="429">
        <v>0</v>
      </c>
      <c r="D91" s="102">
        <v>0</v>
      </c>
      <c r="E91" s="430">
        <v>0</v>
      </c>
      <c r="F91" s="102">
        <v>0</v>
      </c>
      <c r="G91" s="430">
        <v>0</v>
      </c>
      <c r="H91" s="102">
        <v>0</v>
      </c>
      <c r="I91" s="430">
        <v>0</v>
      </c>
      <c r="J91" s="431">
        <v>0</v>
      </c>
      <c r="K91" s="102">
        <v>0</v>
      </c>
      <c r="L91" s="430">
        <v>0</v>
      </c>
      <c r="M91" s="102">
        <v>0</v>
      </c>
      <c r="N91" s="432" t="s">
        <v>153</v>
      </c>
    </row>
    <row r="92" spans="1:14" ht="16.649999999999999" customHeight="1" x14ac:dyDescent="0.25">
      <c r="A92" s="686"/>
      <c r="B92" s="417" t="s">
        <v>1063</v>
      </c>
      <c r="C92" s="429">
        <v>0</v>
      </c>
      <c r="D92" s="102">
        <v>0</v>
      </c>
      <c r="E92" s="430">
        <v>0</v>
      </c>
      <c r="F92" s="102">
        <v>0</v>
      </c>
      <c r="G92" s="430">
        <v>0</v>
      </c>
      <c r="H92" s="102">
        <v>0</v>
      </c>
      <c r="I92" s="430">
        <v>0</v>
      </c>
      <c r="J92" s="431">
        <v>0</v>
      </c>
      <c r="K92" s="102">
        <v>0</v>
      </c>
      <c r="L92" s="430">
        <v>0</v>
      </c>
      <c r="M92" s="102">
        <v>0</v>
      </c>
      <c r="N92" s="432" t="s">
        <v>153</v>
      </c>
    </row>
    <row r="93" spans="1:14" ht="16.649999999999999" customHeight="1" x14ac:dyDescent="0.25">
      <c r="A93" s="686"/>
      <c r="B93" s="420" t="s">
        <v>1064</v>
      </c>
      <c r="C93" s="433">
        <v>0</v>
      </c>
      <c r="D93" s="434">
        <v>0</v>
      </c>
      <c r="E93" s="435">
        <v>0</v>
      </c>
      <c r="F93" s="434">
        <v>0</v>
      </c>
      <c r="G93" s="435">
        <v>0</v>
      </c>
      <c r="H93" s="434">
        <v>0</v>
      </c>
      <c r="I93" s="435">
        <v>0</v>
      </c>
      <c r="J93" s="436">
        <v>0</v>
      </c>
      <c r="K93" s="434">
        <v>0</v>
      </c>
      <c r="L93" s="435">
        <v>0</v>
      </c>
      <c r="M93" s="434">
        <v>0</v>
      </c>
      <c r="N93" s="437" t="s">
        <v>153</v>
      </c>
    </row>
    <row r="94" spans="1:14" ht="16.649999999999999" customHeight="1" x14ac:dyDescent="0.25">
      <c r="A94" s="686"/>
      <c r="B94" s="423" t="s">
        <v>1065</v>
      </c>
      <c r="C94" s="438">
        <v>0</v>
      </c>
      <c r="D94" s="438">
        <v>0</v>
      </c>
      <c r="E94" s="439">
        <v>0</v>
      </c>
      <c r="F94" s="438">
        <v>0</v>
      </c>
      <c r="G94" s="439">
        <v>0</v>
      </c>
      <c r="H94" s="438">
        <v>0</v>
      </c>
      <c r="I94" s="439">
        <v>0</v>
      </c>
      <c r="J94" s="440">
        <v>0</v>
      </c>
      <c r="K94" s="438">
        <v>0</v>
      </c>
      <c r="L94" s="439">
        <v>0</v>
      </c>
      <c r="M94" s="438">
        <v>0</v>
      </c>
      <c r="N94" s="441">
        <v>0</v>
      </c>
    </row>
    <row r="95" spans="1:14" ht="16.649999999999999" customHeight="1" x14ac:dyDescent="0.25">
      <c r="A95" s="880" t="s">
        <v>1067</v>
      </c>
      <c r="B95" s="413" t="s">
        <v>1057</v>
      </c>
      <c r="C95" s="425">
        <v>445</v>
      </c>
      <c r="D95" s="426">
        <v>164</v>
      </c>
      <c r="E95" s="427">
        <v>0.48099999999999998</v>
      </c>
      <c r="F95" s="426">
        <v>508</v>
      </c>
      <c r="G95" s="427">
        <v>6.9999999999999999E-4</v>
      </c>
      <c r="H95" s="426">
        <v>2041</v>
      </c>
      <c r="I95" s="427">
        <v>0.35299999999999998</v>
      </c>
      <c r="J95" s="428">
        <v>1.2</v>
      </c>
      <c r="K95" s="426">
        <v>48</v>
      </c>
      <c r="L95" s="427">
        <v>9.2999999999999999E-2</v>
      </c>
      <c r="M95" s="426">
        <v>0</v>
      </c>
      <c r="N95" s="115" t="s">
        <v>153</v>
      </c>
    </row>
    <row r="96" spans="1:14" ht="16.649999999999999" customHeight="1" x14ac:dyDescent="0.25">
      <c r="A96" s="686"/>
      <c r="B96" s="417" t="s">
        <v>1058</v>
      </c>
      <c r="C96" s="429">
        <v>2835</v>
      </c>
      <c r="D96" s="102">
        <v>1888</v>
      </c>
      <c r="E96" s="430">
        <v>0.33289999999999997</v>
      </c>
      <c r="F96" s="102">
        <v>2959</v>
      </c>
      <c r="G96" s="430">
        <v>2.0999999999999999E-3</v>
      </c>
      <c r="H96" s="102">
        <v>5204</v>
      </c>
      <c r="I96" s="430">
        <v>0.2722</v>
      </c>
      <c r="J96" s="431">
        <v>1.2</v>
      </c>
      <c r="K96" s="102">
        <v>484</v>
      </c>
      <c r="L96" s="430">
        <v>0.16370000000000001</v>
      </c>
      <c r="M96" s="102">
        <v>2</v>
      </c>
      <c r="N96" s="432" t="s">
        <v>153</v>
      </c>
    </row>
    <row r="97" spans="1:14" ht="16.649999999999999" customHeight="1" x14ac:dyDescent="0.25">
      <c r="A97" s="686"/>
      <c r="B97" s="417" t="s">
        <v>1059</v>
      </c>
      <c r="C97" s="429">
        <v>8888</v>
      </c>
      <c r="D97" s="102">
        <v>4327</v>
      </c>
      <c r="E97" s="430">
        <v>0.34389999999999998</v>
      </c>
      <c r="F97" s="102">
        <v>9285</v>
      </c>
      <c r="G97" s="430">
        <v>3.5999999999999999E-3</v>
      </c>
      <c r="H97" s="102">
        <v>8353</v>
      </c>
      <c r="I97" s="430">
        <v>0.25</v>
      </c>
      <c r="J97" s="431">
        <v>1.3</v>
      </c>
      <c r="K97" s="102">
        <v>2061</v>
      </c>
      <c r="L97" s="430">
        <v>0.222</v>
      </c>
      <c r="M97" s="102">
        <v>8</v>
      </c>
      <c r="N97" s="432" t="s">
        <v>153</v>
      </c>
    </row>
    <row r="98" spans="1:14" ht="16.649999999999999" customHeight="1" x14ac:dyDescent="0.25">
      <c r="A98" s="686"/>
      <c r="B98" s="417" t="s">
        <v>1060</v>
      </c>
      <c r="C98" s="429">
        <v>8566</v>
      </c>
      <c r="D98" s="102">
        <v>2845</v>
      </c>
      <c r="E98" s="430">
        <v>0.33810000000000001</v>
      </c>
      <c r="F98" s="102">
        <v>8673</v>
      </c>
      <c r="G98" s="430">
        <v>5.7999999999999996E-3</v>
      </c>
      <c r="H98" s="102">
        <v>6384</v>
      </c>
      <c r="I98" s="430">
        <v>0.24179999999999999</v>
      </c>
      <c r="J98" s="431">
        <v>1.3</v>
      </c>
      <c r="K98" s="102">
        <v>2395</v>
      </c>
      <c r="L98" s="430">
        <v>0.27610000000000001</v>
      </c>
      <c r="M98" s="102">
        <v>12</v>
      </c>
      <c r="N98" s="432" t="s">
        <v>153</v>
      </c>
    </row>
    <row r="99" spans="1:14" ht="16.649999999999999" customHeight="1" x14ac:dyDescent="0.25">
      <c r="A99" s="686"/>
      <c r="B99" s="417" t="s">
        <v>1061</v>
      </c>
      <c r="C99" s="429">
        <v>25230</v>
      </c>
      <c r="D99" s="102">
        <v>7575</v>
      </c>
      <c r="E99" s="430">
        <v>0.34229999999999999</v>
      </c>
      <c r="F99" s="102">
        <v>24715</v>
      </c>
      <c r="G99" s="430">
        <v>1.4500000000000001E-2</v>
      </c>
      <c r="H99" s="102">
        <v>16874</v>
      </c>
      <c r="I99" s="430">
        <v>0.25480000000000003</v>
      </c>
      <c r="J99" s="431">
        <v>1.3</v>
      </c>
      <c r="K99" s="102">
        <v>10283</v>
      </c>
      <c r="L99" s="430">
        <v>0.41610000000000003</v>
      </c>
      <c r="M99" s="102">
        <v>92</v>
      </c>
      <c r="N99" s="432" t="s">
        <v>153</v>
      </c>
    </row>
    <row r="100" spans="1:14" ht="16.649999999999999" customHeight="1" x14ac:dyDescent="0.25">
      <c r="A100" s="686"/>
      <c r="B100" s="417" t="s">
        <v>1062</v>
      </c>
      <c r="C100" s="429">
        <v>10271</v>
      </c>
      <c r="D100" s="102">
        <v>2162</v>
      </c>
      <c r="E100" s="430">
        <v>0.34370000000000001</v>
      </c>
      <c r="F100" s="102">
        <v>9306</v>
      </c>
      <c r="G100" s="430">
        <v>4.3900000000000002E-2</v>
      </c>
      <c r="H100" s="102">
        <v>7677</v>
      </c>
      <c r="I100" s="430">
        <v>0.2321</v>
      </c>
      <c r="J100" s="431">
        <v>1.3</v>
      </c>
      <c r="K100" s="102">
        <v>4924</v>
      </c>
      <c r="L100" s="430">
        <v>0.5292</v>
      </c>
      <c r="M100" s="102">
        <v>96</v>
      </c>
      <c r="N100" s="432" t="s">
        <v>153</v>
      </c>
    </row>
    <row r="101" spans="1:14" ht="16.649999999999999" customHeight="1" x14ac:dyDescent="0.25">
      <c r="A101" s="686"/>
      <c r="B101" s="417" t="s">
        <v>1063</v>
      </c>
      <c r="C101" s="429">
        <v>2038</v>
      </c>
      <c r="D101" s="102">
        <v>403</v>
      </c>
      <c r="E101" s="430">
        <v>0.3412</v>
      </c>
      <c r="F101" s="102">
        <v>1945</v>
      </c>
      <c r="G101" s="430">
        <v>0.1958</v>
      </c>
      <c r="H101" s="102">
        <v>2471</v>
      </c>
      <c r="I101" s="430">
        <v>0.34649999999999997</v>
      </c>
      <c r="J101" s="431">
        <v>1.2</v>
      </c>
      <c r="K101" s="102">
        <v>2740</v>
      </c>
      <c r="L101" s="430">
        <v>1.4085000000000001</v>
      </c>
      <c r="M101" s="102">
        <v>149</v>
      </c>
      <c r="N101" s="432" t="s">
        <v>153</v>
      </c>
    </row>
    <row r="102" spans="1:14" ht="16.649999999999999" customHeight="1" x14ac:dyDescent="0.25">
      <c r="A102" s="686"/>
      <c r="B102" s="420" t="s">
        <v>1064</v>
      </c>
      <c r="C102" s="433">
        <v>1616</v>
      </c>
      <c r="D102" s="434">
        <v>276</v>
      </c>
      <c r="E102" s="435">
        <v>0.1202</v>
      </c>
      <c r="F102" s="434">
        <v>1393</v>
      </c>
      <c r="G102" s="435">
        <v>1</v>
      </c>
      <c r="H102" s="434">
        <v>1541</v>
      </c>
      <c r="I102" s="435">
        <v>0.24970000000000001</v>
      </c>
      <c r="J102" s="436">
        <v>1.1000000000000001</v>
      </c>
      <c r="K102" s="434">
        <v>1630</v>
      </c>
      <c r="L102" s="435">
        <v>1.171</v>
      </c>
      <c r="M102" s="434">
        <v>346</v>
      </c>
      <c r="N102" s="437" t="s">
        <v>153</v>
      </c>
    </row>
    <row r="103" spans="1:14" ht="16.649999999999999" customHeight="1" x14ac:dyDescent="0.25">
      <c r="A103" s="686"/>
      <c r="B103" s="423" t="s">
        <v>1065</v>
      </c>
      <c r="C103" s="438">
        <v>59889</v>
      </c>
      <c r="D103" s="438">
        <v>19640</v>
      </c>
      <c r="E103" s="439">
        <v>0.3397</v>
      </c>
      <c r="F103" s="438">
        <v>58784</v>
      </c>
      <c r="G103" s="439">
        <v>4.4699999999999997E-2</v>
      </c>
      <c r="H103" s="438">
        <v>50545</v>
      </c>
      <c r="I103" s="439">
        <v>0.25319999999999998</v>
      </c>
      <c r="J103" s="440">
        <v>1.3</v>
      </c>
      <c r="K103" s="438">
        <v>24565</v>
      </c>
      <c r="L103" s="439">
        <v>0.41789999999999999</v>
      </c>
      <c r="M103" s="438">
        <v>705</v>
      </c>
      <c r="N103" s="441">
        <v>541</v>
      </c>
    </row>
    <row r="104" spans="1:14" ht="16.649999999999999" customHeight="1" x14ac:dyDescent="0.25">
      <c r="A104" s="715" t="s">
        <v>1073</v>
      </c>
      <c r="B104" s="715"/>
      <c r="C104" s="438">
        <v>104565</v>
      </c>
      <c r="D104" s="438">
        <v>23740</v>
      </c>
      <c r="E104" s="439">
        <v>0.37330000000000002</v>
      </c>
      <c r="F104" s="438">
        <v>173558</v>
      </c>
      <c r="G104" s="439">
        <v>1.54E-2</v>
      </c>
      <c r="H104" s="438">
        <v>50720</v>
      </c>
      <c r="I104" s="439">
        <v>0.25890000000000002</v>
      </c>
      <c r="J104" s="440">
        <v>2.2000000000000002</v>
      </c>
      <c r="K104" s="438">
        <v>31273</v>
      </c>
      <c r="L104" s="439">
        <v>0.1802</v>
      </c>
      <c r="M104" s="438">
        <v>709</v>
      </c>
      <c r="N104" s="441">
        <v>562</v>
      </c>
    </row>
    <row r="105" spans="1:14" ht="33.450000000000003" customHeight="1" x14ac:dyDescent="0.25">
      <c r="A105" s="114"/>
      <c r="B105" s="114"/>
      <c r="C105" s="114"/>
      <c r="D105" s="114"/>
      <c r="E105" s="114"/>
      <c r="F105" s="114"/>
      <c r="G105" s="114"/>
      <c r="H105" s="114"/>
      <c r="I105" s="114"/>
      <c r="J105" s="339"/>
      <c r="K105" s="114"/>
      <c r="L105" s="114"/>
      <c r="M105" s="114"/>
      <c r="N105" s="114"/>
    </row>
    <row r="106" spans="1:14" ht="33.450000000000003" customHeight="1" x14ac:dyDescent="0.25"/>
    <row r="107" spans="1:14" ht="16.649999999999999" customHeight="1" x14ac:dyDescent="0.25">
      <c r="A107" s="818" t="s">
        <v>332</v>
      </c>
      <c r="B107" s="818"/>
      <c r="C107" s="297">
        <f>SUM(C112:N139)</f>
        <v>1141471.6971999996</v>
      </c>
    </row>
    <row r="108" spans="1:14" ht="3.45" customHeight="1" x14ac:dyDescent="0.25"/>
    <row r="109" spans="1:14" ht="16.649999999999999" customHeight="1" x14ac:dyDescent="0.25">
      <c r="C109" s="144" t="s">
        <v>113</v>
      </c>
      <c r="D109" s="144" t="s">
        <v>114</v>
      </c>
      <c r="E109" s="144" t="s">
        <v>115</v>
      </c>
      <c r="F109" s="144" t="s">
        <v>116</v>
      </c>
      <c r="G109" s="144" t="s">
        <v>117</v>
      </c>
      <c r="H109" s="144" t="s">
        <v>882</v>
      </c>
      <c r="I109" s="144" t="s">
        <v>883</v>
      </c>
      <c r="J109" s="144" t="s">
        <v>1040</v>
      </c>
      <c r="K109" s="144" t="s">
        <v>1041</v>
      </c>
      <c r="L109" s="144" t="s">
        <v>1042</v>
      </c>
      <c r="M109" s="144" t="s">
        <v>1043</v>
      </c>
      <c r="N109" s="144" t="s">
        <v>1044</v>
      </c>
    </row>
    <row r="110" spans="1:14" ht="3.45" customHeight="1" x14ac:dyDescent="0.25"/>
    <row r="111" spans="1:14" ht="47.7" customHeight="1" x14ac:dyDescent="0.25">
      <c r="A111" s="298" t="s">
        <v>118</v>
      </c>
      <c r="B111" s="176" t="s">
        <v>1045</v>
      </c>
      <c r="C111" s="96" t="s">
        <v>1046</v>
      </c>
      <c r="D111" s="96" t="s">
        <v>1047</v>
      </c>
      <c r="E111" s="96" t="s">
        <v>1048</v>
      </c>
      <c r="F111" s="96" t="s">
        <v>1049</v>
      </c>
      <c r="G111" s="96" t="s">
        <v>1050</v>
      </c>
      <c r="H111" s="96" t="s">
        <v>1069</v>
      </c>
      <c r="I111" s="96" t="s">
        <v>1052</v>
      </c>
      <c r="J111" s="96" t="s">
        <v>1070</v>
      </c>
      <c r="K111" s="96" t="s">
        <v>180</v>
      </c>
      <c r="L111" s="96" t="s">
        <v>976</v>
      </c>
      <c r="M111" s="96" t="s">
        <v>1071</v>
      </c>
      <c r="N111" s="96" t="s">
        <v>1072</v>
      </c>
    </row>
    <row r="112" spans="1:14" ht="16.649999999999999" customHeight="1" x14ac:dyDescent="0.25">
      <c r="A112" s="880" t="s">
        <v>1056</v>
      </c>
      <c r="B112" s="413" t="s">
        <v>1057</v>
      </c>
      <c r="C112" s="425">
        <v>44270</v>
      </c>
      <c r="D112" s="426">
        <v>3836</v>
      </c>
      <c r="E112" s="427">
        <v>0.46610000000000001</v>
      </c>
      <c r="F112" s="426">
        <v>111922</v>
      </c>
      <c r="G112" s="427">
        <v>2.0000000000000001E-4</v>
      </c>
      <c r="H112" s="426">
        <v>169</v>
      </c>
      <c r="I112" s="427">
        <v>0.2631</v>
      </c>
      <c r="J112" s="428">
        <v>2.7</v>
      </c>
      <c r="K112" s="426">
        <v>6592</v>
      </c>
      <c r="L112" s="427">
        <v>5.8900000000000001E-2</v>
      </c>
      <c r="M112" s="426">
        <v>4</v>
      </c>
      <c r="N112" s="115" t="s">
        <v>153</v>
      </c>
    </row>
    <row r="113" spans="1:14" ht="16.649999999999999" customHeight="1" x14ac:dyDescent="0.25">
      <c r="A113" s="686"/>
      <c r="B113" s="417" t="s">
        <v>1058</v>
      </c>
      <c r="C113" s="429">
        <v>0</v>
      </c>
      <c r="D113" s="102">
        <v>0</v>
      </c>
      <c r="E113" s="430">
        <v>0</v>
      </c>
      <c r="F113" s="102">
        <v>0</v>
      </c>
      <c r="G113" s="430">
        <v>0</v>
      </c>
      <c r="H113" s="102">
        <v>0</v>
      </c>
      <c r="I113" s="430">
        <v>0</v>
      </c>
      <c r="J113" s="431">
        <v>0</v>
      </c>
      <c r="K113" s="102">
        <v>0</v>
      </c>
      <c r="L113" s="430">
        <v>0</v>
      </c>
      <c r="M113" s="102">
        <v>0</v>
      </c>
      <c r="N113" s="432" t="s">
        <v>153</v>
      </c>
    </row>
    <row r="114" spans="1:14" ht="16.649999999999999" customHeight="1" x14ac:dyDescent="0.25">
      <c r="A114" s="686"/>
      <c r="B114" s="417" t="s">
        <v>1059</v>
      </c>
      <c r="C114" s="429">
        <v>9</v>
      </c>
      <c r="D114" s="102">
        <v>0</v>
      </c>
      <c r="E114" s="430">
        <v>0</v>
      </c>
      <c r="F114" s="102">
        <v>9</v>
      </c>
      <c r="G114" s="430">
        <v>2.7000000000000001E-3</v>
      </c>
      <c r="H114" s="102">
        <v>1</v>
      </c>
      <c r="I114" s="430">
        <v>9.98E-2</v>
      </c>
      <c r="J114" s="431">
        <v>1</v>
      </c>
      <c r="K114" s="102">
        <v>1</v>
      </c>
      <c r="L114" s="430">
        <v>8.0199999999999994E-2</v>
      </c>
      <c r="M114" s="102">
        <v>0</v>
      </c>
      <c r="N114" s="432" t="s">
        <v>153</v>
      </c>
    </row>
    <row r="115" spans="1:14" ht="16.649999999999999" customHeight="1" x14ac:dyDescent="0.25">
      <c r="A115" s="686"/>
      <c r="B115" s="417" t="s">
        <v>1060</v>
      </c>
      <c r="C115" s="429">
        <v>0</v>
      </c>
      <c r="D115" s="102">
        <v>0</v>
      </c>
      <c r="E115" s="430">
        <v>0</v>
      </c>
      <c r="F115" s="102">
        <v>0</v>
      </c>
      <c r="G115" s="430">
        <v>0</v>
      </c>
      <c r="H115" s="102">
        <v>0</v>
      </c>
      <c r="I115" s="430">
        <v>0</v>
      </c>
      <c r="J115" s="431">
        <v>0</v>
      </c>
      <c r="K115" s="102">
        <v>0</v>
      </c>
      <c r="L115" s="430">
        <v>0</v>
      </c>
      <c r="M115" s="102">
        <v>0</v>
      </c>
      <c r="N115" s="432" t="s">
        <v>153</v>
      </c>
    </row>
    <row r="116" spans="1:14" ht="16.649999999999999" customHeight="1" x14ac:dyDescent="0.25">
      <c r="A116" s="686"/>
      <c r="B116" s="417" t="s">
        <v>1061</v>
      </c>
      <c r="C116" s="429">
        <v>0</v>
      </c>
      <c r="D116" s="102">
        <v>19</v>
      </c>
      <c r="E116" s="430">
        <v>1</v>
      </c>
      <c r="F116" s="102">
        <v>19</v>
      </c>
      <c r="G116" s="430">
        <v>1.9400000000000001E-2</v>
      </c>
      <c r="H116" s="102">
        <v>2</v>
      </c>
      <c r="I116" s="430">
        <v>0.14419999999999999</v>
      </c>
      <c r="J116" s="431">
        <v>1.1000000000000001</v>
      </c>
      <c r="K116" s="102">
        <v>6</v>
      </c>
      <c r="L116" s="430">
        <v>0.30649999999999999</v>
      </c>
      <c r="M116" s="102">
        <v>0</v>
      </c>
      <c r="N116" s="432" t="s">
        <v>153</v>
      </c>
    </row>
    <row r="117" spans="1:14" ht="16.649999999999999" customHeight="1" x14ac:dyDescent="0.25">
      <c r="A117" s="686"/>
      <c r="B117" s="417" t="s">
        <v>1062</v>
      </c>
      <c r="C117" s="429">
        <v>0</v>
      </c>
      <c r="D117" s="102">
        <v>0</v>
      </c>
      <c r="E117" s="430">
        <v>0</v>
      </c>
      <c r="F117" s="102">
        <v>0</v>
      </c>
      <c r="G117" s="430">
        <v>0</v>
      </c>
      <c r="H117" s="102">
        <v>0</v>
      </c>
      <c r="I117" s="430">
        <v>0</v>
      </c>
      <c r="J117" s="431">
        <v>0</v>
      </c>
      <c r="K117" s="102">
        <v>0</v>
      </c>
      <c r="L117" s="430">
        <v>0</v>
      </c>
      <c r="M117" s="102">
        <v>0</v>
      </c>
      <c r="N117" s="432" t="s">
        <v>153</v>
      </c>
    </row>
    <row r="118" spans="1:14" ht="16.649999999999999" customHeight="1" x14ac:dyDescent="0.25">
      <c r="A118" s="686"/>
      <c r="B118" s="417" t="s">
        <v>1063</v>
      </c>
      <c r="C118" s="429">
        <v>0</v>
      </c>
      <c r="D118" s="102">
        <v>0</v>
      </c>
      <c r="E118" s="430">
        <v>0</v>
      </c>
      <c r="F118" s="102">
        <v>0</v>
      </c>
      <c r="G118" s="430">
        <v>0</v>
      </c>
      <c r="H118" s="102">
        <v>0</v>
      </c>
      <c r="I118" s="430">
        <v>0</v>
      </c>
      <c r="J118" s="431">
        <v>0</v>
      </c>
      <c r="K118" s="102">
        <v>0</v>
      </c>
      <c r="L118" s="430">
        <v>0</v>
      </c>
      <c r="M118" s="102">
        <v>0</v>
      </c>
      <c r="N118" s="432" t="s">
        <v>153</v>
      </c>
    </row>
    <row r="119" spans="1:14" ht="16.649999999999999" customHeight="1" x14ac:dyDescent="0.25">
      <c r="A119" s="686"/>
      <c r="B119" s="420" t="s">
        <v>1064</v>
      </c>
      <c r="C119" s="433">
        <v>0</v>
      </c>
      <c r="D119" s="434">
        <v>0</v>
      </c>
      <c r="E119" s="435">
        <v>0</v>
      </c>
      <c r="F119" s="434">
        <v>0</v>
      </c>
      <c r="G119" s="435">
        <v>0</v>
      </c>
      <c r="H119" s="434">
        <v>0</v>
      </c>
      <c r="I119" s="435">
        <v>0</v>
      </c>
      <c r="J119" s="436">
        <v>0</v>
      </c>
      <c r="K119" s="434">
        <v>0</v>
      </c>
      <c r="L119" s="435">
        <v>0</v>
      </c>
      <c r="M119" s="434">
        <v>0</v>
      </c>
      <c r="N119" s="437" t="s">
        <v>153</v>
      </c>
    </row>
    <row r="120" spans="1:14" ht="16.649999999999999" customHeight="1" x14ac:dyDescent="0.25">
      <c r="A120" s="686"/>
      <c r="B120" s="423" t="s">
        <v>1065</v>
      </c>
      <c r="C120" s="438">
        <v>44279</v>
      </c>
      <c r="D120" s="438">
        <v>3855</v>
      </c>
      <c r="E120" s="439">
        <v>0.46779999999999999</v>
      </c>
      <c r="F120" s="438">
        <v>111950</v>
      </c>
      <c r="G120" s="439">
        <v>2.0000000000000001E-4</v>
      </c>
      <c r="H120" s="438">
        <v>172</v>
      </c>
      <c r="I120" s="439">
        <v>0.2631</v>
      </c>
      <c r="J120" s="440">
        <v>2.7</v>
      </c>
      <c r="K120" s="438">
        <v>6599</v>
      </c>
      <c r="L120" s="439">
        <v>5.8900000000000001E-2</v>
      </c>
      <c r="M120" s="438">
        <v>4</v>
      </c>
      <c r="N120" s="441">
        <v>18</v>
      </c>
    </row>
    <row r="121" spans="1:14" ht="16.649999999999999" customHeight="1" x14ac:dyDescent="0.25">
      <c r="A121" s="880" t="s">
        <v>1066</v>
      </c>
      <c r="B121" s="413" t="s">
        <v>1057</v>
      </c>
      <c r="C121" s="425">
        <v>0</v>
      </c>
      <c r="D121" s="426">
        <v>0</v>
      </c>
      <c r="E121" s="427">
        <v>0</v>
      </c>
      <c r="F121" s="426">
        <v>0</v>
      </c>
      <c r="G121" s="427">
        <v>0</v>
      </c>
      <c r="H121" s="426">
        <v>0</v>
      </c>
      <c r="I121" s="427">
        <v>0</v>
      </c>
      <c r="J121" s="428">
        <v>0</v>
      </c>
      <c r="K121" s="426">
        <v>0</v>
      </c>
      <c r="L121" s="427">
        <v>0</v>
      </c>
      <c r="M121" s="426">
        <v>0</v>
      </c>
      <c r="N121" s="115" t="s">
        <v>153</v>
      </c>
    </row>
    <row r="122" spans="1:14" ht="16.649999999999999" customHeight="1" x14ac:dyDescent="0.25">
      <c r="A122" s="686"/>
      <c r="B122" s="417" t="s">
        <v>1058</v>
      </c>
      <c r="C122" s="429">
        <v>0</v>
      </c>
      <c r="D122" s="102">
        <v>0</v>
      </c>
      <c r="E122" s="430">
        <v>0</v>
      </c>
      <c r="F122" s="102">
        <v>0</v>
      </c>
      <c r="G122" s="430">
        <v>0</v>
      </c>
      <c r="H122" s="102">
        <v>0</v>
      </c>
      <c r="I122" s="430">
        <v>0</v>
      </c>
      <c r="J122" s="431">
        <v>0</v>
      </c>
      <c r="K122" s="102">
        <v>0</v>
      </c>
      <c r="L122" s="430">
        <v>0</v>
      </c>
      <c r="M122" s="102">
        <v>0</v>
      </c>
      <c r="N122" s="432" t="s">
        <v>153</v>
      </c>
    </row>
    <row r="123" spans="1:14" ht="16.649999999999999" customHeight="1" x14ac:dyDescent="0.25">
      <c r="A123" s="686"/>
      <c r="B123" s="417" t="s">
        <v>1059</v>
      </c>
      <c r="C123" s="429">
        <v>0</v>
      </c>
      <c r="D123" s="102">
        <v>0</v>
      </c>
      <c r="E123" s="430">
        <v>0</v>
      </c>
      <c r="F123" s="102">
        <v>0</v>
      </c>
      <c r="G123" s="430">
        <v>0</v>
      </c>
      <c r="H123" s="102">
        <v>0</v>
      </c>
      <c r="I123" s="430">
        <v>0</v>
      </c>
      <c r="J123" s="431">
        <v>0</v>
      </c>
      <c r="K123" s="102">
        <v>0</v>
      </c>
      <c r="L123" s="430">
        <v>0</v>
      </c>
      <c r="M123" s="102">
        <v>0</v>
      </c>
      <c r="N123" s="432" t="s">
        <v>153</v>
      </c>
    </row>
    <row r="124" spans="1:14" ht="16.649999999999999" customHeight="1" x14ac:dyDescent="0.25">
      <c r="A124" s="686"/>
      <c r="B124" s="417" t="s">
        <v>1060</v>
      </c>
      <c r="C124" s="429">
        <v>0</v>
      </c>
      <c r="D124" s="102">
        <v>0</v>
      </c>
      <c r="E124" s="430">
        <v>0</v>
      </c>
      <c r="F124" s="102">
        <v>0</v>
      </c>
      <c r="G124" s="430">
        <v>0</v>
      </c>
      <c r="H124" s="102">
        <v>0</v>
      </c>
      <c r="I124" s="430">
        <v>0</v>
      </c>
      <c r="J124" s="431">
        <v>0</v>
      </c>
      <c r="K124" s="102">
        <v>0</v>
      </c>
      <c r="L124" s="430">
        <v>0</v>
      </c>
      <c r="M124" s="102">
        <v>0</v>
      </c>
      <c r="N124" s="432" t="s">
        <v>153</v>
      </c>
    </row>
    <row r="125" spans="1:14" ht="16.649999999999999" customHeight="1" x14ac:dyDescent="0.25">
      <c r="A125" s="686"/>
      <c r="B125" s="417" t="s">
        <v>1061</v>
      </c>
      <c r="C125" s="429">
        <v>0</v>
      </c>
      <c r="D125" s="102">
        <v>0</v>
      </c>
      <c r="E125" s="430">
        <v>0</v>
      </c>
      <c r="F125" s="102">
        <v>0</v>
      </c>
      <c r="G125" s="430">
        <v>0</v>
      </c>
      <c r="H125" s="102">
        <v>0</v>
      </c>
      <c r="I125" s="430">
        <v>0</v>
      </c>
      <c r="J125" s="431">
        <v>0</v>
      </c>
      <c r="K125" s="102">
        <v>0</v>
      </c>
      <c r="L125" s="430">
        <v>0</v>
      </c>
      <c r="M125" s="102">
        <v>0</v>
      </c>
      <c r="N125" s="432" t="s">
        <v>153</v>
      </c>
    </row>
    <row r="126" spans="1:14" ht="16.649999999999999" customHeight="1" x14ac:dyDescent="0.25">
      <c r="A126" s="686"/>
      <c r="B126" s="417" t="s">
        <v>1062</v>
      </c>
      <c r="C126" s="429">
        <v>0</v>
      </c>
      <c r="D126" s="102">
        <v>0</v>
      </c>
      <c r="E126" s="430">
        <v>0</v>
      </c>
      <c r="F126" s="102">
        <v>0</v>
      </c>
      <c r="G126" s="430">
        <v>0</v>
      </c>
      <c r="H126" s="102">
        <v>0</v>
      </c>
      <c r="I126" s="430">
        <v>0</v>
      </c>
      <c r="J126" s="431">
        <v>0</v>
      </c>
      <c r="K126" s="102">
        <v>0</v>
      </c>
      <c r="L126" s="430">
        <v>0</v>
      </c>
      <c r="M126" s="102">
        <v>0</v>
      </c>
      <c r="N126" s="432" t="s">
        <v>153</v>
      </c>
    </row>
    <row r="127" spans="1:14" ht="16.649999999999999" customHeight="1" x14ac:dyDescent="0.25">
      <c r="A127" s="686"/>
      <c r="B127" s="417" t="s">
        <v>1063</v>
      </c>
      <c r="C127" s="429">
        <v>0</v>
      </c>
      <c r="D127" s="102">
        <v>0</v>
      </c>
      <c r="E127" s="430">
        <v>0</v>
      </c>
      <c r="F127" s="102">
        <v>0</v>
      </c>
      <c r="G127" s="430">
        <v>0</v>
      </c>
      <c r="H127" s="102">
        <v>0</v>
      </c>
      <c r="I127" s="430">
        <v>0</v>
      </c>
      <c r="J127" s="431">
        <v>0</v>
      </c>
      <c r="K127" s="102">
        <v>0</v>
      </c>
      <c r="L127" s="430">
        <v>0</v>
      </c>
      <c r="M127" s="102">
        <v>0</v>
      </c>
      <c r="N127" s="432" t="s">
        <v>153</v>
      </c>
    </row>
    <row r="128" spans="1:14" ht="16.649999999999999" customHeight="1" x14ac:dyDescent="0.25">
      <c r="A128" s="686"/>
      <c r="B128" s="420" t="s">
        <v>1064</v>
      </c>
      <c r="C128" s="433">
        <v>0</v>
      </c>
      <c r="D128" s="434">
        <v>0</v>
      </c>
      <c r="E128" s="435">
        <v>0</v>
      </c>
      <c r="F128" s="434">
        <v>0</v>
      </c>
      <c r="G128" s="435">
        <v>0</v>
      </c>
      <c r="H128" s="434">
        <v>0</v>
      </c>
      <c r="I128" s="435">
        <v>0</v>
      </c>
      <c r="J128" s="436">
        <v>0</v>
      </c>
      <c r="K128" s="434">
        <v>0</v>
      </c>
      <c r="L128" s="435">
        <v>0</v>
      </c>
      <c r="M128" s="434">
        <v>0</v>
      </c>
      <c r="N128" s="437" t="s">
        <v>153</v>
      </c>
    </row>
    <row r="129" spans="1:14" ht="16.649999999999999" customHeight="1" x14ac:dyDescent="0.25">
      <c r="A129" s="686"/>
      <c r="B129" s="423" t="s">
        <v>1065</v>
      </c>
      <c r="C129" s="438">
        <v>0</v>
      </c>
      <c r="D129" s="438">
        <v>0</v>
      </c>
      <c r="E129" s="439">
        <v>0</v>
      </c>
      <c r="F129" s="438">
        <v>0</v>
      </c>
      <c r="G129" s="439">
        <v>0</v>
      </c>
      <c r="H129" s="438">
        <v>0</v>
      </c>
      <c r="I129" s="439">
        <v>0</v>
      </c>
      <c r="J129" s="440">
        <v>0</v>
      </c>
      <c r="K129" s="438">
        <v>0</v>
      </c>
      <c r="L129" s="439">
        <v>0</v>
      </c>
      <c r="M129" s="438">
        <v>0</v>
      </c>
      <c r="N129" s="441">
        <v>0</v>
      </c>
    </row>
    <row r="130" spans="1:14" ht="16.649999999999999" customHeight="1" x14ac:dyDescent="0.25">
      <c r="A130" s="880" t="s">
        <v>1067</v>
      </c>
      <c r="B130" s="413" t="s">
        <v>1057</v>
      </c>
      <c r="C130" s="425">
        <v>464</v>
      </c>
      <c r="D130" s="426">
        <v>168</v>
      </c>
      <c r="E130" s="427">
        <v>0.51429999999999998</v>
      </c>
      <c r="F130" s="426">
        <v>525</v>
      </c>
      <c r="G130" s="427">
        <v>6.9999999999999999E-4</v>
      </c>
      <c r="H130" s="426">
        <v>1965</v>
      </c>
      <c r="I130" s="427">
        <v>0.3548</v>
      </c>
      <c r="J130" s="428">
        <v>1.2</v>
      </c>
      <c r="K130" s="426">
        <v>50</v>
      </c>
      <c r="L130" s="427">
        <v>9.6799999999999997E-2</v>
      </c>
      <c r="M130" s="426">
        <v>0</v>
      </c>
      <c r="N130" s="115" t="s">
        <v>153</v>
      </c>
    </row>
    <row r="131" spans="1:14" ht="16.649999999999999" customHeight="1" x14ac:dyDescent="0.25">
      <c r="A131" s="686"/>
      <c r="B131" s="417" t="s">
        <v>1058</v>
      </c>
      <c r="C131" s="429">
        <v>2845</v>
      </c>
      <c r="D131" s="102">
        <v>1822</v>
      </c>
      <c r="E131" s="430">
        <v>0.33150000000000002</v>
      </c>
      <c r="F131" s="102">
        <v>2957</v>
      </c>
      <c r="G131" s="430">
        <v>2.0999999999999999E-3</v>
      </c>
      <c r="H131" s="102">
        <v>5112</v>
      </c>
      <c r="I131" s="430">
        <v>0.27250000000000002</v>
      </c>
      <c r="J131" s="431">
        <v>1.2</v>
      </c>
      <c r="K131" s="102">
        <v>486</v>
      </c>
      <c r="L131" s="430">
        <v>0.16420000000000001</v>
      </c>
      <c r="M131" s="102">
        <v>1</v>
      </c>
      <c r="N131" s="432" t="s">
        <v>153</v>
      </c>
    </row>
    <row r="132" spans="1:14" ht="16.649999999999999" customHeight="1" x14ac:dyDescent="0.25">
      <c r="A132" s="686"/>
      <c r="B132" s="417" t="s">
        <v>1059</v>
      </c>
      <c r="C132" s="429">
        <v>8522</v>
      </c>
      <c r="D132" s="102">
        <v>4162</v>
      </c>
      <c r="E132" s="430">
        <v>0.36209999999999998</v>
      </c>
      <c r="F132" s="102">
        <v>9050</v>
      </c>
      <c r="G132" s="430">
        <v>3.5999999999999999E-3</v>
      </c>
      <c r="H132" s="102">
        <v>8251</v>
      </c>
      <c r="I132" s="430">
        <v>0.26279999999999998</v>
      </c>
      <c r="J132" s="431">
        <v>1.3</v>
      </c>
      <c r="K132" s="102">
        <v>2138</v>
      </c>
      <c r="L132" s="430">
        <v>0.23630000000000001</v>
      </c>
      <c r="M132" s="102">
        <v>8</v>
      </c>
      <c r="N132" s="432" t="s">
        <v>153</v>
      </c>
    </row>
    <row r="133" spans="1:14" ht="16.649999999999999" customHeight="1" x14ac:dyDescent="0.25">
      <c r="A133" s="686"/>
      <c r="B133" s="417" t="s">
        <v>1060</v>
      </c>
      <c r="C133" s="429">
        <v>7945</v>
      </c>
      <c r="D133" s="102">
        <v>2965</v>
      </c>
      <c r="E133" s="430">
        <v>0.3352</v>
      </c>
      <c r="F133" s="102">
        <v>8104</v>
      </c>
      <c r="G133" s="430">
        <v>5.7999999999999996E-3</v>
      </c>
      <c r="H133" s="102">
        <v>6219</v>
      </c>
      <c r="I133" s="430">
        <v>0.2487</v>
      </c>
      <c r="J133" s="431">
        <v>1.3</v>
      </c>
      <c r="K133" s="102">
        <v>2310</v>
      </c>
      <c r="L133" s="430">
        <v>0.28499999999999998</v>
      </c>
      <c r="M133" s="102">
        <v>12</v>
      </c>
      <c r="N133" s="432" t="s">
        <v>153</v>
      </c>
    </row>
    <row r="134" spans="1:14" ht="16.649999999999999" customHeight="1" x14ac:dyDescent="0.25">
      <c r="A134" s="686"/>
      <c r="B134" s="417" t="s">
        <v>1061</v>
      </c>
      <c r="C134" s="429">
        <v>25084</v>
      </c>
      <c r="D134" s="102">
        <v>7303</v>
      </c>
      <c r="E134" s="430">
        <v>0.34610000000000002</v>
      </c>
      <c r="F134" s="102">
        <v>24691</v>
      </c>
      <c r="G134" s="430">
        <v>1.46E-2</v>
      </c>
      <c r="H134" s="102">
        <v>16849</v>
      </c>
      <c r="I134" s="430">
        <v>0.25009999999999999</v>
      </c>
      <c r="J134" s="431">
        <v>1.3</v>
      </c>
      <c r="K134" s="102">
        <v>10136</v>
      </c>
      <c r="L134" s="430">
        <v>0.41049999999999998</v>
      </c>
      <c r="M134" s="102">
        <v>91</v>
      </c>
      <c r="N134" s="432" t="s">
        <v>153</v>
      </c>
    </row>
    <row r="135" spans="1:14" ht="16.649999999999999" customHeight="1" x14ac:dyDescent="0.25">
      <c r="A135" s="686"/>
      <c r="B135" s="417" t="s">
        <v>1062</v>
      </c>
      <c r="C135" s="429">
        <v>10753</v>
      </c>
      <c r="D135" s="102">
        <v>2206</v>
      </c>
      <c r="E135" s="430">
        <v>0.33600000000000002</v>
      </c>
      <c r="F135" s="102">
        <v>9837</v>
      </c>
      <c r="G135" s="430">
        <v>4.2799999999999998E-2</v>
      </c>
      <c r="H135" s="102">
        <v>7590</v>
      </c>
      <c r="I135" s="430">
        <v>0.23089999999999999</v>
      </c>
      <c r="J135" s="431">
        <v>1.3</v>
      </c>
      <c r="K135" s="102">
        <v>5117</v>
      </c>
      <c r="L135" s="430">
        <v>0.5202</v>
      </c>
      <c r="M135" s="102">
        <v>98</v>
      </c>
      <c r="N135" s="432" t="s">
        <v>153</v>
      </c>
    </row>
    <row r="136" spans="1:14" ht="16.649999999999999" customHeight="1" x14ac:dyDescent="0.25">
      <c r="A136" s="686"/>
      <c r="B136" s="417" t="s">
        <v>1063</v>
      </c>
      <c r="C136" s="429">
        <v>2293</v>
      </c>
      <c r="D136" s="102">
        <v>466</v>
      </c>
      <c r="E136" s="430">
        <v>0.35730000000000001</v>
      </c>
      <c r="F136" s="102">
        <v>2197</v>
      </c>
      <c r="G136" s="430">
        <v>0.19869999999999999</v>
      </c>
      <c r="H136" s="102">
        <v>2593</v>
      </c>
      <c r="I136" s="430">
        <v>0.38619999999999999</v>
      </c>
      <c r="J136" s="431">
        <v>1.2</v>
      </c>
      <c r="K136" s="102">
        <v>3464</v>
      </c>
      <c r="L136" s="430">
        <v>1.5768</v>
      </c>
      <c r="M136" s="102">
        <v>188</v>
      </c>
      <c r="N136" s="432" t="s">
        <v>153</v>
      </c>
    </row>
    <row r="137" spans="1:14" ht="16.649999999999999" customHeight="1" x14ac:dyDescent="0.25">
      <c r="A137" s="686"/>
      <c r="B137" s="420" t="s">
        <v>1064</v>
      </c>
      <c r="C137" s="433">
        <v>1436</v>
      </c>
      <c r="D137" s="434">
        <v>275</v>
      </c>
      <c r="E137" s="435">
        <v>0.12670000000000001</v>
      </c>
      <c r="F137" s="434">
        <v>1211</v>
      </c>
      <c r="G137" s="435">
        <v>1</v>
      </c>
      <c r="H137" s="434">
        <v>1512</v>
      </c>
      <c r="I137" s="435">
        <v>0.25740000000000002</v>
      </c>
      <c r="J137" s="436">
        <v>1</v>
      </c>
      <c r="K137" s="434">
        <v>1481</v>
      </c>
      <c r="L137" s="435">
        <v>1.2235</v>
      </c>
      <c r="M137" s="434">
        <v>306</v>
      </c>
      <c r="N137" s="437" t="s">
        <v>153</v>
      </c>
    </row>
    <row r="138" spans="1:14" ht="16.649999999999999" customHeight="1" x14ac:dyDescent="0.25">
      <c r="A138" s="686"/>
      <c r="B138" s="423" t="s">
        <v>1065</v>
      </c>
      <c r="C138" s="438">
        <v>59342</v>
      </c>
      <c r="D138" s="438">
        <v>19367</v>
      </c>
      <c r="E138" s="439">
        <v>0.34460000000000002</v>
      </c>
      <c r="F138" s="438">
        <v>58572</v>
      </c>
      <c r="G138" s="439">
        <v>4.2900000000000001E-2</v>
      </c>
      <c r="H138" s="438">
        <v>50091</v>
      </c>
      <c r="I138" s="439">
        <v>0.25590000000000002</v>
      </c>
      <c r="J138" s="440">
        <v>1.3</v>
      </c>
      <c r="K138" s="438">
        <v>25182</v>
      </c>
      <c r="L138" s="439">
        <v>0.4299</v>
      </c>
      <c r="M138" s="438">
        <v>704</v>
      </c>
      <c r="N138" s="441">
        <v>524</v>
      </c>
    </row>
    <row r="139" spans="1:14" ht="16.649999999999999" customHeight="1" x14ac:dyDescent="0.25">
      <c r="A139" s="715" t="s">
        <v>1073</v>
      </c>
      <c r="B139" s="715"/>
      <c r="C139" s="438">
        <v>103621</v>
      </c>
      <c r="D139" s="438">
        <v>23222</v>
      </c>
      <c r="E139" s="439">
        <v>0.37659999999999999</v>
      </c>
      <c r="F139" s="438">
        <v>170522</v>
      </c>
      <c r="G139" s="439">
        <v>1.4999999999999999E-2</v>
      </c>
      <c r="H139" s="438">
        <v>50263</v>
      </c>
      <c r="I139" s="439">
        <v>0.2606</v>
      </c>
      <c r="J139" s="440">
        <v>2.2000000000000002</v>
      </c>
      <c r="K139" s="438">
        <v>31781</v>
      </c>
      <c r="L139" s="439">
        <v>0.18640000000000001</v>
      </c>
      <c r="M139" s="438">
        <v>708</v>
      </c>
      <c r="N139" s="441">
        <v>542</v>
      </c>
    </row>
    <row r="140" spans="1:14" ht="33.450000000000003" customHeight="1" x14ac:dyDescent="0.25">
      <c r="A140" s="114"/>
      <c r="B140" s="114"/>
      <c r="C140" s="114"/>
      <c r="D140" s="114"/>
      <c r="E140" s="114"/>
      <c r="F140" s="114"/>
      <c r="G140" s="114"/>
      <c r="H140" s="114"/>
      <c r="I140" s="114"/>
      <c r="J140" s="339"/>
      <c r="K140" s="114"/>
      <c r="L140" s="114"/>
      <c r="M140" s="114"/>
      <c r="N140" s="114"/>
    </row>
    <row r="141" spans="1:14" ht="33.450000000000003" customHeight="1" x14ac:dyDescent="0.25"/>
    <row r="142" spans="1:14" ht="16.649999999999999" customHeight="1" x14ac:dyDescent="0.25">
      <c r="A142" s="818" t="s">
        <v>339</v>
      </c>
      <c r="B142" s="818"/>
      <c r="C142" s="297">
        <f>SUM(C147:N174)</f>
        <v>1101301.4292999997</v>
      </c>
    </row>
    <row r="143" spans="1:14" ht="3.45" customHeight="1" x14ac:dyDescent="0.25"/>
    <row r="144" spans="1:14" ht="16.649999999999999" customHeight="1" x14ac:dyDescent="0.25">
      <c r="C144" s="144" t="s">
        <v>113</v>
      </c>
      <c r="D144" s="144" t="s">
        <v>114</v>
      </c>
      <c r="E144" s="144" t="s">
        <v>115</v>
      </c>
      <c r="F144" s="144" t="s">
        <v>116</v>
      </c>
      <c r="G144" s="144" t="s">
        <v>117</v>
      </c>
      <c r="H144" s="144" t="s">
        <v>882</v>
      </c>
      <c r="I144" s="144" t="s">
        <v>883</v>
      </c>
      <c r="J144" s="144" t="s">
        <v>1040</v>
      </c>
      <c r="K144" s="144" t="s">
        <v>1041</v>
      </c>
      <c r="L144" s="144" t="s">
        <v>1042</v>
      </c>
      <c r="M144" s="144" t="s">
        <v>1043</v>
      </c>
      <c r="N144" s="144" t="s">
        <v>1044</v>
      </c>
    </row>
    <row r="145" spans="1:14" ht="3.45" customHeight="1" x14ac:dyDescent="0.25"/>
    <row r="146" spans="1:14" ht="47.7" customHeight="1" x14ac:dyDescent="0.25">
      <c r="A146" s="298" t="s">
        <v>118</v>
      </c>
      <c r="B146" s="176" t="s">
        <v>1045</v>
      </c>
      <c r="C146" s="96" t="s">
        <v>1046</v>
      </c>
      <c r="D146" s="96" t="s">
        <v>1047</v>
      </c>
      <c r="E146" s="96" t="s">
        <v>1048</v>
      </c>
      <c r="F146" s="96" t="s">
        <v>1049</v>
      </c>
      <c r="G146" s="96" t="s">
        <v>1050</v>
      </c>
      <c r="H146" s="96" t="s">
        <v>1069</v>
      </c>
      <c r="I146" s="96" t="s">
        <v>1052</v>
      </c>
      <c r="J146" s="96" t="s">
        <v>1070</v>
      </c>
      <c r="K146" s="96" t="s">
        <v>180</v>
      </c>
      <c r="L146" s="96" t="s">
        <v>976</v>
      </c>
      <c r="M146" s="96" t="s">
        <v>1071</v>
      </c>
      <c r="N146" s="96" t="s">
        <v>1072</v>
      </c>
    </row>
    <row r="147" spans="1:14" ht="16.649999999999999" customHeight="1" x14ac:dyDescent="0.25">
      <c r="A147" s="880" t="s">
        <v>1056</v>
      </c>
      <c r="B147" s="413" t="s">
        <v>1057</v>
      </c>
      <c r="C147" s="425">
        <v>42993</v>
      </c>
      <c r="D147" s="426">
        <v>2564</v>
      </c>
      <c r="E147" s="427">
        <v>0.46060000000000001</v>
      </c>
      <c r="F147" s="426">
        <v>105991</v>
      </c>
      <c r="G147" s="427">
        <v>2.0000000000000001E-4</v>
      </c>
      <c r="H147" s="426">
        <v>165</v>
      </c>
      <c r="I147" s="427">
        <v>0.26379999999999998</v>
      </c>
      <c r="J147" s="428">
        <v>2.7</v>
      </c>
      <c r="K147" s="426">
        <v>6258</v>
      </c>
      <c r="L147" s="427">
        <v>5.8999999999999997E-2</v>
      </c>
      <c r="M147" s="426">
        <v>4</v>
      </c>
      <c r="N147" s="115" t="s">
        <v>153</v>
      </c>
    </row>
    <row r="148" spans="1:14" ht="16.649999999999999" customHeight="1" x14ac:dyDescent="0.25">
      <c r="A148" s="686"/>
      <c r="B148" s="417" t="s">
        <v>1058</v>
      </c>
      <c r="C148" s="429">
        <v>0</v>
      </c>
      <c r="D148" s="102">
        <v>0</v>
      </c>
      <c r="E148" s="430">
        <v>0</v>
      </c>
      <c r="F148" s="102">
        <v>0</v>
      </c>
      <c r="G148" s="430">
        <v>0</v>
      </c>
      <c r="H148" s="102">
        <v>0</v>
      </c>
      <c r="I148" s="430">
        <v>0</v>
      </c>
      <c r="J148" s="431">
        <v>0</v>
      </c>
      <c r="K148" s="102">
        <v>0</v>
      </c>
      <c r="L148" s="430">
        <v>0</v>
      </c>
      <c r="M148" s="102">
        <v>0</v>
      </c>
      <c r="N148" s="432" t="s">
        <v>153</v>
      </c>
    </row>
    <row r="149" spans="1:14" ht="16.649999999999999" customHeight="1" x14ac:dyDescent="0.25">
      <c r="A149" s="686"/>
      <c r="B149" s="417" t="s">
        <v>1059</v>
      </c>
      <c r="C149" s="429">
        <v>9</v>
      </c>
      <c r="D149" s="102">
        <v>0</v>
      </c>
      <c r="E149" s="430">
        <v>0</v>
      </c>
      <c r="F149" s="102">
        <v>9</v>
      </c>
      <c r="G149" s="430">
        <v>2.7000000000000001E-3</v>
      </c>
      <c r="H149" s="102">
        <v>1</v>
      </c>
      <c r="I149" s="430">
        <v>9.98E-2</v>
      </c>
      <c r="J149" s="431">
        <v>1</v>
      </c>
      <c r="K149" s="102">
        <v>1</v>
      </c>
      <c r="L149" s="430">
        <v>8.0199999999999994E-2</v>
      </c>
      <c r="M149" s="102">
        <v>0</v>
      </c>
      <c r="N149" s="432" t="s">
        <v>153</v>
      </c>
    </row>
    <row r="150" spans="1:14" ht="16.649999999999999" customHeight="1" x14ac:dyDescent="0.25">
      <c r="A150" s="686"/>
      <c r="B150" s="417" t="s">
        <v>1060</v>
      </c>
      <c r="C150" s="429">
        <v>0</v>
      </c>
      <c r="D150" s="102">
        <v>0</v>
      </c>
      <c r="E150" s="430">
        <v>0</v>
      </c>
      <c r="F150" s="102">
        <v>0</v>
      </c>
      <c r="G150" s="430">
        <v>0</v>
      </c>
      <c r="H150" s="102">
        <v>0</v>
      </c>
      <c r="I150" s="430">
        <v>0</v>
      </c>
      <c r="J150" s="431">
        <v>0</v>
      </c>
      <c r="K150" s="102">
        <v>0</v>
      </c>
      <c r="L150" s="430">
        <v>0</v>
      </c>
      <c r="M150" s="102">
        <v>0</v>
      </c>
      <c r="N150" s="432" t="s">
        <v>153</v>
      </c>
    </row>
    <row r="151" spans="1:14" ht="16.649999999999999" customHeight="1" x14ac:dyDescent="0.25">
      <c r="A151" s="686"/>
      <c r="B151" s="417" t="s">
        <v>1061</v>
      </c>
      <c r="C151" s="429">
        <v>0</v>
      </c>
      <c r="D151" s="102">
        <v>0</v>
      </c>
      <c r="E151" s="430">
        <v>0</v>
      </c>
      <c r="F151" s="102">
        <v>0</v>
      </c>
      <c r="G151" s="430">
        <v>0</v>
      </c>
      <c r="H151" s="102">
        <v>0</v>
      </c>
      <c r="I151" s="430">
        <v>0</v>
      </c>
      <c r="J151" s="431">
        <v>0</v>
      </c>
      <c r="K151" s="102">
        <v>0</v>
      </c>
      <c r="L151" s="430">
        <v>0</v>
      </c>
      <c r="M151" s="102">
        <v>0</v>
      </c>
      <c r="N151" s="432" t="s">
        <v>153</v>
      </c>
    </row>
    <row r="152" spans="1:14" ht="16.649999999999999" customHeight="1" x14ac:dyDescent="0.25">
      <c r="A152" s="686"/>
      <c r="B152" s="417" t="s">
        <v>1062</v>
      </c>
      <c r="C152" s="429">
        <v>0</v>
      </c>
      <c r="D152" s="102">
        <v>0</v>
      </c>
      <c r="E152" s="430">
        <v>0</v>
      </c>
      <c r="F152" s="102">
        <v>0</v>
      </c>
      <c r="G152" s="430">
        <v>0</v>
      </c>
      <c r="H152" s="102">
        <v>0</v>
      </c>
      <c r="I152" s="430">
        <v>0</v>
      </c>
      <c r="J152" s="431">
        <v>0</v>
      </c>
      <c r="K152" s="102">
        <v>0</v>
      </c>
      <c r="L152" s="430">
        <v>0</v>
      </c>
      <c r="M152" s="102">
        <v>0</v>
      </c>
      <c r="N152" s="432" t="s">
        <v>153</v>
      </c>
    </row>
    <row r="153" spans="1:14" ht="16.649999999999999" customHeight="1" x14ac:dyDescent="0.25">
      <c r="A153" s="686"/>
      <c r="B153" s="417" t="s">
        <v>1063</v>
      </c>
      <c r="C153" s="429">
        <v>0</v>
      </c>
      <c r="D153" s="102">
        <v>0</v>
      </c>
      <c r="E153" s="430">
        <v>0</v>
      </c>
      <c r="F153" s="102">
        <v>0</v>
      </c>
      <c r="G153" s="430">
        <v>0</v>
      </c>
      <c r="H153" s="102">
        <v>0</v>
      </c>
      <c r="I153" s="430">
        <v>0</v>
      </c>
      <c r="J153" s="431">
        <v>0</v>
      </c>
      <c r="K153" s="102">
        <v>0</v>
      </c>
      <c r="L153" s="430">
        <v>0</v>
      </c>
      <c r="M153" s="102">
        <v>0</v>
      </c>
      <c r="N153" s="432" t="s">
        <v>153</v>
      </c>
    </row>
    <row r="154" spans="1:14" ht="16.649999999999999" customHeight="1" x14ac:dyDescent="0.25">
      <c r="A154" s="686"/>
      <c r="B154" s="420" t="s">
        <v>1064</v>
      </c>
      <c r="C154" s="433">
        <v>0</v>
      </c>
      <c r="D154" s="434">
        <v>0</v>
      </c>
      <c r="E154" s="435">
        <v>0</v>
      </c>
      <c r="F154" s="434">
        <v>0</v>
      </c>
      <c r="G154" s="435">
        <v>0</v>
      </c>
      <c r="H154" s="434">
        <v>0</v>
      </c>
      <c r="I154" s="435">
        <v>0</v>
      </c>
      <c r="J154" s="436">
        <v>0</v>
      </c>
      <c r="K154" s="434">
        <v>0</v>
      </c>
      <c r="L154" s="435">
        <v>0</v>
      </c>
      <c r="M154" s="434">
        <v>0</v>
      </c>
      <c r="N154" s="437" t="s">
        <v>153</v>
      </c>
    </row>
    <row r="155" spans="1:14" ht="16.649999999999999" customHeight="1" x14ac:dyDescent="0.25">
      <c r="A155" s="686"/>
      <c r="B155" s="423" t="s">
        <v>1065</v>
      </c>
      <c r="C155" s="438">
        <v>43002</v>
      </c>
      <c r="D155" s="438">
        <v>2564</v>
      </c>
      <c r="E155" s="439">
        <v>0.46060000000000001</v>
      </c>
      <c r="F155" s="438">
        <v>106000</v>
      </c>
      <c r="G155" s="439">
        <v>2.0000000000000001E-4</v>
      </c>
      <c r="H155" s="438">
        <v>166</v>
      </c>
      <c r="I155" s="439">
        <v>0.26379999999999998</v>
      </c>
      <c r="J155" s="440">
        <v>2.7</v>
      </c>
      <c r="K155" s="438">
        <v>6259</v>
      </c>
      <c r="L155" s="439">
        <v>5.8999999999999997E-2</v>
      </c>
      <c r="M155" s="438">
        <v>4</v>
      </c>
      <c r="N155" s="441">
        <v>16</v>
      </c>
    </row>
    <row r="156" spans="1:14" ht="16.649999999999999" customHeight="1" x14ac:dyDescent="0.25">
      <c r="A156" s="880" t="s">
        <v>1066</v>
      </c>
      <c r="B156" s="413" t="s">
        <v>1057</v>
      </c>
      <c r="C156" s="425">
        <v>0</v>
      </c>
      <c r="D156" s="426">
        <v>0</v>
      </c>
      <c r="E156" s="427">
        <v>0</v>
      </c>
      <c r="F156" s="426">
        <v>0</v>
      </c>
      <c r="G156" s="427">
        <v>0</v>
      </c>
      <c r="H156" s="426">
        <v>0</v>
      </c>
      <c r="I156" s="427">
        <v>0</v>
      </c>
      <c r="J156" s="428">
        <v>0</v>
      </c>
      <c r="K156" s="426">
        <v>0</v>
      </c>
      <c r="L156" s="427">
        <v>0</v>
      </c>
      <c r="M156" s="426">
        <v>0</v>
      </c>
      <c r="N156" s="115" t="s">
        <v>153</v>
      </c>
    </row>
    <row r="157" spans="1:14" ht="16.649999999999999" customHeight="1" x14ac:dyDescent="0.25">
      <c r="A157" s="686"/>
      <c r="B157" s="417" t="s">
        <v>1058</v>
      </c>
      <c r="C157" s="429">
        <v>0</v>
      </c>
      <c r="D157" s="102">
        <v>0</v>
      </c>
      <c r="E157" s="430">
        <v>0</v>
      </c>
      <c r="F157" s="102">
        <v>0</v>
      </c>
      <c r="G157" s="430">
        <v>0</v>
      </c>
      <c r="H157" s="102">
        <v>0</v>
      </c>
      <c r="I157" s="430">
        <v>0</v>
      </c>
      <c r="J157" s="431">
        <v>0</v>
      </c>
      <c r="K157" s="102">
        <v>0</v>
      </c>
      <c r="L157" s="430">
        <v>0</v>
      </c>
      <c r="M157" s="102">
        <v>0</v>
      </c>
      <c r="N157" s="432" t="s">
        <v>153</v>
      </c>
    </row>
    <row r="158" spans="1:14" ht="16.649999999999999" customHeight="1" x14ac:dyDescent="0.25">
      <c r="A158" s="686"/>
      <c r="B158" s="417" t="s">
        <v>1059</v>
      </c>
      <c r="C158" s="429">
        <v>0</v>
      </c>
      <c r="D158" s="102">
        <v>0</v>
      </c>
      <c r="E158" s="430">
        <v>0</v>
      </c>
      <c r="F158" s="102">
        <v>0</v>
      </c>
      <c r="G158" s="430">
        <v>0</v>
      </c>
      <c r="H158" s="102">
        <v>0</v>
      </c>
      <c r="I158" s="430">
        <v>0</v>
      </c>
      <c r="J158" s="431">
        <v>0</v>
      </c>
      <c r="K158" s="102">
        <v>0</v>
      </c>
      <c r="L158" s="430">
        <v>0</v>
      </c>
      <c r="M158" s="102">
        <v>0</v>
      </c>
      <c r="N158" s="432" t="s">
        <v>153</v>
      </c>
    </row>
    <row r="159" spans="1:14" ht="16.649999999999999" customHeight="1" x14ac:dyDescent="0.25">
      <c r="A159" s="686"/>
      <c r="B159" s="417" t="s">
        <v>1060</v>
      </c>
      <c r="C159" s="429">
        <v>0</v>
      </c>
      <c r="D159" s="102">
        <v>0</v>
      </c>
      <c r="E159" s="430">
        <v>0</v>
      </c>
      <c r="F159" s="102">
        <v>0</v>
      </c>
      <c r="G159" s="430">
        <v>0</v>
      </c>
      <c r="H159" s="102">
        <v>0</v>
      </c>
      <c r="I159" s="430">
        <v>0</v>
      </c>
      <c r="J159" s="431">
        <v>0</v>
      </c>
      <c r="K159" s="102">
        <v>0</v>
      </c>
      <c r="L159" s="430">
        <v>0</v>
      </c>
      <c r="M159" s="102">
        <v>0</v>
      </c>
      <c r="N159" s="432" t="s">
        <v>153</v>
      </c>
    </row>
    <row r="160" spans="1:14" ht="16.649999999999999" customHeight="1" x14ac:dyDescent="0.25">
      <c r="A160" s="686"/>
      <c r="B160" s="417" t="s">
        <v>1061</v>
      </c>
      <c r="C160" s="429">
        <v>0</v>
      </c>
      <c r="D160" s="102">
        <v>0</v>
      </c>
      <c r="E160" s="430">
        <v>0</v>
      </c>
      <c r="F160" s="102">
        <v>0</v>
      </c>
      <c r="G160" s="430">
        <v>0</v>
      </c>
      <c r="H160" s="102">
        <v>0</v>
      </c>
      <c r="I160" s="430">
        <v>0</v>
      </c>
      <c r="J160" s="431">
        <v>0</v>
      </c>
      <c r="K160" s="102">
        <v>0</v>
      </c>
      <c r="L160" s="430">
        <v>0</v>
      </c>
      <c r="M160" s="102">
        <v>0</v>
      </c>
      <c r="N160" s="432" t="s">
        <v>153</v>
      </c>
    </row>
    <row r="161" spans="1:14" ht="16.649999999999999" customHeight="1" x14ac:dyDescent="0.25">
      <c r="A161" s="686"/>
      <c r="B161" s="417" t="s">
        <v>1062</v>
      </c>
      <c r="C161" s="429">
        <v>0</v>
      </c>
      <c r="D161" s="102">
        <v>0</v>
      </c>
      <c r="E161" s="430">
        <v>0</v>
      </c>
      <c r="F161" s="102">
        <v>0</v>
      </c>
      <c r="G161" s="430">
        <v>0</v>
      </c>
      <c r="H161" s="102">
        <v>0</v>
      </c>
      <c r="I161" s="430">
        <v>0</v>
      </c>
      <c r="J161" s="431">
        <v>0</v>
      </c>
      <c r="K161" s="102">
        <v>0</v>
      </c>
      <c r="L161" s="430">
        <v>0</v>
      </c>
      <c r="M161" s="102">
        <v>0</v>
      </c>
      <c r="N161" s="432" t="s">
        <v>153</v>
      </c>
    </row>
    <row r="162" spans="1:14" ht="16.649999999999999" customHeight="1" x14ac:dyDescent="0.25">
      <c r="A162" s="686"/>
      <c r="B162" s="417" t="s">
        <v>1063</v>
      </c>
      <c r="C162" s="429">
        <v>0</v>
      </c>
      <c r="D162" s="102">
        <v>0</v>
      </c>
      <c r="E162" s="430">
        <v>0</v>
      </c>
      <c r="F162" s="102">
        <v>0</v>
      </c>
      <c r="G162" s="430">
        <v>0</v>
      </c>
      <c r="H162" s="102">
        <v>0</v>
      </c>
      <c r="I162" s="430">
        <v>0</v>
      </c>
      <c r="J162" s="431">
        <v>0</v>
      </c>
      <c r="K162" s="102">
        <v>0</v>
      </c>
      <c r="L162" s="430">
        <v>0</v>
      </c>
      <c r="M162" s="102">
        <v>0</v>
      </c>
      <c r="N162" s="432" t="s">
        <v>153</v>
      </c>
    </row>
    <row r="163" spans="1:14" ht="16.649999999999999" customHeight="1" x14ac:dyDescent="0.25">
      <c r="A163" s="686"/>
      <c r="B163" s="420" t="s">
        <v>1064</v>
      </c>
      <c r="C163" s="433">
        <v>0</v>
      </c>
      <c r="D163" s="434">
        <v>0</v>
      </c>
      <c r="E163" s="435">
        <v>0</v>
      </c>
      <c r="F163" s="434">
        <v>0</v>
      </c>
      <c r="G163" s="435">
        <v>0</v>
      </c>
      <c r="H163" s="434">
        <v>0</v>
      </c>
      <c r="I163" s="435">
        <v>0</v>
      </c>
      <c r="J163" s="436">
        <v>0</v>
      </c>
      <c r="K163" s="434">
        <v>0</v>
      </c>
      <c r="L163" s="435">
        <v>0</v>
      </c>
      <c r="M163" s="434">
        <v>0</v>
      </c>
      <c r="N163" s="437" t="s">
        <v>153</v>
      </c>
    </row>
    <row r="164" spans="1:14" ht="16.649999999999999" customHeight="1" x14ac:dyDescent="0.25">
      <c r="A164" s="686"/>
      <c r="B164" s="423" t="s">
        <v>1065</v>
      </c>
      <c r="C164" s="438">
        <v>0</v>
      </c>
      <c r="D164" s="438">
        <v>0</v>
      </c>
      <c r="E164" s="439">
        <v>0</v>
      </c>
      <c r="F164" s="438">
        <v>0</v>
      </c>
      <c r="G164" s="439">
        <v>0</v>
      </c>
      <c r="H164" s="438">
        <v>0</v>
      </c>
      <c r="I164" s="439">
        <v>0</v>
      </c>
      <c r="J164" s="440">
        <v>0</v>
      </c>
      <c r="K164" s="438">
        <v>0</v>
      </c>
      <c r="L164" s="439">
        <v>0</v>
      </c>
      <c r="M164" s="438">
        <v>0</v>
      </c>
      <c r="N164" s="441">
        <v>0</v>
      </c>
    </row>
    <row r="165" spans="1:14" ht="16.649999999999999" customHeight="1" x14ac:dyDescent="0.25">
      <c r="A165" s="880" t="s">
        <v>1067</v>
      </c>
      <c r="B165" s="413" t="s">
        <v>1057</v>
      </c>
      <c r="C165" s="425">
        <v>408</v>
      </c>
      <c r="D165" s="426">
        <v>170</v>
      </c>
      <c r="E165" s="427">
        <v>0.51</v>
      </c>
      <c r="F165" s="426">
        <v>475</v>
      </c>
      <c r="G165" s="427">
        <v>6.9999999999999999E-4</v>
      </c>
      <c r="H165" s="426">
        <v>1878</v>
      </c>
      <c r="I165" s="427">
        <v>0.35260000000000002</v>
      </c>
      <c r="J165" s="428">
        <v>1.2</v>
      </c>
      <c r="K165" s="426">
        <v>47</v>
      </c>
      <c r="L165" s="427">
        <v>9.8100000000000007E-2</v>
      </c>
      <c r="M165" s="426">
        <v>0</v>
      </c>
      <c r="N165" s="115" t="s">
        <v>153</v>
      </c>
    </row>
    <row r="166" spans="1:14" ht="16.649999999999999" customHeight="1" x14ac:dyDescent="0.25">
      <c r="A166" s="686"/>
      <c r="B166" s="417" t="s">
        <v>1058</v>
      </c>
      <c r="C166" s="429">
        <v>2878</v>
      </c>
      <c r="D166" s="102">
        <v>1805</v>
      </c>
      <c r="E166" s="430">
        <v>0.32990000000000003</v>
      </c>
      <c r="F166" s="102">
        <v>2930</v>
      </c>
      <c r="G166" s="430">
        <v>2.0999999999999999E-3</v>
      </c>
      <c r="H166" s="102">
        <v>5048</v>
      </c>
      <c r="I166" s="430">
        <v>0.26740000000000003</v>
      </c>
      <c r="J166" s="431">
        <v>1.2</v>
      </c>
      <c r="K166" s="102">
        <v>467</v>
      </c>
      <c r="L166" s="430">
        <v>0.1593</v>
      </c>
      <c r="M166" s="102">
        <v>2</v>
      </c>
      <c r="N166" s="432" t="s">
        <v>153</v>
      </c>
    </row>
    <row r="167" spans="1:14" ht="16.649999999999999" customHeight="1" x14ac:dyDescent="0.25">
      <c r="A167" s="686"/>
      <c r="B167" s="417" t="s">
        <v>1059</v>
      </c>
      <c r="C167" s="429">
        <v>8340</v>
      </c>
      <c r="D167" s="102">
        <v>4212</v>
      </c>
      <c r="E167" s="430">
        <v>0.37</v>
      </c>
      <c r="F167" s="102">
        <v>8983</v>
      </c>
      <c r="G167" s="430">
        <v>3.5000000000000001E-3</v>
      </c>
      <c r="H167" s="102">
        <v>8280</v>
      </c>
      <c r="I167" s="430">
        <v>0.2621</v>
      </c>
      <c r="J167" s="431">
        <v>1.4</v>
      </c>
      <c r="K167" s="102">
        <v>2132</v>
      </c>
      <c r="L167" s="430">
        <v>0.2374</v>
      </c>
      <c r="M167" s="102">
        <v>8</v>
      </c>
      <c r="N167" s="432" t="s">
        <v>153</v>
      </c>
    </row>
    <row r="168" spans="1:14" ht="16.649999999999999" customHeight="1" x14ac:dyDescent="0.25">
      <c r="A168" s="686"/>
      <c r="B168" s="417" t="s">
        <v>1060</v>
      </c>
      <c r="C168" s="429">
        <v>7900</v>
      </c>
      <c r="D168" s="102">
        <v>3187</v>
      </c>
      <c r="E168" s="430">
        <v>0.35039999999999999</v>
      </c>
      <c r="F168" s="102">
        <v>8265</v>
      </c>
      <c r="G168" s="430">
        <v>5.7999999999999996E-3</v>
      </c>
      <c r="H168" s="102">
        <v>6241</v>
      </c>
      <c r="I168" s="430">
        <v>0.2465</v>
      </c>
      <c r="J168" s="431">
        <v>1.3</v>
      </c>
      <c r="K168" s="102">
        <v>2366</v>
      </c>
      <c r="L168" s="430">
        <v>0.2863</v>
      </c>
      <c r="M168" s="102">
        <v>12</v>
      </c>
      <c r="N168" s="432" t="s">
        <v>153</v>
      </c>
    </row>
    <row r="169" spans="1:14" ht="16.649999999999999" customHeight="1" x14ac:dyDescent="0.25">
      <c r="A169" s="686"/>
      <c r="B169" s="417" t="s">
        <v>1061</v>
      </c>
      <c r="C169" s="429">
        <v>23814</v>
      </c>
      <c r="D169" s="102">
        <v>7037</v>
      </c>
      <c r="E169" s="430">
        <v>0.33760000000000001</v>
      </c>
      <c r="F169" s="102">
        <v>23488</v>
      </c>
      <c r="G169" s="430">
        <v>1.4500000000000001E-2</v>
      </c>
      <c r="H169" s="102">
        <v>16567</v>
      </c>
      <c r="I169" s="430">
        <v>0.25</v>
      </c>
      <c r="J169" s="431">
        <v>1.3</v>
      </c>
      <c r="K169" s="102">
        <v>9541</v>
      </c>
      <c r="L169" s="430">
        <v>0.40620000000000001</v>
      </c>
      <c r="M169" s="102">
        <v>86</v>
      </c>
      <c r="N169" s="432" t="s">
        <v>153</v>
      </c>
    </row>
    <row r="170" spans="1:14" ht="16.649999999999999" customHeight="1" x14ac:dyDescent="0.25">
      <c r="A170" s="686"/>
      <c r="B170" s="417" t="s">
        <v>1062</v>
      </c>
      <c r="C170" s="429">
        <v>10422</v>
      </c>
      <c r="D170" s="102">
        <v>2465</v>
      </c>
      <c r="E170" s="430">
        <v>0.34429999999999999</v>
      </c>
      <c r="F170" s="102">
        <v>9674</v>
      </c>
      <c r="G170" s="430">
        <v>4.2900000000000001E-2</v>
      </c>
      <c r="H170" s="102">
        <v>7472</v>
      </c>
      <c r="I170" s="430">
        <v>0.23669999999999999</v>
      </c>
      <c r="J170" s="431">
        <v>1.3</v>
      </c>
      <c r="K170" s="102">
        <v>5195</v>
      </c>
      <c r="L170" s="430">
        <v>0.53700000000000003</v>
      </c>
      <c r="M170" s="102">
        <v>99</v>
      </c>
      <c r="N170" s="432" t="s">
        <v>153</v>
      </c>
    </row>
    <row r="171" spans="1:14" ht="16.649999999999999" customHeight="1" x14ac:dyDescent="0.25">
      <c r="A171" s="686"/>
      <c r="B171" s="417" t="s">
        <v>1063</v>
      </c>
      <c r="C171" s="429">
        <v>2202</v>
      </c>
      <c r="D171" s="102">
        <v>485</v>
      </c>
      <c r="E171" s="430">
        <v>0.33789999999999998</v>
      </c>
      <c r="F171" s="102">
        <v>2075</v>
      </c>
      <c r="G171" s="430">
        <v>0.20080000000000001</v>
      </c>
      <c r="H171" s="102">
        <v>2490</v>
      </c>
      <c r="I171" s="430">
        <v>0.38319999999999999</v>
      </c>
      <c r="J171" s="431">
        <v>1.2</v>
      </c>
      <c r="K171" s="102">
        <v>3370</v>
      </c>
      <c r="L171" s="430">
        <v>1.6243000000000001</v>
      </c>
      <c r="M171" s="102">
        <v>177</v>
      </c>
      <c r="N171" s="432" t="s">
        <v>153</v>
      </c>
    </row>
    <row r="172" spans="1:14" ht="16.649999999999999" customHeight="1" x14ac:dyDescent="0.25">
      <c r="A172" s="686"/>
      <c r="B172" s="420" t="s">
        <v>1064</v>
      </c>
      <c r="C172" s="433">
        <v>1366</v>
      </c>
      <c r="D172" s="434">
        <v>248</v>
      </c>
      <c r="E172" s="435">
        <v>0.15340000000000001</v>
      </c>
      <c r="F172" s="434">
        <v>1179</v>
      </c>
      <c r="G172" s="435">
        <v>1</v>
      </c>
      <c r="H172" s="434">
        <v>1461</v>
      </c>
      <c r="I172" s="435">
        <v>0.2482</v>
      </c>
      <c r="J172" s="436">
        <v>1</v>
      </c>
      <c r="K172" s="434">
        <v>1603</v>
      </c>
      <c r="L172" s="435">
        <v>1.3593999999999999</v>
      </c>
      <c r="M172" s="434">
        <v>242</v>
      </c>
      <c r="N172" s="437" t="s">
        <v>153</v>
      </c>
    </row>
    <row r="173" spans="1:14" ht="16.649999999999999" customHeight="1" x14ac:dyDescent="0.25">
      <c r="A173" s="686"/>
      <c r="B173" s="423" t="s">
        <v>1065</v>
      </c>
      <c r="C173" s="438">
        <v>57330</v>
      </c>
      <c r="D173" s="438">
        <v>19609</v>
      </c>
      <c r="E173" s="439">
        <v>0.34670000000000001</v>
      </c>
      <c r="F173" s="438">
        <v>57069</v>
      </c>
      <c r="G173" s="439">
        <v>4.2700000000000002E-2</v>
      </c>
      <c r="H173" s="438">
        <v>49437</v>
      </c>
      <c r="I173" s="439">
        <v>0.25569999999999998</v>
      </c>
      <c r="J173" s="440">
        <v>1.3</v>
      </c>
      <c r="K173" s="438">
        <v>24721</v>
      </c>
      <c r="L173" s="439">
        <v>0.43319999999999997</v>
      </c>
      <c r="M173" s="438">
        <v>626</v>
      </c>
      <c r="N173" s="441">
        <v>437</v>
      </c>
    </row>
    <row r="174" spans="1:14" ht="13.35" customHeight="1" x14ac:dyDescent="0.25">
      <c r="A174" s="806" t="s">
        <v>1073</v>
      </c>
      <c r="B174" s="806"/>
      <c r="C174" s="443">
        <v>100332</v>
      </c>
      <c r="D174" s="443">
        <v>22173</v>
      </c>
      <c r="E174" s="444">
        <v>0.3765</v>
      </c>
      <c r="F174" s="443">
        <v>163069</v>
      </c>
      <c r="G174" s="444">
        <v>1.5100000000000001E-2</v>
      </c>
      <c r="H174" s="443">
        <v>49603</v>
      </c>
      <c r="I174" s="444">
        <v>0.26100000000000001</v>
      </c>
      <c r="J174" s="445">
        <v>2.2000000000000002</v>
      </c>
      <c r="K174" s="443">
        <v>30980</v>
      </c>
      <c r="L174" s="444">
        <v>0.19</v>
      </c>
      <c r="M174" s="443">
        <v>630</v>
      </c>
      <c r="N174" s="210">
        <v>453</v>
      </c>
    </row>
    <row r="175" spans="1:14" ht="3.45" customHeight="1" x14ac:dyDescent="0.25">
      <c r="A175" s="114"/>
      <c r="B175" s="114"/>
      <c r="C175" s="114"/>
      <c r="D175" s="114"/>
      <c r="E175" s="114"/>
      <c r="F175" s="114"/>
      <c r="G175" s="114"/>
      <c r="H175" s="114"/>
      <c r="I175" s="114"/>
      <c r="J175" s="339"/>
      <c r="K175" s="114"/>
      <c r="L175" s="114"/>
      <c r="M175" s="114"/>
      <c r="N175" s="114"/>
    </row>
    <row r="176" spans="1:14" ht="13.35" customHeight="1" x14ac:dyDescent="0.25">
      <c r="A176" s="879" t="s">
        <v>1074</v>
      </c>
      <c r="B176" s="686"/>
      <c r="C176" s="686"/>
      <c r="D176" s="686"/>
      <c r="E176" s="686"/>
      <c r="F176" s="686"/>
      <c r="G176" s="686"/>
      <c r="H176" s="686"/>
      <c r="I176" s="686"/>
      <c r="J176" s="686"/>
      <c r="K176" s="686"/>
      <c r="L176" s="686"/>
      <c r="M176" s="686"/>
      <c r="N176" s="686"/>
    </row>
    <row r="177" spans="1:14" ht="13.35" customHeight="1" x14ac:dyDescent="0.25">
      <c r="A177" s="879" t="s">
        <v>1075</v>
      </c>
      <c r="B177" s="686"/>
      <c r="C177" s="686"/>
      <c r="D177" s="686"/>
      <c r="E177" s="686"/>
      <c r="F177" s="686"/>
      <c r="G177" s="686"/>
      <c r="H177" s="686"/>
      <c r="I177" s="686"/>
      <c r="J177" s="686"/>
      <c r="K177" s="686"/>
      <c r="L177" s="686"/>
      <c r="M177" s="686"/>
      <c r="N177" s="686"/>
    </row>
    <row r="178" spans="1:14" ht="13.35" customHeight="1" x14ac:dyDescent="0.25">
      <c r="A178" s="879" t="s">
        <v>1076</v>
      </c>
      <c r="B178" s="686"/>
      <c r="C178" s="686"/>
      <c r="D178" s="686"/>
      <c r="E178" s="686"/>
      <c r="F178" s="686"/>
      <c r="G178" s="686"/>
      <c r="H178" s="686"/>
      <c r="I178" s="686"/>
      <c r="J178" s="686"/>
      <c r="K178" s="686"/>
      <c r="L178" s="686"/>
      <c r="M178" s="686"/>
      <c r="N178" s="686"/>
    </row>
    <row r="179" spans="1:14" ht="15" customHeight="1" x14ac:dyDescent="0.25">
      <c r="A179" s="786" t="s">
        <v>1077</v>
      </c>
      <c r="B179" s="786"/>
      <c r="C179" s="786"/>
      <c r="D179" s="786"/>
      <c r="E179" s="786"/>
      <c r="F179" s="786"/>
      <c r="G179" s="786"/>
      <c r="H179" s="786"/>
      <c r="I179" s="786"/>
      <c r="J179" s="786"/>
      <c r="K179" s="786"/>
      <c r="L179" s="786"/>
      <c r="M179" s="786"/>
      <c r="N179" s="786"/>
    </row>
  </sheetData>
  <mergeCells count="30">
    <mergeCell ref="A2:H2"/>
    <mergeCell ref="A1:N1"/>
    <mergeCell ref="A7:A15"/>
    <mergeCell ref="A16:A24"/>
    <mergeCell ref="A25:A33"/>
    <mergeCell ref="A34:B34"/>
    <mergeCell ref="A37:B37"/>
    <mergeCell ref="A42:A50"/>
    <mergeCell ref="A51:A59"/>
    <mergeCell ref="A60:A68"/>
    <mergeCell ref="A69:B69"/>
    <mergeCell ref="A72:B72"/>
    <mergeCell ref="A77:A85"/>
    <mergeCell ref="A86:A94"/>
    <mergeCell ref="A95:A103"/>
    <mergeCell ref="A104:B104"/>
    <mergeCell ref="A107:B107"/>
    <mergeCell ref="A112:A120"/>
    <mergeCell ref="A121:A129"/>
    <mergeCell ref="A130:A138"/>
    <mergeCell ref="A139:B139"/>
    <mergeCell ref="A142:B142"/>
    <mergeCell ref="A147:A155"/>
    <mergeCell ref="A156:A164"/>
    <mergeCell ref="A165:A173"/>
    <mergeCell ref="A174:B174"/>
    <mergeCell ref="A176:N176"/>
    <mergeCell ref="A179:N179"/>
    <mergeCell ref="A177:N177"/>
    <mergeCell ref="A178:N17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dimension ref="A1:N269"/>
  <sheetViews>
    <sheetView showRuler="0" workbookViewId="0">
      <selection sqref="A1:N1"/>
    </sheetView>
  </sheetViews>
  <sheetFormatPr baseColWidth="10" defaultColWidth="13.33203125" defaultRowHeight="13.2" x14ac:dyDescent="0.25"/>
  <cols>
    <col min="1" max="1" width="22.33203125" customWidth="1"/>
    <col min="2" max="2" width="18.109375" customWidth="1"/>
    <col min="3" max="14" width="11.6640625" customWidth="1"/>
  </cols>
  <sheetData>
    <row r="1" spans="1:14" ht="13.35" customHeight="1" x14ac:dyDescent="0.25">
      <c r="A1" s="778" t="s">
        <v>1039</v>
      </c>
      <c r="B1" s="686"/>
      <c r="C1" s="686"/>
      <c r="D1" s="686"/>
      <c r="E1" s="686"/>
      <c r="F1" s="686"/>
      <c r="G1" s="686"/>
      <c r="H1" s="686"/>
      <c r="I1" s="686"/>
      <c r="J1" s="686"/>
      <c r="K1" s="686"/>
      <c r="L1" s="686"/>
      <c r="M1" s="686"/>
      <c r="N1" s="686"/>
    </row>
    <row r="2" spans="1:14" ht="12.45" customHeight="1" x14ac:dyDescent="0.25">
      <c r="A2" s="818" t="s">
        <v>241</v>
      </c>
      <c r="B2" s="686"/>
      <c r="C2" s="686"/>
      <c r="D2" s="686"/>
      <c r="E2" s="686"/>
      <c r="F2" s="686"/>
      <c r="G2" s="686"/>
      <c r="H2" s="686"/>
    </row>
    <row r="3" spans="1:14" ht="3.45" customHeight="1" x14ac:dyDescent="0.25"/>
    <row r="4" spans="1:14" ht="11.7" customHeight="1" x14ac:dyDescent="0.25">
      <c r="A4" s="297">
        <f>SUM(C7:N52)</f>
        <v>20549780.271000005</v>
      </c>
      <c r="C4" s="145" t="s">
        <v>113</v>
      </c>
      <c r="D4" s="145" t="s">
        <v>114</v>
      </c>
      <c r="E4" s="145" t="s">
        <v>115</v>
      </c>
      <c r="F4" s="145" t="s">
        <v>116</v>
      </c>
      <c r="G4" s="145" t="s">
        <v>117</v>
      </c>
      <c r="H4" s="145" t="s">
        <v>882</v>
      </c>
      <c r="I4" s="144" t="s">
        <v>883</v>
      </c>
      <c r="J4" s="144" t="s">
        <v>1040</v>
      </c>
      <c r="K4" s="144" t="s">
        <v>1041</v>
      </c>
      <c r="L4" s="144" t="s">
        <v>1042</v>
      </c>
      <c r="M4" s="144" t="s">
        <v>1043</v>
      </c>
      <c r="N4" s="144" t="s">
        <v>1044</v>
      </c>
    </row>
    <row r="5" spans="1:14" ht="3.45" customHeight="1" x14ac:dyDescent="0.25"/>
    <row r="6" spans="1:14" ht="43.35" customHeight="1" x14ac:dyDescent="0.25">
      <c r="A6" s="298" t="s">
        <v>118</v>
      </c>
      <c r="B6" s="176" t="s">
        <v>1045</v>
      </c>
      <c r="C6" s="120" t="s">
        <v>1046</v>
      </c>
      <c r="D6" s="120" t="s">
        <v>1047</v>
      </c>
      <c r="E6" s="120" t="s">
        <v>1048</v>
      </c>
      <c r="F6" s="120" t="s">
        <v>1049</v>
      </c>
      <c r="G6" s="120" t="s">
        <v>1050</v>
      </c>
      <c r="H6" s="120" t="s">
        <v>1051</v>
      </c>
      <c r="I6" s="120" t="s">
        <v>1052</v>
      </c>
      <c r="J6" s="448" t="s">
        <v>1053</v>
      </c>
      <c r="K6" s="120" t="s">
        <v>180</v>
      </c>
      <c r="L6" s="120" t="s">
        <v>976</v>
      </c>
      <c r="M6" s="448" t="s">
        <v>1054</v>
      </c>
      <c r="N6" s="448" t="s">
        <v>1055</v>
      </c>
    </row>
    <row r="7" spans="1:14" ht="13.35" customHeight="1" x14ac:dyDescent="0.25">
      <c r="A7" s="880" t="s">
        <v>1078</v>
      </c>
      <c r="B7" s="449" t="s">
        <v>1057</v>
      </c>
      <c r="C7" s="450">
        <v>5761</v>
      </c>
      <c r="D7" s="311">
        <v>24</v>
      </c>
      <c r="E7" s="451">
        <v>0.4</v>
      </c>
      <c r="F7" s="311">
        <v>1242</v>
      </c>
      <c r="G7" s="451">
        <v>8.0000000000000004E-4</v>
      </c>
      <c r="H7" s="311">
        <v>38009</v>
      </c>
      <c r="I7" s="451">
        <v>0.3538</v>
      </c>
      <c r="J7" s="21" t="s">
        <v>153</v>
      </c>
      <c r="K7" s="311">
        <v>90</v>
      </c>
      <c r="L7" s="451">
        <v>7.1900000000000006E-2</v>
      </c>
      <c r="M7" s="311">
        <v>1</v>
      </c>
      <c r="N7" s="21" t="s">
        <v>153</v>
      </c>
    </row>
    <row r="8" spans="1:14" ht="13.35" customHeight="1" x14ac:dyDescent="0.25">
      <c r="A8" s="686"/>
      <c r="B8" s="452" t="s">
        <v>1058</v>
      </c>
      <c r="C8" s="453">
        <v>8036</v>
      </c>
      <c r="D8" s="15">
        <v>29</v>
      </c>
      <c r="E8" s="362">
        <v>0.4</v>
      </c>
      <c r="F8" s="15">
        <v>369</v>
      </c>
      <c r="G8" s="362">
        <v>1.8E-3</v>
      </c>
      <c r="H8" s="15">
        <v>36986</v>
      </c>
      <c r="I8" s="362">
        <v>0.81289999999999996</v>
      </c>
      <c r="J8" s="184" t="s">
        <v>153</v>
      </c>
      <c r="K8" s="15">
        <v>112</v>
      </c>
      <c r="L8" s="362">
        <v>0.30080000000000001</v>
      </c>
      <c r="M8" s="15">
        <v>1</v>
      </c>
      <c r="N8" s="184" t="s">
        <v>153</v>
      </c>
    </row>
    <row r="9" spans="1:14" ht="13.35" customHeight="1" x14ac:dyDescent="0.25">
      <c r="A9" s="686"/>
      <c r="B9" s="452" t="s">
        <v>1059</v>
      </c>
      <c r="C9" s="453">
        <v>7759</v>
      </c>
      <c r="D9" s="15">
        <v>18</v>
      </c>
      <c r="E9" s="362">
        <v>0.4</v>
      </c>
      <c r="F9" s="15">
        <v>0</v>
      </c>
      <c r="G9" s="362">
        <v>4.5999999999999999E-3</v>
      </c>
      <c r="H9" s="15">
        <v>31</v>
      </c>
      <c r="I9" s="362">
        <v>0.2253</v>
      </c>
      <c r="J9" s="184" t="s">
        <v>153</v>
      </c>
      <c r="K9" s="15">
        <v>0</v>
      </c>
      <c r="L9" s="362">
        <v>0.16489999999999999</v>
      </c>
      <c r="M9" s="15">
        <v>0</v>
      </c>
      <c r="N9" s="184" t="s">
        <v>153</v>
      </c>
    </row>
    <row r="10" spans="1:14" ht="13.35" customHeight="1" x14ac:dyDescent="0.25">
      <c r="A10" s="686"/>
      <c r="B10" s="452" t="s">
        <v>1060</v>
      </c>
      <c r="C10" s="453">
        <v>13159</v>
      </c>
      <c r="D10" s="15">
        <v>176</v>
      </c>
      <c r="E10" s="362">
        <v>0.4</v>
      </c>
      <c r="F10" s="15">
        <v>119</v>
      </c>
      <c r="G10" s="362">
        <v>6.1999999999999998E-3</v>
      </c>
      <c r="H10" s="15">
        <v>27265</v>
      </c>
      <c r="I10" s="362">
        <v>0.43</v>
      </c>
      <c r="J10" s="184" t="s">
        <v>153</v>
      </c>
      <c r="K10" s="15">
        <v>49</v>
      </c>
      <c r="L10" s="362">
        <v>0.41339999999999999</v>
      </c>
      <c r="M10" s="15">
        <v>0</v>
      </c>
      <c r="N10" s="184" t="s">
        <v>153</v>
      </c>
    </row>
    <row r="11" spans="1:14" ht="13.35" customHeight="1" x14ac:dyDescent="0.25">
      <c r="A11" s="686"/>
      <c r="B11" s="452" t="s">
        <v>1061</v>
      </c>
      <c r="C11" s="453">
        <v>21919</v>
      </c>
      <c r="D11" s="15">
        <v>1808</v>
      </c>
      <c r="E11" s="362">
        <v>0.4</v>
      </c>
      <c r="F11" s="15">
        <v>209</v>
      </c>
      <c r="G11" s="362">
        <v>1.55E-2</v>
      </c>
      <c r="H11" s="15">
        <v>33515</v>
      </c>
      <c r="I11" s="362">
        <v>0.45269999999999999</v>
      </c>
      <c r="J11" s="184" t="s">
        <v>153</v>
      </c>
      <c r="K11" s="15">
        <v>163</v>
      </c>
      <c r="L11" s="362">
        <v>0.77769999999999995</v>
      </c>
      <c r="M11" s="15">
        <v>1</v>
      </c>
      <c r="N11" s="184" t="s">
        <v>153</v>
      </c>
    </row>
    <row r="12" spans="1:14" ht="13.35" customHeight="1" x14ac:dyDescent="0.25">
      <c r="A12" s="686"/>
      <c r="B12" s="452" t="s">
        <v>1062</v>
      </c>
      <c r="C12" s="453">
        <v>3381</v>
      </c>
      <c r="D12" s="15">
        <v>210</v>
      </c>
      <c r="E12" s="362">
        <v>0.4</v>
      </c>
      <c r="F12" s="15">
        <v>53</v>
      </c>
      <c r="G12" s="362">
        <v>4.24E-2</v>
      </c>
      <c r="H12" s="15">
        <v>9128</v>
      </c>
      <c r="I12" s="362">
        <v>0.44500000000000001</v>
      </c>
      <c r="J12" s="184" t="s">
        <v>153</v>
      </c>
      <c r="K12" s="15">
        <v>71</v>
      </c>
      <c r="L12" s="362">
        <v>1.351</v>
      </c>
      <c r="M12" s="15">
        <v>1</v>
      </c>
      <c r="N12" s="184" t="s">
        <v>153</v>
      </c>
    </row>
    <row r="13" spans="1:14" ht="13.35" customHeight="1" x14ac:dyDescent="0.25">
      <c r="A13" s="686"/>
      <c r="B13" s="452" t="s">
        <v>1063</v>
      </c>
      <c r="C13" s="453">
        <v>367</v>
      </c>
      <c r="D13" s="15">
        <v>3</v>
      </c>
      <c r="E13" s="362">
        <v>0.4</v>
      </c>
      <c r="F13" s="15">
        <v>4</v>
      </c>
      <c r="G13" s="362">
        <v>0.25140000000000001</v>
      </c>
      <c r="H13" s="15">
        <v>1049</v>
      </c>
      <c r="I13" s="362">
        <v>0.45</v>
      </c>
      <c r="J13" s="184" t="s">
        <v>153</v>
      </c>
      <c r="K13" s="15">
        <v>9</v>
      </c>
      <c r="L13" s="362">
        <v>2.5926</v>
      </c>
      <c r="M13" s="15">
        <v>0</v>
      </c>
      <c r="N13" s="184" t="s">
        <v>153</v>
      </c>
    </row>
    <row r="14" spans="1:14" ht="13.35" customHeight="1" x14ac:dyDescent="0.25">
      <c r="A14" s="686"/>
      <c r="B14" s="454" t="s">
        <v>1064</v>
      </c>
      <c r="C14" s="455">
        <v>431</v>
      </c>
      <c r="D14" s="19">
        <v>1</v>
      </c>
      <c r="E14" s="456">
        <v>0.4</v>
      </c>
      <c r="F14" s="19">
        <v>2</v>
      </c>
      <c r="G14" s="456">
        <v>1</v>
      </c>
      <c r="H14" s="19">
        <v>541</v>
      </c>
      <c r="I14" s="456">
        <v>0.38879999999999998</v>
      </c>
      <c r="J14" s="223" t="s">
        <v>153</v>
      </c>
      <c r="K14" s="19">
        <v>9</v>
      </c>
      <c r="L14" s="456">
        <v>4.3769999999999998</v>
      </c>
      <c r="M14" s="19">
        <v>0</v>
      </c>
      <c r="N14" s="223" t="s">
        <v>153</v>
      </c>
    </row>
    <row r="15" spans="1:14" ht="13.35" customHeight="1" x14ac:dyDescent="0.25">
      <c r="A15" s="686"/>
      <c r="B15" s="457" t="s">
        <v>1065</v>
      </c>
      <c r="C15" s="181">
        <v>60813</v>
      </c>
      <c r="D15" s="181">
        <v>2269</v>
      </c>
      <c r="E15" s="458">
        <v>0.4</v>
      </c>
      <c r="F15" s="181">
        <v>1998</v>
      </c>
      <c r="G15" s="458">
        <v>5.5999999999999999E-3</v>
      </c>
      <c r="H15" s="181">
        <v>146524</v>
      </c>
      <c r="I15" s="458">
        <v>0.45610000000000001</v>
      </c>
      <c r="J15" s="225" t="s">
        <v>153</v>
      </c>
      <c r="K15" s="181">
        <v>503</v>
      </c>
      <c r="L15" s="458">
        <v>0.25159999999999999</v>
      </c>
      <c r="M15" s="181">
        <v>4</v>
      </c>
      <c r="N15" s="181">
        <v>6</v>
      </c>
    </row>
    <row r="16" spans="1:14" ht="13.35" customHeight="1" x14ac:dyDescent="0.25">
      <c r="A16" s="880" t="s">
        <v>1079</v>
      </c>
      <c r="B16" s="449" t="s">
        <v>1057</v>
      </c>
      <c r="C16" s="450">
        <v>46083</v>
      </c>
      <c r="D16" s="311">
        <v>23168</v>
      </c>
      <c r="E16" s="451">
        <v>0.65900000000000003</v>
      </c>
      <c r="F16" s="311">
        <v>60108</v>
      </c>
      <c r="G16" s="451">
        <v>8.0000000000000004E-4</v>
      </c>
      <c r="H16" s="311">
        <v>541529</v>
      </c>
      <c r="I16" s="451">
        <v>0.13170000000000001</v>
      </c>
      <c r="J16" s="21" t="s">
        <v>153</v>
      </c>
      <c r="K16" s="311">
        <v>1922</v>
      </c>
      <c r="L16" s="451">
        <v>3.2000000000000001E-2</v>
      </c>
      <c r="M16" s="311">
        <v>8</v>
      </c>
      <c r="N16" s="21" t="s">
        <v>153</v>
      </c>
    </row>
    <row r="17" spans="1:14" ht="13.35" customHeight="1" x14ac:dyDescent="0.25">
      <c r="A17" s="686"/>
      <c r="B17" s="452" t="s">
        <v>1058</v>
      </c>
      <c r="C17" s="453">
        <v>32674</v>
      </c>
      <c r="D17" s="15">
        <v>10536</v>
      </c>
      <c r="E17" s="362">
        <v>0.69310000000000005</v>
      </c>
      <c r="F17" s="15">
        <v>39608</v>
      </c>
      <c r="G17" s="362">
        <v>2.2000000000000001E-3</v>
      </c>
      <c r="H17" s="15">
        <v>269507</v>
      </c>
      <c r="I17" s="362">
        <v>0.14430000000000001</v>
      </c>
      <c r="J17" s="184" t="s">
        <v>153</v>
      </c>
      <c r="K17" s="15">
        <v>2726</v>
      </c>
      <c r="L17" s="362">
        <v>6.88E-2</v>
      </c>
      <c r="M17" s="15">
        <v>12</v>
      </c>
      <c r="N17" s="184" t="s">
        <v>153</v>
      </c>
    </row>
    <row r="18" spans="1:14" ht="13.35" customHeight="1" x14ac:dyDescent="0.25">
      <c r="A18" s="686"/>
      <c r="B18" s="452" t="s">
        <v>1059</v>
      </c>
      <c r="C18" s="453">
        <v>7912</v>
      </c>
      <c r="D18" s="15">
        <v>50</v>
      </c>
      <c r="E18" s="362">
        <v>0.40050000000000002</v>
      </c>
      <c r="F18" s="15">
        <v>7932</v>
      </c>
      <c r="G18" s="362">
        <v>3.8E-3</v>
      </c>
      <c r="H18" s="15">
        <v>16426</v>
      </c>
      <c r="I18" s="362">
        <v>0.19500000000000001</v>
      </c>
      <c r="J18" s="184" t="s">
        <v>153</v>
      </c>
      <c r="K18" s="15">
        <v>1429</v>
      </c>
      <c r="L18" s="362">
        <v>0.1802</v>
      </c>
      <c r="M18" s="15">
        <v>6</v>
      </c>
      <c r="N18" s="184" t="s">
        <v>153</v>
      </c>
    </row>
    <row r="19" spans="1:14" ht="13.35" customHeight="1" x14ac:dyDescent="0.25">
      <c r="A19" s="686"/>
      <c r="B19" s="452" t="s">
        <v>1060</v>
      </c>
      <c r="C19" s="453">
        <v>21039</v>
      </c>
      <c r="D19" s="15">
        <v>5113</v>
      </c>
      <c r="E19" s="362">
        <v>0.65549999999999997</v>
      </c>
      <c r="F19" s="15">
        <v>24269</v>
      </c>
      <c r="G19" s="362">
        <v>5.4000000000000003E-3</v>
      </c>
      <c r="H19" s="15">
        <v>162431</v>
      </c>
      <c r="I19" s="362">
        <v>0.1507</v>
      </c>
      <c r="J19" s="184" t="s">
        <v>153</v>
      </c>
      <c r="K19" s="15">
        <v>3138</v>
      </c>
      <c r="L19" s="362">
        <v>0.1293</v>
      </c>
      <c r="M19" s="15">
        <v>20</v>
      </c>
      <c r="N19" s="184" t="s">
        <v>153</v>
      </c>
    </row>
    <row r="20" spans="1:14" ht="13.35" customHeight="1" x14ac:dyDescent="0.25">
      <c r="A20" s="686"/>
      <c r="B20" s="452" t="s">
        <v>1061</v>
      </c>
      <c r="C20" s="453">
        <v>19621</v>
      </c>
      <c r="D20" s="15">
        <v>2993</v>
      </c>
      <c r="E20" s="362">
        <v>0.62729999999999997</v>
      </c>
      <c r="F20" s="15">
        <v>21285</v>
      </c>
      <c r="G20" s="362">
        <v>1.2200000000000001E-2</v>
      </c>
      <c r="H20" s="15">
        <v>122273</v>
      </c>
      <c r="I20" s="362">
        <v>0.1673</v>
      </c>
      <c r="J20" s="184" t="s">
        <v>153</v>
      </c>
      <c r="K20" s="15">
        <v>5211</v>
      </c>
      <c r="L20" s="362">
        <v>0.24479999999999999</v>
      </c>
      <c r="M20" s="15">
        <v>44</v>
      </c>
      <c r="N20" s="184" t="s">
        <v>153</v>
      </c>
    </row>
    <row r="21" spans="1:14" ht="13.35" customHeight="1" x14ac:dyDescent="0.25">
      <c r="A21" s="686"/>
      <c r="B21" s="452" t="s">
        <v>1062</v>
      </c>
      <c r="C21" s="453">
        <v>3201</v>
      </c>
      <c r="D21" s="15">
        <v>319</v>
      </c>
      <c r="E21" s="362">
        <v>0.60350000000000004</v>
      </c>
      <c r="F21" s="15">
        <v>3340</v>
      </c>
      <c r="G21" s="362">
        <v>3.9899999999999998E-2</v>
      </c>
      <c r="H21" s="15">
        <v>22224</v>
      </c>
      <c r="I21" s="362">
        <v>0.15989999999999999</v>
      </c>
      <c r="J21" s="184" t="s">
        <v>153</v>
      </c>
      <c r="K21" s="15">
        <v>1421</v>
      </c>
      <c r="L21" s="362">
        <v>0.42559999999999998</v>
      </c>
      <c r="M21" s="15">
        <v>21</v>
      </c>
      <c r="N21" s="184" t="s">
        <v>153</v>
      </c>
    </row>
    <row r="22" spans="1:14" ht="13.35" customHeight="1" x14ac:dyDescent="0.25">
      <c r="A22" s="686"/>
      <c r="B22" s="452" t="s">
        <v>1063</v>
      </c>
      <c r="C22" s="453">
        <v>637</v>
      </c>
      <c r="D22" s="15">
        <v>45</v>
      </c>
      <c r="E22" s="362">
        <v>0.48709999999999998</v>
      </c>
      <c r="F22" s="15">
        <v>655</v>
      </c>
      <c r="G22" s="362">
        <v>0.20949999999999999</v>
      </c>
      <c r="H22" s="15">
        <v>5005</v>
      </c>
      <c r="I22" s="362">
        <v>0.18529999999999999</v>
      </c>
      <c r="J22" s="184" t="s">
        <v>153</v>
      </c>
      <c r="K22" s="15">
        <v>607</v>
      </c>
      <c r="L22" s="362">
        <v>0.92579999999999996</v>
      </c>
      <c r="M22" s="15">
        <v>27</v>
      </c>
      <c r="N22" s="184" t="s">
        <v>153</v>
      </c>
    </row>
    <row r="23" spans="1:14" ht="13.35" customHeight="1" x14ac:dyDescent="0.25">
      <c r="A23" s="686"/>
      <c r="B23" s="454" t="s">
        <v>1064</v>
      </c>
      <c r="C23" s="455">
        <v>353</v>
      </c>
      <c r="D23" s="19">
        <v>28</v>
      </c>
      <c r="E23" s="456">
        <v>8.0399999999999999E-2</v>
      </c>
      <c r="F23" s="19">
        <v>353</v>
      </c>
      <c r="G23" s="456">
        <v>1</v>
      </c>
      <c r="H23" s="19">
        <v>2467</v>
      </c>
      <c r="I23" s="456">
        <v>0.16009999999999999</v>
      </c>
      <c r="J23" s="223" t="s">
        <v>153</v>
      </c>
      <c r="K23" s="19">
        <v>448</v>
      </c>
      <c r="L23" s="456">
        <v>1.2690999999999999</v>
      </c>
      <c r="M23" s="19">
        <v>22</v>
      </c>
      <c r="N23" s="223" t="s">
        <v>153</v>
      </c>
    </row>
    <row r="24" spans="1:14" ht="13.35" customHeight="1" x14ac:dyDescent="0.25">
      <c r="A24" s="686"/>
      <c r="B24" s="457" t="s">
        <v>1065</v>
      </c>
      <c r="C24" s="181">
        <v>131520</v>
      </c>
      <c r="D24" s="181">
        <v>42252</v>
      </c>
      <c r="E24" s="458">
        <v>0.66359999999999997</v>
      </c>
      <c r="F24" s="181">
        <v>157550</v>
      </c>
      <c r="G24" s="458">
        <v>7.4999999999999997E-3</v>
      </c>
      <c r="H24" s="181">
        <v>1141862</v>
      </c>
      <c r="I24" s="458">
        <v>0.1467</v>
      </c>
      <c r="J24" s="225" t="s">
        <v>153</v>
      </c>
      <c r="K24" s="181">
        <v>16902</v>
      </c>
      <c r="L24" s="458">
        <v>0.10730000000000001</v>
      </c>
      <c r="M24" s="181">
        <v>160</v>
      </c>
      <c r="N24" s="181">
        <v>74</v>
      </c>
    </row>
    <row r="25" spans="1:14" ht="13.35" customHeight="1" x14ac:dyDescent="0.25">
      <c r="A25" s="880" t="s">
        <v>1080</v>
      </c>
      <c r="B25" s="449" t="s">
        <v>1057</v>
      </c>
      <c r="C25" s="450">
        <v>2608</v>
      </c>
      <c r="D25" s="311">
        <v>23025</v>
      </c>
      <c r="E25" s="451">
        <v>0.50419999999999998</v>
      </c>
      <c r="F25" s="311">
        <v>14217</v>
      </c>
      <c r="G25" s="451">
        <v>8.0000000000000004E-4</v>
      </c>
      <c r="H25" s="311">
        <v>2065007</v>
      </c>
      <c r="I25" s="451">
        <v>0.83050000000000002</v>
      </c>
      <c r="J25" s="21" t="s">
        <v>153</v>
      </c>
      <c r="K25" s="311">
        <v>572</v>
      </c>
      <c r="L25" s="451">
        <v>4.0300000000000002E-2</v>
      </c>
      <c r="M25" s="311">
        <v>9</v>
      </c>
      <c r="N25" s="21" t="s">
        <v>153</v>
      </c>
    </row>
    <row r="26" spans="1:14" ht="13.35" customHeight="1" x14ac:dyDescent="0.25">
      <c r="A26" s="686"/>
      <c r="B26" s="452" t="s">
        <v>1058</v>
      </c>
      <c r="C26" s="453">
        <v>466</v>
      </c>
      <c r="D26" s="15">
        <v>4377</v>
      </c>
      <c r="E26" s="362">
        <v>0.49480000000000002</v>
      </c>
      <c r="F26" s="15">
        <v>2630</v>
      </c>
      <c r="G26" s="362">
        <v>2E-3</v>
      </c>
      <c r="H26" s="15">
        <v>591429</v>
      </c>
      <c r="I26" s="362">
        <v>0.84499999999999997</v>
      </c>
      <c r="J26" s="184" t="s">
        <v>153</v>
      </c>
      <c r="K26" s="15">
        <v>240</v>
      </c>
      <c r="L26" s="362">
        <v>9.1200000000000003E-2</v>
      </c>
      <c r="M26" s="15">
        <v>5</v>
      </c>
      <c r="N26" s="184" t="s">
        <v>153</v>
      </c>
    </row>
    <row r="27" spans="1:14" ht="13.35" customHeight="1" x14ac:dyDescent="0.25">
      <c r="A27" s="686"/>
      <c r="B27" s="452" t="s">
        <v>1059</v>
      </c>
      <c r="C27" s="453">
        <v>976</v>
      </c>
      <c r="D27" s="15">
        <v>2718</v>
      </c>
      <c r="E27" s="362">
        <v>0.50260000000000005</v>
      </c>
      <c r="F27" s="15">
        <v>2342</v>
      </c>
      <c r="G27" s="362">
        <v>3.3999999999999998E-3</v>
      </c>
      <c r="H27" s="15">
        <v>378062</v>
      </c>
      <c r="I27" s="362">
        <v>0.82530000000000003</v>
      </c>
      <c r="J27" s="184" t="s">
        <v>153</v>
      </c>
      <c r="K27" s="15">
        <v>315</v>
      </c>
      <c r="L27" s="362">
        <v>0.1343</v>
      </c>
      <c r="M27" s="15">
        <v>7</v>
      </c>
      <c r="N27" s="184" t="s">
        <v>153</v>
      </c>
    </row>
    <row r="28" spans="1:14" ht="13.35" customHeight="1" x14ac:dyDescent="0.25">
      <c r="A28" s="686"/>
      <c r="B28" s="452" t="s">
        <v>1060</v>
      </c>
      <c r="C28" s="453">
        <v>992</v>
      </c>
      <c r="D28" s="15">
        <v>1428</v>
      </c>
      <c r="E28" s="362">
        <v>0.38279999999999997</v>
      </c>
      <c r="F28" s="15">
        <v>1539</v>
      </c>
      <c r="G28" s="362">
        <v>6.4000000000000003E-3</v>
      </c>
      <c r="H28" s="15">
        <v>235838</v>
      </c>
      <c r="I28" s="362">
        <v>0.83550000000000002</v>
      </c>
      <c r="J28" s="184" t="s">
        <v>153</v>
      </c>
      <c r="K28" s="15">
        <v>346</v>
      </c>
      <c r="L28" s="362">
        <v>0.2248</v>
      </c>
      <c r="M28" s="15">
        <v>8</v>
      </c>
      <c r="N28" s="184" t="s">
        <v>153</v>
      </c>
    </row>
    <row r="29" spans="1:14" ht="13.35" customHeight="1" x14ac:dyDescent="0.25">
      <c r="A29" s="686"/>
      <c r="B29" s="452" t="s">
        <v>1061</v>
      </c>
      <c r="C29" s="453">
        <v>942</v>
      </c>
      <c r="D29" s="15">
        <v>1036</v>
      </c>
      <c r="E29" s="362">
        <v>0.36680000000000001</v>
      </c>
      <c r="F29" s="15">
        <v>1322</v>
      </c>
      <c r="G29" s="362">
        <v>1.1599999999999999E-2</v>
      </c>
      <c r="H29" s="15">
        <v>248505</v>
      </c>
      <c r="I29" s="362">
        <v>0.8498</v>
      </c>
      <c r="J29" s="184" t="s">
        <v>153</v>
      </c>
      <c r="K29" s="15">
        <v>480</v>
      </c>
      <c r="L29" s="362">
        <v>0.36309999999999998</v>
      </c>
      <c r="M29" s="15">
        <v>13</v>
      </c>
      <c r="N29" s="184" t="s">
        <v>153</v>
      </c>
    </row>
    <row r="30" spans="1:14" ht="13.35" customHeight="1" x14ac:dyDescent="0.25">
      <c r="A30" s="686"/>
      <c r="B30" s="452" t="s">
        <v>1062</v>
      </c>
      <c r="C30" s="453">
        <v>1864</v>
      </c>
      <c r="D30" s="15">
        <v>882</v>
      </c>
      <c r="E30" s="362">
        <v>0.31869999999999998</v>
      </c>
      <c r="F30" s="15">
        <v>2145</v>
      </c>
      <c r="G30" s="362">
        <v>3.6600000000000001E-2</v>
      </c>
      <c r="H30" s="15">
        <v>425644</v>
      </c>
      <c r="I30" s="362">
        <v>0.78349999999999997</v>
      </c>
      <c r="J30" s="184" t="s">
        <v>153</v>
      </c>
      <c r="K30" s="15">
        <v>1630</v>
      </c>
      <c r="L30" s="362">
        <v>0.76</v>
      </c>
      <c r="M30" s="15">
        <v>61</v>
      </c>
      <c r="N30" s="184" t="s">
        <v>153</v>
      </c>
    </row>
    <row r="31" spans="1:14" ht="13.35" customHeight="1" x14ac:dyDescent="0.25">
      <c r="A31" s="686"/>
      <c r="B31" s="452" t="s">
        <v>1063</v>
      </c>
      <c r="C31" s="453">
        <v>598</v>
      </c>
      <c r="D31" s="15">
        <v>98</v>
      </c>
      <c r="E31" s="362">
        <v>0.31069999999999998</v>
      </c>
      <c r="F31" s="15">
        <v>629</v>
      </c>
      <c r="G31" s="362">
        <v>0.21110000000000001</v>
      </c>
      <c r="H31" s="15">
        <v>136595</v>
      </c>
      <c r="I31" s="362">
        <v>0.63470000000000004</v>
      </c>
      <c r="J31" s="184" t="s">
        <v>153</v>
      </c>
      <c r="K31" s="15">
        <v>1063</v>
      </c>
      <c r="L31" s="362">
        <v>1.69</v>
      </c>
      <c r="M31" s="15">
        <v>84</v>
      </c>
      <c r="N31" s="184" t="s">
        <v>153</v>
      </c>
    </row>
    <row r="32" spans="1:14" ht="13.35" customHeight="1" x14ac:dyDescent="0.25">
      <c r="A32" s="686"/>
      <c r="B32" s="454" t="s">
        <v>1064</v>
      </c>
      <c r="C32" s="455">
        <v>121</v>
      </c>
      <c r="D32" s="19">
        <v>6</v>
      </c>
      <c r="E32" s="456">
        <v>0.1009</v>
      </c>
      <c r="F32" s="19">
        <v>122</v>
      </c>
      <c r="G32" s="456">
        <v>1</v>
      </c>
      <c r="H32" s="19">
        <v>24474</v>
      </c>
      <c r="I32" s="456">
        <v>0.76190000000000002</v>
      </c>
      <c r="J32" s="223" t="s">
        <v>153</v>
      </c>
      <c r="K32" s="19">
        <v>245</v>
      </c>
      <c r="L32" s="456">
        <v>2.0072999999999999</v>
      </c>
      <c r="M32" s="19">
        <v>86</v>
      </c>
      <c r="N32" s="223" t="s">
        <v>153</v>
      </c>
    </row>
    <row r="33" spans="1:14" ht="13.35" customHeight="1" x14ac:dyDescent="0.25">
      <c r="A33" s="686"/>
      <c r="B33" s="457" t="s">
        <v>1065</v>
      </c>
      <c r="C33" s="181">
        <v>8567</v>
      </c>
      <c r="D33" s="181">
        <v>33570</v>
      </c>
      <c r="E33" s="458">
        <v>0.4879</v>
      </c>
      <c r="F33" s="181">
        <v>24946</v>
      </c>
      <c r="G33" s="458">
        <v>1.5299999999999999E-2</v>
      </c>
      <c r="H33" s="181">
        <v>4105554</v>
      </c>
      <c r="I33" s="458">
        <v>0.8236</v>
      </c>
      <c r="J33" s="225" t="s">
        <v>153</v>
      </c>
      <c r="K33" s="181">
        <v>4891</v>
      </c>
      <c r="L33" s="458">
        <v>0.1961</v>
      </c>
      <c r="M33" s="181">
        <v>273</v>
      </c>
      <c r="N33" s="181">
        <v>288</v>
      </c>
    </row>
    <row r="34" spans="1:14" ht="13.35" customHeight="1" x14ac:dyDescent="0.25">
      <c r="A34" s="880" t="s">
        <v>1081</v>
      </c>
      <c r="B34" s="449" t="s">
        <v>1057</v>
      </c>
      <c r="C34" s="450">
        <v>629</v>
      </c>
      <c r="D34" s="311">
        <v>3037</v>
      </c>
      <c r="E34" s="451">
        <v>0.47689999999999999</v>
      </c>
      <c r="F34" s="311">
        <v>1963</v>
      </c>
      <c r="G34" s="451">
        <v>8.0000000000000004E-4</v>
      </c>
      <c r="H34" s="311">
        <v>39514</v>
      </c>
      <c r="I34" s="451">
        <v>0.6099</v>
      </c>
      <c r="J34" s="21" t="s">
        <v>153</v>
      </c>
      <c r="K34" s="311">
        <v>266</v>
      </c>
      <c r="L34" s="451">
        <v>0.1358</v>
      </c>
      <c r="M34" s="311">
        <v>1</v>
      </c>
      <c r="N34" s="21" t="s">
        <v>153</v>
      </c>
    </row>
    <row r="35" spans="1:14" ht="13.35" customHeight="1" x14ac:dyDescent="0.25">
      <c r="A35" s="686"/>
      <c r="B35" s="452" t="s">
        <v>1058</v>
      </c>
      <c r="C35" s="453">
        <v>665</v>
      </c>
      <c r="D35" s="15">
        <v>1267</v>
      </c>
      <c r="E35" s="362">
        <v>0.48110000000000003</v>
      </c>
      <c r="F35" s="15">
        <v>1136</v>
      </c>
      <c r="G35" s="362">
        <v>1.8E-3</v>
      </c>
      <c r="H35" s="15">
        <v>22005</v>
      </c>
      <c r="I35" s="362">
        <v>0.58240000000000003</v>
      </c>
      <c r="J35" s="184" t="s">
        <v>153</v>
      </c>
      <c r="K35" s="15">
        <v>258</v>
      </c>
      <c r="L35" s="362">
        <v>0.22689999999999999</v>
      </c>
      <c r="M35" s="15">
        <v>1</v>
      </c>
      <c r="N35" s="184" t="s">
        <v>153</v>
      </c>
    </row>
    <row r="36" spans="1:14" ht="13.35" customHeight="1" x14ac:dyDescent="0.25">
      <c r="A36" s="686"/>
      <c r="B36" s="452" t="s">
        <v>1059</v>
      </c>
      <c r="C36" s="453">
        <v>1348</v>
      </c>
      <c r="D36" s="15">
        <v>1767</v>
      </c>
      <c r="E36" s="362">
        <v>0.51749999999999996</v>
      </c>
      <c r="F36" s="15">
        <v>2007</v>
      </c>
      <c r="G36" s="362">
        <v>3.5000000000000001E-3</v>
      </c>
      <c r="H36" s="15">
        <v>47063</v>
      </c>
      <c r="I36" s="362">
        <v>0.64910000000000001</v>
      </c>
      <c r="J36" s="184" t="s">
        <v>153</v>
      </c>
      <c r="K36" s="15">
        <v>747</v>
      </c>
      <c r="L36" s="362">
        <v>0.37240000000000001</v>
      </c>
      <c r="M36" s="15">
        <v>4</v>
      </c>
      <c r="N36" s="184" t="s">
        <v>153</v>
      </c>
    </row>
    <row r="37" spans="1:14" ht="13.35" customHeight="1" x14ac:dyDescent="0.25">
      <c r="A37" s="686"/>
      <c r="B37" s="452" t="s">
        <v>1060</v>
      </c>
      <c r="C37" s="453">
        <v>766</v>
      </c>
      <c r="D37" s="15">
        <v>896</v>
      </c>
      <c r="E37" s="362">
        <v>0.44019999999999998</v>
      </c>
      <c r="F37" s="15">
        <v>1013</v>
      </c>
      <c r="G37" s="362">
        <v>5.7000000000000002E-3</v>
      </c>
      <c r="H37" s="15">
        <v>31653</v>
      </c>
      <c r="I37" s="362">
        <v>0.67579999999999996</v>
      </c>
      <c r="J37" s="184" t="s">
        <v>153</v>
      </c>
      <c r="K37" s="15">
        <v>534</v>
      </c>
      <c r="L37" s="362">
        <v>0.52680000000000005</v>
      </c>
      <c r="M37" s="15">
        <v>4</v>
      </c>
      <c r="N37" s="184" t="s">
        <v>153</v>
      </c>
    </row>
    <row r="38" spans="1:14" ht="13.35" customHeight="1" x14ac:dyDescent="0.25">
      <c r="A38" s="686"/>
      <c r="B38" s="452" t="s">
        <v>1061</v>
      </c>
      <c r="C38" s="453">
        <v>2731</v>
      </c>
      <c r="D38" s="15">
        <v>1266</v>
      </c>
      <c r="E38" s="362">
        <v>0.50160000000000005</v>
      </c>
      <c r="F38" s="15">
        <v>2984</v>
      </c>
      <c r="G38" s="362">
        <v>1.3599999999999999E-2</v>
      </c>
      <c r="H38" s="15">
        <v>50225</v>
      </c>
      <c r="I38" s="362">
        <v>0.53739999999999999</v>
      </c>
      <c r="J38" s="184" t="s">
        <v>153</v>
      </c>
      <c r="K38" s="15">
        <v>1791</v>
      </c>
      <c r="L38" s="362">
        <v>0.60019999999999996</v>
      </c>
      <c r="M38" s="15">
        <v>22</v>
      </c>
      <c r="N38" s="184" t="s">
        <v>153</v>
      </c>
    </row>
    <row r="39" spans="1:14" ht="13.35" customHeight="1" x14ac:dyDescent="0.25">
      <c r="A39" s="686"/>
      <c r="B39" s="452" t="s">
        <v>1062</v>
      </c>
      <c r="C39" s="453">
        <v>1108</v>
      </c>
      <c r="D39" s="15">
        <v>360</v>
      </c>
      <c r="E39" s="362">
        <v>0.49559999999999998</v>
      </c>
      <c r="F39" s="15">
        <v>1175</v>
      </c>
      <c r="G39" s="362">
        <v>4.65E-2</v>
      </c>
      <c r="H39" s="15">
        <v>32448</v>
      </c>
      <c r="I39" s="362">
        <v>0.72460000000000002</v>
      </c>
      <c r="J39" s="184" t="s">
        <v>153</v>
      </c>
      <c r="K39" s="15">
        <v>1232</v>
      </c>
      <c r="L39" s="362">
        <v>1.0490999999999999</v>
      </c>
      <c r="M39" s="15">
        <v>38</v>
      </c>
      <c r="N39" s="184" t="s">
        <v>153</v>
      </c>
    </row>
    <row r="40" spans="1:14" ht="13.35" customHeight="1" x14ac:dyDescent="0.25">
      <c r="A40" s="686"/>
      <c r="B40" s="452" t="s">
        <v>1063</v>
      </c>
      <c r="C40" s="453">
        <v>369</v>
      </c>
      <c r="D40" s="15">
        <v>58</v>
      </c>
      <c r="E40" s="362">
        <v>0.218</v>
      </c>
      <c r="F40" s="15">
        <v>340</v>
      </c>
      <c r="G40" s="362">
        <v>0.2364</v>
      </c>
      <c r="H40" s="15">
        <v>10243</v>
      </c>
      <c r="I40" s="362">
        <v>0.59650000000000003</v>
      </c>
      <c r="J40" s="184" t="s">
        <v>153</v>
      </c>
      <c r="K40" s="15">
        <v>456</v>
      </c>
      <c r="L40" s="362">
        <v>1.3409</v>
      </c>
      <c r="M40" s="15">
        <v>46</v>
      </c>
      <c r="N40" s="184" t="s">
        <v>153</v>
      </c>
    </row>
    <row r="41" spans="1:14" ht="13.35" customHeight="1" x14ac:dyDescent="0.25">
      <c r="A41" s="686"/>
      <c r="B41" s="454" t="s">
        <v>1064</v>
      </c>
      <c r="C41" s="455">
        <v>296</v>
      </c>
      <c r="D41" s="19">
        <v>43</v>
      </c>
      <c r="E41" s="456">
        <v>6.2E-2</v>
      </c>
      <c r="F41" s="19">
        <v>219</v>
      </c>
      <c r="G41" s="456">
        <v>1</v>
      </c>
      <c r="H41" s="19">
        <v>4029</v>
      </c>
      <c r="I41" s="456">
        <v>0.50700000000000001</v>
      </c>
      <c r="J41" s="223" t="s">
        <v>153</v>
      </c>
      <c r="K41" s="19">
        <v>486</v>
      </c>
      <c r="L41" s="456">
        <v>2.2202000000000002</v>
      </c>
      <c r="M41" s="19">
        <v>75</v>
      </c>
      <c r="N41" s="223" t="s">
        <v>153</v>
      </c>
    </row>
    <row r="42" spans="1:14" ht="13.35" customHeight="1" x14ac:dyDescent="0.25">
      <c r="A42" s="686"/>
      <c r="B42" s="457" t="s">
        <v>1065</v>
      </c>
      <c r="C42" s="181">
        <v>7912</v>
      </c>
      <c r="D42" s="181">
        <v>8694</v>
      </c>
      <c r="E42" s="458">
        <v>0.48299999999999998</v>
      </c>
      <c r="F42" s="181">
        <v>10837</v>
      </c>
      <c r="G42" s="458">
        <v>3.7900000000000003E-2</v>
      </c>
      <c r="H42" s="181">
        <v>237180</v>
      </c>
      <c r="I42" s="458">
        <v>0.61040000000000005</v>
      </c>
      <c r="J42" s="225" t="s">
        <v>153</v>
      </c>
      <c r="K42" s="181">
        <v>5770</v>
      </c>
      <c r="L42" s="458">
        <v>0.53239999999999998</v>
      </c>
      <c r="M42" s="181">
        <v>191</v>
      </c>
      <c r="N42" s="181">
        <v>196</v>
      </c>
    </row>
    <row r="43" spans="1:14" ht="13.35" customHeight="1" x14ac:dyDescent="0.25">
      <c r="A43" s="880" t="s">
        <v>1082</v>
      </c>
      <c r="B43" s="449" t="s">
        <v>1057</v>
      </c>
      <c r="C43" s="450">
        <v>1571</v>
      </c>
      <c r="D43" s="311">
        <v>699</v>
      </c>
      <c r="E43" s="451">
        <v>0.72470000000000001</v>
      </c>
      <c r="F43" s="311">
        <v>2035</v>
      </c>
      <c r="G43" s="451">
        <v>1E-3</v>
      </c>
      <c r="H43" s="311">
        <v>90697</v>
      </c>
      <c r="I43" s="451">
        <v>0.65810000000000002</v>
      </c>
      <c r="J43" s="21" t="s">
        <v>153</v>
      </c>
      <c r="K43" s="311">
        <v>337</v>
      </c>
      <c r="L43" s="451">
        <v>0.16539999999999999</v>
      </c>
      <c r="M43" s="311">
        <v>2</v>
      </c>
      <c r="N43" s="21" t="s">
        <v>153</v>
      </c>
    </row>
    <row r="44" spans="1:14" ht="13.35" customHeight="1" x14ac:dyDescent="0.25">
      <c r="A44" s="686"/>
      <c r="B44" s="452" t="s">
        <v>1058</v>
      </c>
      <c r="C44" s="453">
        <v>1361</v>
      </c>
      <c r="D44" s="15">
        <v>27</v>
      </c>
      <c r="E44" s="362">
        <v>0.57450000000000001</v>
      </c>
      <c r="F44" s="15">
        <v>1301</v>
      </c>
      <c r="G44" s="362">
        <v>2.0999999999999999E-3</v>
      </c>
      <c r="H44" s="15">
        <v>82222</v>
      </c>
      <c r="I44" s="362">
        <v>0.74280000000000002</v>
      </c>
      <c r="J44" s="184" t="s">
        <v>153</v>
      </c>
      <c r="K44" s="15">
        <v>391</v>
      </c>
      <c r="L44" s="362">
        <v>0.30030000000000001</v>
      </c>
      <c r="M44" s="15">
        <v>2</v>
      </c>
      <c r="N44" s="184" t="s">
        <v>153</v>
      </c>
    </row>
    <row r="45" spans="1:14" ht="13.35" customHeight="1" x14ac:dyDescent="0.25">
      <c r="A45" s="686"/>
      <c r="B45" s="452" t="s">
        <v>1059</v>
      </c>
      <c r="C45" s="453">
        <v>1231</v>
      </c>
      <c r="D45" s="15">
        <v>136</v>
      </c>
      <c r="E45" s="362">
        <v>0.64629999999999999</v>
      </c>
      <c r="F45" s="15">
        <v>1181</v>
      </c>
      <c r="G45" s="362">
        <v>3.8999999999999998E-3</v>
      </c>
      <c r="H45" s="15">
        <v>82003</v>
      </c>
      <c r="I45" s="362">
        <v>0.71630000000000005</v>
      </c>
      <c r="J45" s="184" t="s">
        <v>153</v>
      </c>
      <c r="K45" s="15">
        <v>541</v>
      </c>
      <c r="L45" s="362">
        <v>0.45800000000000002</v>
      </c>
      <c r="M45" s="15">
        <v>3</v>
      </c>
      <c r="N45" s="184" t="s">
        <v>153</v>
      </c>
    </row>
    <row r="46" spans="1:14" ht="13.35" customHeight="1" x14ac:dyDescent="0.25">
      <c r="A46" s="686"/>
      <c r="B46" s="452" t="s">
        <v>1060</v>
      </c>
      <c r="C46" s="453">
        <v>1150</v>
      </c>
      <c r="D46" s="15">
        <v>68</v>
      </c>
      <c r="E46" s="362">
        <v>0.58360000000000001</v>
      </c>
      <c r="F46" s="15">
        <v>1187</v>
      </c>
      <c r="G46" s="362">
        <v>5.4999999999999997E-3</v>
      </c>
      <c r="H46" s="15">
        <v>37886</v>
      </c>
      <c r="I46" s="362">
        <v>0.39450000000000002</v>
      </c>
      <c r="J46" s="184" t="s">
        <v>153</v>
      </c>
      <c r="K46" s="15">
        <v>357</v>
      </c>
      <c r="L46" s="362">
        <v>0.30049999999999999</v>
      </c>
      <c r="M46" s="15">
        <v>3</v>
      </c>
      <c r="N46" s="184" t="s">
        <v>153</v>
      </c>
    </row>
    <row r="47" spans="1:14" ht="13.35" customHeight="1" x14ac:dyDescent="0.25">
      <c r="A47" s="686"/>
      <c r="B47" s="452" t="s">
        <v>1061</v>
      </c>
      <c r="C47" s="453">
        <v>6203</v>
      </c>
      <c r="D47" s="15">
        <v>39</v>
      </c>
      <c r="E47" s="362">
        <v>0.62970000000000004</v>
      </c>
      <c r="F47" s="15">
        <v>5931</v>
      </c>
      <c r="G47" s="362">
        <v>1.95E-2</v>
      </c>
      <c r="H47" s="15">
        <v>273535</v>
      </c>
      <c r="I47" s="362">
        <v>0.41099999999999998</v>
      </c>
      <c r="J47" s="184" t="s">
        <v>153</v>
      </c>
      <c r="K47" s="15">
        <v>3022</v>
      </c>
      <c r="L47" s="362">
        <v>0.50949999999999995</v>
      </c>
      <c r="M47" s="15">
        <v>47</v>
      </c>
      <c r="N47" s="184" t="s">
        <v>153</v>
      </c>
    </row>
    <row r="48" spans="1:14" ht="13.35" customHeight="1" x14ac:dyDescent="0.25">
      <c r="A48" s="686"/>
      <c r="B48" s="452" t="s">
        <v>1062</v>
      </c>
      <c r="C48" s="453">
        <v>1188</v>
      </c>
      <c r="D48" s="15">
        <v>7</v>
      </c>
      <c r="E48" s="362">
        <v>0.59830000000000005</v>
      </c>
      <c r="F48" s="15">
        <v>885</v>
      </c>
      <c r="G48" s="362">
        <v>4.1599999999999998E-2</v>
      </c>
      <c r="H48" s="15">
        <v>66537</v>
      </c>
      <c r="I48" s="362">
        <v>0.45419999999999999</v>
      </c>
      <c r="J48" s="184" t="s">
        <v>153</v>
      </c>
      <c r="K48" s="15">
        <v>579</v>
      </c>
      <c r="L48" s="362">
        <v>0.65390000000000004</v>
      </c>
      <c r="M48" s="15">
        <v>16</v>
      </c>
      <c r="N48" s="184" t="s">
        <v>153</v>
      </c>
    </row>
    <row r="49" spans="1:14" ht="13.35" customHeight="1" x14ac:dyDescent="0.25">
      <c r="A49" s="686"/>
      <c r="B49" s="452" t="s">
        <v>1063</v>
      </c>
      <c r="C49" s="453">
        <v>376</v>
      </c>
      <c r="D49" s="15">
        <v>2</v>
      </c>
      <c r="E49" s="362">
        <v>0.57169999999999999</v>
      </c>
      <c r="F49" s="15">
        <v>290</v>
      </c>
      <c r="G49" s="362">
        <v>0.23580000000000001</v>
      </c>
      <c r="H49" s="15">
        <v>22559</v>
      </c>
      <c r="I49" s="362">
        <v>0.44940000000000002</v>
      </c>
      <c r="J49" s="184" t="s">
        <v>153</v>
      </c>
      <c r="K49" s="15">
        <v>310</v>
      </c>
      <c r="L49" s="362">
        <v>1.0687</v>
      </c>
      <c r="M49" s="15">
        <v>31</v>
      </c>
      <c r="N49" s="184" t="s">
        <v>153</v>
      </c>
    </row>
    <row r="50" spans="1:14" ht="13.35" customHeight="1" x14ac:dyDescent="0.25">
      <c r="A50" s="686"/>
      <c r="B50" s="454" t="s">
        <v>1064</v>
      </c>
      <c r="C50" s="455">
        <v>116</v>
      </c>
      <c r="D50" s="19">
        <v>0</v>
      </c>
      <c r="E50" s="456">
        <v>0</v>
      </c>
      <c r="F50" s="19">
        <v>83</v>
      </c>
      <c r="G50" s="456">
        <v>1</v>
      </c>
      <c r="H50" s="19">
        <v>10314</v>
      </c>
      <c r="I50" s="456">
        <v>0.51439999999999997</v>
      </c>
      <c r="J50" s="223" t="s">
        <v>153</v>
      </c>
      <c r="K50" s="19">
        <v>242</v>
      </c>
      <c r="L50" s="456">
        <v>2.9336000000000002</v>
      </c>
      <c r="M50" s="19">
        <v>23</v>
      </c>
      <c r="N50" s="223" t="s">
        <v>153</v>
      </c>
    </row>
    <row r="51" spans="1:14" ht="13.35" customHeight="1" x14ac:dyDescent="0.25">
      <c r="A51" s="686"/>
      <c r="B51" s="457" t="s">
        <v>1065</v>
      </c>
      <c r="C51" s="181">
        <v>13196</v>
      </c>
      <c r="D51" s="181">
        <v>978</v>
      </c>
      <c r="E51" s="458">
        <v>0.69469999999999998</v>
      </c>
      <c r="F51" s="181">
        <v>12893</v>
      </c>
      <c r="G51" s="458">
        <v>2.47E-2</v>
      </c>
      <c r="H51" s="181">
        <v>665753</v>
      </c>
      <c r="I51" s="458">
        <v>0.51439999999999997</v>
      </c>
      <c r="J51" s="225" t="s">
        <v>153</v>
      </c>
      <c r="K51" s="181">
        <v>5779</v>
      </c>
      <c r="L51" s="458">
        <v>0.4481</v>
      </c>
      <c r="M51" s="181">
        <v>127</v>
      </c>
      <c r="N51" s="181">
        <v>82</v>
      </c>
    </row>
    <row r="52" spans="1:14" ht="13.35" customHeight="1" x14ac:dyDescent="0.25">
      <c r="A52" s="806" t="s">
        <v>1083</v>
      </c>
      <c r="B52" s="806"/>
      <c r="C52" s="181">
        <v>222008</v>
      </c>
      <c r="D52" s="181">
        <v>87763</v>
      </c>
      <c r="E52" s="458">
        <v>0.5766</v>
      </c>
      <c r="F52" s="181">
        <v>208224</v>
      </c>
      <c r="G52" s="458">
        <v>1.11E-2</v>
      </c>
      <c r="H52" s="181">
        <v>6296873</v>
      </c>
      <c r="I52" s="458">
        <v>0.2777</v>
      </c>
      <c r="J52" s="225" t="s">
        <v>153</v>
      </c>
      <c r="K52" s="181">
        <v>33845</v>
      </c>
      <c r="L52" s="458">
        <v>0.16250000000000001</v>
      </c>
      <c r="M52" s="181">
        <v>755</v>
      </c>
      <c r="N52" s="181">
        <v>646</v>
      </c>
    </row>
    <row r="53" spans="1:14" ht="15" customHeight="1" x14ac:dyDescent="0.25">
      <c r="A53" s="307"/>
      <c r="B53" s="203"/>
      <c r="C53" s="167"/>
      <c r="D53" s="167"/>
      <c r="E53" s="167"/>
      <c r="F53" s="167"/>
      <c r="G53" s="167"/>
      <c r="H53" s="167"/>
      <c r="I53" s="167"/>
      <c r="J53" s="446"/>
      <c r="K53" s="446"/>
      <c r="L53" s="167"/>
      <c r="M53" s="446"/>
      <c r="N53" s="446"/>
    </row>
    <row r="54" spans="1:14" ht="15" customHeight="1" x14ac:dyDescent="0.25"/>
    <row r="55" spans="1:14" ht="12.45" customHeight="1" x14ac:dyDescent="0.25">
      <c r="A55" s="345" t="s">
        <v>315</v>
      </c>
      <c r="B55" s="79">
        <f>SUM(C60:N105)</f>
        <v>20582693.038200002</v>
      </c>
    </row>
    <row r="56" spans="1:14" ht="3.45" customHeight="1" x14ac:dyDescent="0.25"/>
    <row r="57" spans="1:14" ht="12.45" customHeight="1" x14ac:dyDescent="0.25">
      <c r="C57" s="145" t="s">
        <v>113</v>
      </c>
      <c r="D57" s="145" t="s">
        <v>114</v>
      </c>
      <c r="E57" s="145" t="s">
        <v>115</v>
      </c>
      <c r="F57" s="145" t="s">
        <v>116</v>
      </c>
      <c r="G57" s="145" t="s">
        <v>117</v>
      </c>
      <c r="H57" s="145" t="s">
        <v>882</v>
      </c>
      <c r="I57" s="144" t="s">
        <v>883</v>
      </c>
      <c r="J57" s="144" t="s">
        <v>1040</v>
      </c>
      <c r="K57" s="144" t="s">
        <v>1041</v>
      </c>
      <c r="L57" s="144" t="s">
        <v>1042</v>
      </c>
      <c r="M57" s="144" t="s">
        <v>1043</v>
      </c>
      <c r="N57" s="144" t="s">
        <v>1044</v>
      </c>
    </row>
    <row r="58" spans="1:14" ht="3.45" customHeight="1" x14ac:dyDescent="0.25"/>
    <row r="59" spans="1:14" ht="44.1" customHeight="1" x14ac:dyDescent="0.25">
      <c r="A59" s="298" t="s">
        <v>118</v>
      </c>
      <c r="B59" s="176" t="s">
        <v>1045</v>
      </c>
      <c r="C59" s="96" t="s">
        <v>1046</v>
      </c>
      <c r="D59" s="96" t="s">
        <v>1047</v>
      </c>
      <c r="E59" s="96" t="s">
        <v>1048</v>
      </c>
      <c r="F59" s="96" t="s">
        <v>1049</v>
      </c>
      <c r="G59" s="96" t="s">
        <v>1050</v>
      </c>
      <c r="H59" s="37" t="s">
        <v>1069</v>
      </c>
      <c r="I59" s="96" t="s">
        <v>1052</v>
      </c>
      <c r="J59" s="96" t="s">
        <v>1070</v>
      </c>
      <c r="K59" s="96" t="s">
        <v>180</v>
      </c>
      <c r="L59" s="96" t="s">
        <v>976</v>
      </c>
      <c r="M59" s="96" t="s">
        <v>1071</v>
      </c>
      <c r="N59" s="96" t="s">
        <v>1072</v>
      </c>
    </row>
    <row r="60" spans="1:14" ht="13.35" customHeight="1" x14ac:dyDescent="0.25">
      <c r="A60" s="880" t="s">
        <v>1078</v>
      </c>
      <c r="B60" s="449" t="s">
        <v>1057</v>
      </c>
      <c r="C60" s="459">
        <v>5977</v>
      </c>
      <c r="D60" s="348">
        <v>18</v>
      </c>
      <c r="E60" s="460">
        <v>0.4</v>
      </c>
      <c r="F60" s="348">
        <v>1124</v>
      </c>
      <c r="G60" s="460">
        <v>8.0000000000000004E-4</v>
      </c>
      <c r="H60" s="348">
        <v>39301</v>
      </c>
      <c r="I60" s="460">
        <v>0.36580000000000001</v>
      </c>
      <c r="J60" s="39" t="s">
        <v>153</v>
      </c>
      <c r="K60" s="348">
        <v>84</v>
      </c>
      <c r="L60" s="460">
        <v>7.51E-2</v>
      </c>
      <c r="M60" s="348">
        <v>0</v>
      </c>
      <c r="N60" s="39" t="s">
        <v>153</v>
      </c>
    </row>
    <row r="61" spans="1:14" ht="13.35" customHeight="1" x14ac:dyDescent="0.25">
      <c r="A61" s="686"/>
      <c r="B61" s="452" t="s">
        <v>1058</v>
      </c>
      <c r="C61" s="461">
        <v>8113</v>
      </c>
      <c r="D61" s="32">
        <v>21</v>
      </c>
      <c r="E61" s="462">
        <v>0.4</v>
      </c>
      <c r="F61" s="32">
        <v>367</v>
      </c>
      <c r="G61" s="462">
        <v>1.8E-3</v>
      </c>
      <c r="H61" s="32">
        <v>37795</v>
      </c>
      <c r="I61" s="462">
        <v>0.80759999999999998</v>
      </c>
      <c r="J61" s="178" t="s">
        <v>153</v>
      </c>
      <c r="K61" s="32">
        <v>111</v>
      </c>
      <c r="L61" s="462">
        <v>0.3039</v>
      </c>
      <c r="M61" s="32">
        <v>1</v>
      </c>
      <c r="N61" s="178" t="s">
        <v>153</v>
      </c>
    </row>
    <row r="62" spans="1:14" ht="13.35" customHeight="1" x14ac:dyDescent="0.25">
      <c r="A62" s="686"/>
      <c r="B62" s="452" t="s">
        <v>1059</v>
      </c>
      <c r="C62" s="461">
        <v>7427</v>
      </c>
      <c r="D62" s="32">
        <v>23</v>
      </c>
      <c r="E62" s="462">
        <v>0.4</v>
      </c>
      <c r="F62" s="32">
        <v>0</v>
      </c>
      <c r="G62" s="462">
        <v>4.7999999999999996E-3</v>
      </c>
      <c r="H62" s="32">
        <v>38</v>
      </c>
      <c r="I62" s="462">
        <v>0.2195</v>
      </c>
      <c r="J62" s="178" t="s">
        <v>153</v>
      </c>
      <c r="K62" s="32">
        <v>0</v>
      </c>
      <c r="L62" s="462">
        <v>0.16569999999999999</v>
      </c>
      <c r="M62" s="32">
        <v>0</v>
      </c>
      <c r="N62" s="178" t="s">
        <v>153</v>
      </c>
    </row>
    <row r="63" spans="1:14" ht="13.35" customHeight="1" x14ac:dyDescent="0.25">
      <c r="A63" s="686"/>
      <c r="B63" s="452" t="s">
        <v>1060</v>
      </c>
      <c r="C63" s="461">
        <v>12993</v>
      </c>
      <c r="D63" s="32">
        <v>144</v>
      </c>
      <c r="E63" s="462">
        <v>0.4</v>
      </c>
      <c r="F63" s="32">
        <v>136</v>
      </c>
      <c r="G63" s="462">
        <v>6.3E-3</v>
      </c>
      <c r="H63" s="32">
        <v>27881</v>
      </c>
      <c r="I63" s="462">
        <v>0.43890000000000001</v>
      </c>
      <c r="J63" s="178" t="s">
        <v>153</v>
      </c>
      <c r="K63" s="32">
        <v>59</v>
      </c>
      <c r="L63" s="462">
        <v>0.4294</v>
      </c>
      <c r="M63" s="32">
        <v>0</v>
      </c>
      <c r="N63" s="178" t="s">
        <v>153</v>
      </c>
    </row>
    <row r="64" spans="1:14" ht="13.35" customHeight="1" x14ac:dyDescent="0.25">
      <c r="A64" s="686"/>
      <c r="B64" s="452" t="s">
        <v>1061</v>
      </c>
      <c r="C64" s="461">
        <v>20421</v>
      </c>
      <c r="D64" s="32">
        <v>1614</v>
      </c>
      <c r="E64" s="462">
        <v>0.4</v>
      </c>
      <c r="F64" s="32">
        <v>206</v>
      </c>
      <c r="G64" s="462">
        <v>1.5800000000000002E-2</v>
      </c>
      <c r="H64" s="32">
        <v>33221</v>
      </c>
      <c r="I64" s="462">
        <v>0.44590000000000002</v>
      </c>
      <c r="J64" s="178" t="s">
        <v>153</v>
      </c>
      <c r="K64" s="32">
        <v>161</v>
      </c>
      <c r="L64" s="462">
        <v>0.77939999999999998</v>
      </c>
      <c r="M64" s="32">
        <v>1</v>
      </c>
      <c r="N64" s="178" t="s">
        <v>153</v>
      </c>
    </row>
    <row r="65" spans="1:14" ht="13.35" customHeight="1" x14ac:dyDescent="0.25">
      <c r="A65" s="686"/>
      <c r="B65" s="452" t="s">
        <v>1062</v>
      </c>
      <c r="C65" s="461">
        <v>3137</v>
      </c>
      <c r="D65" s="32">
        <v>94</v>
      </c>
      <c r="E65" s="462">
        <v>0.4</v>
      </c>
      <c r="F65" s="32">
        <v>50</v>
      </c>
      <c r="G65" s="462">
        <v>4.3400000000000001E-2</v>
      </c>
      <c r="H65" s="32">
        <v>8850</v>
      </c>
      <c r="I65" s="462">
        <v>0.43959999999999999</v>
      </c>
      <c r="J65" s="178" t="s">
        <v>153</v>
      </c>
      <c r="K65" s="32">
        <v>68</v>
      </c>
      <c r="L65" s="462">
        <v>1.3641000000000001</v>
      </c>
      <c r="M65" s="32">
        <v>1</v>
      </c>
      <c r="N65" s="178" t="s">
        <v>153</v>
      </c>
    </row>
    <row r="66" spans="1:14" ht="13.35" customHeight="1" x14ac:dyDescent="0.25">
      <c r="A66" s="686"/>
      <c r="B66" s="452" t="s">
        <v>1063</v>
      </c>
      <c r="C66" s="461">
        <v>469</v>
      </c>
      <c r="D66" s="32">
        <v>6</v>
      </c>
      <c r="E66" s="462">
        <v>0.4</v>
      </c>
      <c r="F66" s="32">
        <v>4</v>
      </c>
      <c r="G66" s="462">
        <v>0.2611</v>
      </c>
      <c r="H66" s="32">
        <v>1019</v>
      </c>
      <c r="I66" s="462">
        <v>0.47720000000000001</v>
      </c>
      <c r="J66" s="178" t="s">
        <v>153</v>
      </c>
      <c r="K66" s="32">
        <v>10</v>
      </c>
      <c r="L66" s="462">
        <v>2.7881999999999998</v>
      </c>
      <c r="M66" s="32">
        <v>0</v>
      </c>
      <c r="N66" s="178" t="s">
        <v>153</v>
      </c>
    </row>
    <row r="67" spans="1:14" ht="13.35" customHeight="1" x14ac:dyDescent="0.25">
      <c r="A67" s="686"/>
      <c r="B67" s="454" t="s">
        <v>1064</v>
      </c>
      <c r="C67" s="463">
        <v>433</v>
      </c>
      <c r="D67" s="24">
        <v>2</v>
      </c>
      <c r="E67" s="464">
        <v>0.4</v>
      </c>
      <c r="F67" s="24">
        <v>3</v>
      </c>
      <c r="G67" s="464">
        <v>1</v>
      </c>
      <c r="H67" s="24">
        <v>572</v>
      </c>
      <c r="I67" s="464">
        <v>0.3574</v>
      </c>
      <c r="J67" s="34" t="s">
        <v>153</v>
      </c>
      <c r="K67" s="24">
        <v>11</v>
      </c>
      <c r="L67" s="464">
        <v>3.9542000000000002</v>
      </c>
      <c r="M67" s="24">
        <v>1</v>
      </c>
      <c r="N67" s="34" t="s">
        <v>153</v>
      </c>
    </row>
    <row r="68" spans="1:14" ht="13.35" customHeight="1" x14ac:dyDescent="0.25">
      <c r="A68" s="686"/>
      <c r="B68" s="457" t="s">
        <v>1065</v>
      </c>
      <c r="C68" s="182">
        <v>58970</v>
      </c>
      <c r="D68" s="210">
        <v>1922</v>
      </c>
      <c r="E68" s="465">
        <v>0.4</v>
      </c>
      <c r="F68" s="210">
        <v>1890</v>
      </c>
      <c r="G68" s="465">
        <v>6.0000000000000001E-3</v>
      </c>
      <c r="H68" s="210">
        <v>148677</v>
      </c>
      <c r="I68" s="465">
        <v>0.4677</v>
      </c>
      <c r="J68" s="401" t="s">
        <v>153</v>
      </c>
      <c r="K68" s="210">
        <v>504</v>
      </c>
      <c r="L68" s="465">
        <v>0.26650000000000001</v>
      </c>
      <c r="M68" s="210">
        <v>4</v>
      </c>
      <c r="N68" s="210">
        <v>7</v>
      </c>
    </row>
    <row r="69" spans="1:14" ht="13.35" customHeight="1" x14ac:dyDescent="0.25">
      <c r="A69" s="880" t="s">
        <v>1079</v>
      </c>
      <c r="B69" s="449" t="s">
        <v>1057</v>
      </c>
      <c r="C69" s="459">
        <v>41075</v>
      </c>
      <c r="D69" s="348">
        <v>22739</v>
      </c>
      <c r="E69" s="460">
        <v>0.66410000000000002</v>
      </c>
      <c r="F69" s="348">
        <v>55053</v>
      </c>
      <c r="G69" s="460">
        <v>8.0000000000000004E-4</v>
      </c>
      <c r="H69" s="348">
        <v>529028</v>
      </c>
      <c r="I69" s="460">
        <v>0.12330000000000001</v>
      </c>
      <c r="J69" s="39" t="s">
        <v>153</v>
      </c>
      <c r="K69" s="348">
        <v>1391</v>
      </c>
      <c r="L69" s="460">
        <v>2.53E-2</v>
      </c>
      <c r="M69" s="348">
        <v>5</v>
      </c>
      <c r="N69" s="39" t="s">
        <v>153</v>
      </c>
    </row>
    <row r="70" spans="1:14" ht="13.35" customHeight="1" x14ac:dyDescent="0.25">
      <c r="A70" s="686"/>
      <c r="B70" s="452" t="s">
        <v>1058</v>
      </c>
      <c r="C70" s="461">
        <v>32849</v>
      </c>
      <c r="D70" s="32">
        <v>10326</v>
      </c>
      <c r="E70" s="462">
        <v>0.70220000000000005</v>
      </c>
      <c r="F70" s="32">
        <v>39731</v>
      </c>
      <c r="G70" s="462">
        <v>2.0999999999999999E-3</v>
      </c>
      <c r="H70" s="32">
        <v>266645</v>
      </c>
      <c r="I70" s="462">
        <v>0.1351</v>
      </c>
      <c r="J70" s="178" t="s">
        <v>153</v>
      </c>
      <c r="K70" s="32">
        <v>2691</v>
      </c>
      <c r="L70" s="462">
        <v>6.7699999999999996E-2</v>
      </c>
      <c r="M70" s="32">
        <v>11</v>
      </c>
      <c r="N70" s="178" t="s">
        <v>153</v>
      </c>
    </row>
    <row r="71" spans="1:14" ht="13.35" customHeight="1" x14ac:dyDescent="0.25">
      <c r="A71" s="686"/>
      <c r="B71" s="452" t="s">
        <v>1059</v>
      </c>
      <c r="C71" s="461">
        <v>12455</v>
      </c>
      <c r="D71" s="32">
        <v>90</v>
      </c>
      <c r="E71" s="462">
        <v>0.40150000000000002</v>
      </c>
      <c r="F71" s="32">
        <v>12492</v>
      </c>
      <c r="G71" s="462">
        <v>3.3999999999999998E-3</v>
      </c>
      <c r="H71" s="32">
        <v>39396</v>
      </c>
      <c r="I71" s="462">
        <v>0.17219999999999999</v>
      </c>
      <c r="J71" s="178" t="s">
        <v>153</v>
      </c>
      <c r="K71" s="32">
        <v>1654</v>
      </c>
      <c r="L71" s="462">
        <v>0.13239999999999999</v>
      </c>
      <c r="M71" s="32">
        <v>7</v>
      </c>
      <c r="N71" s="178" t="s">
        <v>153</v>
      </c>
    </row>
    <row r="72" spans="1:14" ht="13.35" customHeight="1" x14ac:dyDescent="0.25">
      <c r="A72" s="686"/>
      <c r="B72" s="452" t="s">
        <v>1060</v>
      </c>
      <c r="C72" s="461">
        <v>20836</v>
      </c>
      <c r="D72" s="32">
        <v>5019</v>
      </c>
      <c r="E72" s="462">
        <v>0.66249999999999998</v>
      </c>
      <c r="F72" s="32">
        <v>24021</v>
      </c>
      <c r="G72" s="462">
        <v>5.4999999999999997E-3</v>
      </c>
      <c r="H72" s="32">
        <v>162037</v>
      </c>
      <c r="I72" s="462">
        <v>0.1452</v>
      </c>
      <c r="J72" s="178" t="s">
        <v>153</v>
      </c>
      <c r="K72" s="32">
        <v>3001</v>
      </c>
      <c r="L72" s="462">
        <v>0.125</v>
      </c>
      <c r="M72" s="32">
        <v>19</v>
      </c>
      <c r="N72" s="178" t="s">
        <v>153</v>
      </c>
    </row>
    <row r="73" spans="1:14" ht="13.35" customHeight="1" x14ac:dyDescent="0.25">
      <c r="A73" s="686"/>
      <c r="B73" s="452" t="s">
        <v>1061</v>
      </c>
      <c r="C73" s="461">
        <v>19129</v>
      </c>
      <c r="D73" s="32">
        <v>2875</v>
      </c>
      <c r="E73" s="462">
        <v>0.63349999999999995</v>
      </c>
      <c r="F73" s="32">
        <v>20740</v>
      </c>
      <c r="G73" s="462">
        <v>1.23E-2</v>
      </c>
      <c r="H73" s="32">
        <v>118861</v>
      </c>
      <c r="I73" s="462">
        <v>0.1618</v>
      </c>
      <c r="J73" s="178" t="s">
        <v>153</v>
      </c>
      <c r="K73" s="32">
        <v>4929</v>
      </c>
      <c r="L73" s="462">
        <v>0.23769999999999999</v>
      </c>
      <c r="M73" s="32">
        <v>41</v>
      </c>
      <c r="N73" s="178" t="s">
        <v>153</v>
      </c>
    </row>
    <row r="74" spans="1:14" ht="13.35" customHeight="1" x14ac:dyDescent="0.25">
      <c r="A74" s="686"/>
      <c r="B74" s="452" t="s">
        <v>1062</v>
      </c>
      <c r="C74" s="461">
        <v>3220</v>
      </c>
      <c r="D74" s="32">
        <v>315</v>
      </c>
      <c r="E74" s="462">
        <v>0.61309999999999998</v>
      </c>
      <c r="F74" s="32">
        <v>3362</v>
      </c>
      <c r="G74" s="462">
        <v>4.0899999999999999E-2</v>
      </c>
      <c r="H74" s="32">
        <v>21947</v>
      </c>
      <c r="I74" s="462">
        <v>0.15720000000000001</v>
      </c>
      <c r="J74" s="178" t="s">
        <v>153</v>
      </c>
      <c r="K74" s="32">
        <v>1406</v>
      </c>
      <c r="L74" s="462">
        <v>0.41810000000000003</v>
      </c>
      <c r="M74" s="32">
        <v>21</v>
      </c>
      <c r="N74" s="178" t="s">
        <v>153</v>
      </c>
    </row>
    <row r="75" spans="1:14" ht="13.35" customHeight="1" x14ac:dyDescent="0.25">
      <c r="A75" s="686"/>
      <c r="B75" s="452" t="s">
        <v>1063</v>
      </c>
      <c r="C75" s="461">
        <v>633</v>
      </c>
      <c r="D75" s="32">
        <v>45</v>
      </c>
      <c r="E75" s="462">
        <v>0.51280000000000003</v>
      </c>
      <c r="F75" s="32">
        <v>652</v>
      </c>
      <c r="G75" s="462">
        <v>0.2127</v>
      </c>
      <c r="H75" s="32">
        <v>4862</v>
      </c>
      <c r="I75" s="462">
        <v>0.18890000000000001</v>
      </c>
      <c r="J75" s="178" t="s">
        <v>153</v>
      </c>
      <c r="K75" s="32">
        <v>610</v>
      </c>
      <c r="L75" s="462">
        <v>0.93510000000000004</v>
      </c>
      <c r="M75" s="32">
        <v>28</v>
      </c>
      <c r="N75" s="178" t="s">
        <v>153</v>
      </c>
    </row>
    <row r="76" spans="1:14" ht="13.35" customHeight="1" x14ac:dyDescent="0.25">
      <c r="A76" s="686"/>
      <c r="B76" s="454" t="s">
        <v>1064</v>
      </c>
      <c r="C76" s="463">
        <v>367</v>
      </c>
      <c r="D76" s="24">
        <v>30</v>
      </c>
      <c r="E76" s="464">
        <v>7.46E-2</v>
      </c>
      <c r="F76" s="24">
        <v>366</v>
      </c>
      <c r="G76" s="464">
        <v>1</v>
      </c>
      <c r="H76" s="24">
        <v>2646</v>
      </c>
      <c r="I76" s="464">
        <v>0.1482</v>
      </c>
      <c r="J76" s="34" t="s">
        <v>153</v>
      </c>
      <c r="K76" s="24">
        <v>407</v>
      </c>
      <c r="L76" s="464">
        <v>1.1133</v>
      </c>
      <c r="M76" s="24">
        <v>25</v>
      </c>
      <c r="N76" s="34" t="s">
        <v>153</v>
      </c>
    </row>
    <row r="77" spans="1:14" ht="13.35" customHeight="1" x14ac:dyDescent="0.25">
      <c r="A77" s="686"/>
      <c r="B77" s="457" t="s">
        <v>1065</v>
      </c>
      <c r="C77" s="182">
        <v>130564</v>
      </c>
      <c r="D77" s="210">
        <v>41439</v>
      </c>
      <c r="E77" s="465">
        <v>0.66969999999999996</v>
      </c>
      <c r="F77" s="210">
        <v>156417</v>
      </c>
      <c r="G77" s="465">
        <v>7.7000000000000002E-3</v>
      </c>
      <c r="H77" s="210">
        <v>1145422</v>
      </c>
      <c r="I77" s="465">
        <v>0.13969999999999999</v>
      </c>
      <c r="J77" s="401" t="s">
        <v>153</v>
      </c>
      <c r="K77" s="210">
        <v>16089</v>
      </c>
      <c r="L77" s="465">
        <v>0.10290000000000001</v>
      </c>
      <c r="M77" s="210">
        <v>157</v>
      </c>
      <c r="N77" s="210">
        <v>74</v>
      </c>
    </row>
    <row r="78" spans="1:14" ht="13.35" customHeight="1" x14ac:dyDescent="0.25">
      <c r="A78" s="880" t="s">
        <v>1080</v>
      </c>
      <c r="B78" s="449" t="s">
        <v>1057</v>
      </c>
      <c r="C78" s="459">
        <v>2680</v>
      </c>
      <c r="D78" s="348">
        <v>22905</v>
      </c>
      <c r="E78" s="460">
        <v>0.4874</v>
      </c>
      <c r="F78" s="348">
        <v>13844</v>
      </c>
      <c r="G78" s="460">
        <v>8.0000000000000004E-4</v>
      </c>
      <c r="H78" s="348">
        <v>2069779</v>
      </c>
      <c r="I78" s="460">
        <v>0.82350000000000001</v>
      </c>
      <c r="J78" s="39" t="s">
        <v>153</v>
      </c>
      <c r="K78" s="348">
        <v>551</v>
      </c>
      <c r="L78" s="460">
        <v>3.9800000000000002E-2</v>
      </c>
      <c r="M78" s="348">
        <v>9</v>
      </c>
      <c r="N78" s="39" t="s">
        <v>153</v>
      </c>
    </row>
    <row r="79" spans="1:14" ht="13.35" customHeight="1" x14ac:dyDescent="0.25">
      <c r="A79" s="686"/>
      <c r="B79" s="452" t="s">
        <v>1058</v>
      </c>
      <c r="C79" s="461">
        <v>495</v>
      </c>
      <c r="D79" s="32">
        <v>4239</v>
      </c>
      <c r="E79" s="462">
        <v>0.44119999999999998</v>
      </c>
      <c r="F79" s="32">
        <v>2366</v>
      </c>
      <c r="G79" s="462">
        <v>1.8E-3</v>
      </c>
      <c r="H79" s="32">
        <v>580722</v>
      </c>
      <c r="I79" s="462">
        <v>0.85199999999999998</v>
      </c>
      <c r="J79" s="178" t="s">
        <v>153</v>
      </c>
      <c r="K79" s="32">
        <v>201</v>
      </c>
      <c r="L79" s="462">
        <v>8.5000000000000006E-2</v>
      </c>
      <c r="M79" s="32">
        <v>4</v>
      </c>
      <c r="N79" s="178" t="s">
        <v>153</v>
      </c>
    </row>
    <row r="80" spans="1:14" ht="13.35" customHeight="1" x14ac:dyDescent="0.25">
      <c r="A80" s="686"/>
      <c r="B80" s="452" t="s">
        <v>1059</v>
      </c>
      <c r="C80" s="461">
        <v>1013</v>
      </c>
      <c r="D80" s="32">
        <v>2648</v>
      </c>
      <c r="E80" s="462">
        <v>0.48209999999999997</v>
      </c>
      <c r="F80" s="32">
        <v>2289</v>
      </c>
      <c r="G80" s="462">
        <v>3.2000000000000002E-3</v>
      </c>
      <c r="H80" s="32">
        <v>374178</v>
      </c>
      <c r="I80" s="462">
        <v>0.81799999999999995</v>
      </c>
      <c r="J80" s="178" t="s">
        <v>153</v>
      </c>
      <c r="K80" s="32">
        <v>295</v>
      </c>
      <c r="L80" s="462">
        <v>0.12889999999999999</v>
      </c>
      <c r="M80" s="32">
        <v>6</v>
      </c>
      <c r="N80" s="178" t="s">
        <v>153</v>
      </c>
    </row>
    <row r="81" spans="1:14" ht="13.35" customHeight="1" x14ac:dyDescent="0.25">
      <c r="A81" s="686"/>
      <c r="B81" s="452" t="s">
        <v>1060</v>
      </c>
      <c r="C81" s="461">
        <v>1039</v>
      </c>
      <c r="D81" s="32">
        <v>1385</v>
      </c>
      <c r="E81" s="462">
        <v>0.3594</v>
      </c>
      <c r="F81" s="32">
        <v>1537</v>
      </c>
      <c r="G81" s="462">
        <v>6.1000000000000004E-3</v>
      </c>
      <c r="H81" s="32">
        <v>238960</v>
      </c>
      <c r="I81" s="462">
        <v>0.83389999999999997</v>
      </c>
      <c r="J81" s="178" t="s">
        <v>153</v>
      </c>
      <c r="K81" s="32">
        <v>332</v>
      </c>
      <c r="L81" s="462">
        <v>0.216</v>
      </c>
      <c r="M81" s="32">
        <v>8</v>
      </c>
      <c r="N81" s="178" t="s">
        <v>153</v>
      </c>
    </row>
    <row r="82" spans="1:14" ht="13.35" customHeight="1" x14ac:dyDescent="0.25">
      <c r="A82" s="686"/>
      <c r="B82" s="452" t="s">
        <v>1061</v>
      </c>
      <c r="C82" s="461">
        <v>990</v>
      </c>
      <c r="D82" s="32">
        <v>1009</v>
      </c>
      <c r="E82" s="462">
        <v>0.33539999999999998</v>
      </c>
      <c r="F82" s="32">
        <v>1328</v>
      </c>
      <c r="G82" s="462">
        <v>1.09E-2</v>
      </c>
      <c r="H82" s="32">
        <v>253857</v>
      </c>
      <c r="I82" s="462">
        <v>0.85289999999999999</v>
      </c>
      <c r="J82" s="178" t="s">
        <v>153</v>
      </c>
      <c r="K82" s="32">
        <v>458</v>
      </c>
      <c r="L82" s="462">
        <v>0.34489999999999998</v>
      </c>
      <c r="M82" s="32">
        <v>12</v>
      </c>
      <c r="N82" s="178" t="s">
        <v>153</v>
      </c>
    </row>
    <row r="83" spans="1:14" ht="13.35" customHeight="1" x14ac:dyDescent="0.25">
      <c r="A83" s="686"/>
      <c r="B83" s="452" t="s">
        <v>1062</v>
      </c>
      <c r="C83" s="461">
        <v>1967</v>
      </c>
      <c r="D83" s="32">
        <v>865</v>
      </c>
      <c r="E83" s="462">
        <v>0.28770000000000001</v>
      </c>
      <c r="F83" s="32">
        <v>2216</v>
      </c>
      <c r="G83" s="462">
        <v>3.3799999999999997E-2</v>
      </c>
      <c r="H83" s="32">
        <v>444100</v>
      </c>
      <c r="I83" s="462">
        <v>0.78759999999999997</v>
      </c>
      <c r="J83" s="178" t="s">
        <v>153</v>
      </c>
      <c r="K83" s="32">
        <v>1602</v>
      </c>
      <c r="L83" s="462">
        <v>0.72299999999999998</v>
      </c>
      <c r="M83" s="32">
        <v>59</v>
      </c>
      <c r="N83" s="178" t="s">
        <v>153</v>
      </c>
    </row>
    <row r="84" spans="1:14" ht="13.35" customHeight="1" x14ac:dyDescent="0.25">
      <c r="A84" s="686"/>
      <c r="B84" s="452" t="s">
        <v>1063</v>
      </c>
      <c r="C84" s="461">
        <v>621</v>
      </c>
      <c r="D84" s="32">
        <v>98</v>
      </c>
      <c r="E84" s="462">
        <v>0.29160000000000003</v>
      </c>
      <c r="F84" s="32">
        <v>649</v>
      </c>
      <c r="G84" s="462">
        <v>0.1943</v>
      </c>
      <c r="H84" s="32">
        <v>141463</v>
      </c>
      <c r="I84" s="462">
        <v>0.63639999999999997</v>
      </c>
      <c r="J84" s="178" t="s">
        <v>153</v>
      </c>
      <c r="K84" s="32">
        <v>1068</v>
      </c>
      <c r="L84" s="462">
        <v>1.6451</v>
      </c>
      <c r="M84" s="32">
        <v>80</v>
      </c>
      <c r="N84" s="178" t="s">
        <v>153</v>
      </c>
    </row>
    <row r="85" spans="1:14" ht="13.35" customHeight="1" x14ac:dyDescent="0.25">
      <c r="A85" s="686"/>
      <c r="B85" s="454" t="s">
        <v>1064</v>
      </c>
      <c r="C85" s="463">
        <v>120</v>
      </c>
      <c r="D85" s="24">
        <v>6</v>
      </c>
      <c r="E85" s="464">
        <v>0.1002</v>
      </c>
      <c r="F85" s="24">
        <v>121</v>
      </c>
      <c r="G85" s="464">
        <v>1</v>
      </c>
      <c r="H85" s="24">
        <v>24509</v>
      </c>
      <c r="I85" s="464">
        <v>0.76590000000000003</v>
      </c>
      <c r="J85" s="34" t="s">
        <v>153</v>
      </c>
      <c r="K85" s="24">
        <v>241</v>
      </c>
      <c r="L85" s="464">
        <v>1.9952000000000001</v>
      </c>
      <c r="M85" s="24">
        <v>84</v>
      </c>
      <c r="N85" s="34" t="s">
        <v>153</v>
      </c>
    </row>
    <row r="86" spans="1:14" ht="13.35" customHeight="1" x14ac:dyDescent="0.25">
      <c r="A86" s="686"/>
      <c r="B86" s="457" t="s">
        <v>1065</v>
      </c>
      <c r="C86" s="182">
        <v>8925</v>
      </c>
      <c r="D86" s="210">
        <v>33155</v>
      </c>
      <c r="E86" s="465">
        <v>0.46529999999999999</v>
      </c>
      <c r="F86" s="210">
        <v>24350</v>
      </c>
      <c r="G86" s="465">
        <v>1.5100000000000001E-2</v>
      </c>
      <c r="H86" s="210">
        <v>4127568</v>
      </c>
      <c r="I86" s="465">
        <v>0.81950000000000001</v>
      </c>
      <c r="J86" s="401" t="s">
        <v>153</v>
      </c>
      <c r="K86" s="210">
        <v>4748</v>
      </c>
      <c r="L86" s="465">
        <v>0.19500000000000001</v>
      </c>
      <c r="M86" s="210">
        <v>262</v>
      </c>
      <c r="N86" s="210">
        <v>283</v>
      </c>
    </row>
    <row r="87" spans="1:14" ht="13.35" customHeight="1" x14ac:dyDescent="0.25">
      <c r="A87" s="880" t="s">
        <v>1081</v>
      </c>
      <c r="B87" s="449" t="s">
        <v>1057</v>
      </c>
      <c r="C87" s="459">
        <v>589</v>
      </c>
      <c r="D87" s="348">
        <v>3084</v>
      </c>
      <c r="E87" s="460">
        <v>0.47570000000000001</v>
      </c>
      <c r="F87" s="348">
        <v>1944</v>
      </c>
      <c r="G87" s="460">
        <v>8.0000000000000004E-4</v>
      </c>
      <c r="H87" s="348">
        <v>40057</v>
      </c>
      <c r="I87" s="460">
        <v>0.67259999999999998</v>
      </c>
      <c r="J87" s="39" t="s">
        <v>153</v>
      </c>
      <c r="K87" s="348">
        <v>286</v>
      </c>
      <c r="L87" s="460">
        <v>0.14710000000000001</v>
      </c>
      <c r="M87" s="348">
        <v>1</v>
      </c>
      <c r="N87" s="39" t="s">
        <v>153</v>
      </c>
    </row>
    <row r="88" spans="1:14" ht="13.35" customHeight="1" x14ac:dyDescent="0.25">
      <c r="A88" s="686"/>
      <c r="B88" s="452" t="s">
        <v>1058</v>
      </c>
      <c r="C88" s="461">
        <v>678</v>
      </c>
      <c r="D88" s="32">
        <v>1333</v>
      </c>
      <c r="E88" s="462">
        <v>0.47849999999999998</v>
      </c>
      <c r="F88" s="32">
        <v>1177</v>
      </c>
      <c r="G88" s="462">
        <v>1.9E-3</v>
      </c>
      <c r="H88" s="32">
        <v>22977</v>
      </c>
      <c r="I88" s="462">
        <v>0.64159999999999995</v>
      </c>
      <c r="J88" s="178" t="s">
        <v>153</v>
      </c>
      <c r="K88" s="32">
        <v>295</v>
      </c>
      <c r="L88" s="462">
        <v>0.25069999999999998</v>
      </c>
      <c r="M88" s="32">
        <v>1</v>
      </c>
      <c r="N88" s="178" t="s">
        <v>153</v>
      </c>
    </row>
    <row r="89" spans="1:14" ht="13.35" customHeight="1" x14ac:dyDescent="0.25">
      <c r="A89" s="686"/>
      <c r="B89" s="452" t="s">
        <v>1059</v>
      </c>
      <c r="C89" s="461">
        <v>1267</v>
      </c>
      <c r="D89" s="32">
        <v>1800</v>
      </c>
      <c r="E89" s="462">
        <v>0.51649999999999996</v>
      </c>
      <c r="F89" s="32">
        <v>1921</v>
      </c>
      <c r="G89" s="462">
        <v>3.5999999999999999E-3</v>
      </c>
      <c r="H89" s="32">
        <v>47313</v>
      </c>
      <c r="I89" s="462">
        <v>0.70489999999999997</v>
      </c>
      <c r="J89" s="178" t="s">
        <v>153</v>
      </c>
      <c r="K89" s="32">
        <v>784</v>
      </c>
      <c r="L89" s="462">
        <v>0.4078</v>
      </c>
      <c r="M89" s="32">
        <v>5</v>
      </c>
      <c r="N89" s="178" t="s">
        <v>153</v>
      </c>
    </row>
    <row r="90" spans="1:14" ht="13.35" customHeight="1" x14ac:dyDescent="0.25">
      <c r="A90" s="686"/>
      <c r="B90" s="452" t="s">
        <v>1060</v>
      </c>
      <c r="C90" s="461">
        <v>773</v>
      </c>
      <c r="D90" s="32">
        <v>909</v>
      </c>
      <c r="E90" s="462">
        <v>0.44030000000000002</v>
      </c>
      <c r="F90" s="32">
        <v>1016</v>
      </c>
      <c r="G90" s="462">
        <v>5.8999999999999999E-3</v>
      </c>
      <c r="H90" s="32">
        <v>31873</v>
      </c>
      <c r="I90" s="462">
        <v>0.70309999999999995</v>
      </c>
      <c r="J90" s="178" t="s">
        <v>153</v>
      </c>
      <c r="K90" s="32">
        <v>560</v>
      </c>
      <c r="L90" s="462">
        <v>0.55120000000000002</v>
      </c>
      <c r="M90" s="32">
        <v>4</v>
      </c>
      <c r="N90" s="178" t="s">
        <v>153</v>
      </c>
    </row>
    <row r="91" spans="1:14" ht="13.35" customHeight="1" x14ac:dyDescent="0.25">
      <c r="A91" s="686"/>
      <c r="B91" s="452" t="s">
        <v>1061</v>
      </c>
      <c r="C91" s="461">
        <v>2318</v>
      </c>
      <c r="D91" s="32">
        <v>1247</v>
      </c>
      <c r="E91" s="462">
        <v>0.49919999999999998</v>
      </c>
      <c r="F91" s="32">
        <v>2589</v>
      </c>
      <c r="G91" s="462">
        <v>1.2500000000000001E-2</v>
      </c>
      <c r="H91" s="32">
        <v>47852</v>
      </c>
      <c r="I91" s="462">
        <v>0.60929999999999995</v>
      </c>
      <c r="J91" s="178" t="s">
        <v>153</v>
      </c>
      <c r="K91" s="32">
        <v>1737</v>
      </c>
      <c r="L91" s="462">
        <v>0.67090000000000005</v>
      </c>
      <c r="M91" s="32">
        <v>20</v>
      </c>
      <c r="N91" s="178" t="s">
        <v>153</v>
      </c>
    </row>
    <row r="92" spans="1:14" ht="13.35" customHeight="1" x14ac:dyDescent="0.25">
      <c r="A92" s="686"/>
      <c r="B92" s="452" t="s">
        <v>1062</v>
      </c>
      <c r="C92" s="461">
        <v>1318</v>
      </c>
      <c r="D92" s="32">
        <v>400</v>
      </c>
      <c r="E92" s="462">
        <v>0.48880000000000001</v>
      </c>
      <c r="F92" s="32">
        <v>1367</v>
      </c>
      <c r="G92" s="462">
        <v>4.2200000000000001E-2</v>
      </c>
      <c r="H92" s="32">
        <v>32949</v>
      </c>
      <c r="I92" s="462">
        <v>0.68620000000000003</v>
      </c>
      <c r="J92" s="178" t="s">
        <v>153</v>
      </c>
      <c r="K92" s="32">
        <v>1348</v>
      </c>
      <c r="L92" s="462">
        <v>0.98640000000000005</v>
      </c>
      <c r="M92" s="32">
        <v>40</v>
      </c>
      <c r="N92" s="178" t="s">
        <v>153</v>
      </c>
    </row>
    <row r="93" spans="1:14" ht="13.35" customHeight="1" x14ac:dyDescent="0.25">
      <c r="A93" s="686"/>
      <c r="B93" s="452" t="s">
        <v>1063</v>
      </c>
      <c r="C93" s="461">
        <v>364</v>
      </c>
      <c r="D93" s="32">
        <v>64</v>
      </c>
      <c r="E93" s="462">
        <v>0.21829999999999999</v>
      </c>
      <c r="F93" s="32">
        <v>327</v>
      </c>
      <c r="G93" s="462">
        <v>0.2321</v>
      </c>
      <c r="H93" s="32">
        <v>10067</v>
      </c>
      <c r="I93" s="462">
        <v>0.60199999999999998</v>
      </c>
      <c r="J93" s="178" t="s">
        <v>153</v>
      </c>
      <c r="K93" s="32">
        <v>441</v>
      </c>
      <c r="L93" s="462">
        <v>1.3492</v>
      </c>
      <c r="M93" s="32">
        <v>45</v>
      </c>
      <c r="N93" s="178" t="s">
        <v>153</v>
      </c>
    </row>
    <row r="94" spans="1:14" ht="13.35" customHeight="1" x14ac:dyDescent="0.25">
      <c r="A94" s="686"/>
      <c r="B94" s="454" t="s">
        <v>1064</v>
      </c>
      <c r="C94" s="463">
        <v>303</v>
      </c>
      <c r="D94" s="24">
        <v>41</v>
      </c>
      <c r="E94" s="464">
        <v>6.3E-2</v>
      </c>
      <c r="F94" s="24">
        <v>238</v>
      </c>
      <c r="G94" s="464">
        <v>1</v>
      </c>
      <c r="H94" s="24">
        <v>4105</v>
      </c>
      <c r="I94" s="464">
        <v>0.53139999999999998</v>
      </c>
      <c r="J94" s="34" t="s">
        <v>153</v>
      </c>
      <c r="K94" s="24">
        <v>632</v>
      </c>
      <c r="L94" s="464">
        <v>2.6558000000000002</v>
      </c>
      <c r="M94" s="24">
        <v>77</v>
      </c>
      <c r="N94" s="34" t="s">
        <v>153</v>
      </c>
    </row>
    <row r="95" spans="1:14" ht="13.35" customHeight="1" x14ac:dyDescent="0.25">
      <c r="A95" s="686"/>
      <c r="B95" s="457" t="s">
        <v>1065</v>
      </c>
      <c r="C95" s="182">
        <v>7610</v>
      </c>
      <c r="D95" s="210">
        <v>8878</v>
      </c>
      <c r="E95" s="465">
        <v>0.48110000000000003</v>
      </c>
      <c r="F95" s="210">
        <v>10579</v>
      </c>
      <c r="G95" s="465">
        <v>3.9699999999999999E-2</v>
      </c>
      <c r="H95" s="210">
        <v>237193</v>
      </c>
      <c r="I95" s="465">
        <v>0.65890000000000004</v>
      </c>
      <c r="J95" s="401" t="s">
        <v>153</v>
      </c>
      <c r="K95" s="210">
        <v>6083</v>
      </c>
      <c r="L95" s="465">
        <v>0.57499999999999996</v>
      </c>
      <c r="M95" s="210">
        <v>193</v>
      </c>
      <c r="N95" s="210">
        <v>188</v>
      </c>
    </row>
    <row r="96" spans="1:14" ht="13.35" customHeight="1" x14ac:dyDescent="0.25">
      <c r="A96" s="880" t="s">
        <v>1082</v>
      </c>
      <c r="B96" s="449" t="s">
        <v>1057</v>
      </c>
      <c r="C96" s="459">
        <v>1507</v>
      </c>
      <c r="D96" s="348">
        <v>677</v>
      </c>
      <c r="E96" s="460">
        <v>0.73570000000000002</v>
      </c>
      <c r="F96" s="348">
        <v>1931</v>
      </c>
      <c r="G96" s="460">
        <v>1E-3</v>
      </c>
      <c r="H96" s="348">
        <v>87716</v>
      </c>
      <c r="I96" s="460">
        <v>0.64090000000000003</v>
      </c>
      <c r="J96" s="39" t="s">
        <v>153</v>
      </c>
      <c r="K96" s="348">
        <v>317</v>
      </c>
      <c r="L96" s="460">
        <v>0.16400000000000001</v>
      </c>
      <c r="M96" s="348">
        <v>1</v>
      </c>
      <c r="N96" s="39" t="s">
        <v>153</v>
      </c>
    </row>
    <row r="97" spans="1:14" ht="13.35" customHeight="1" x14ac:dyDescent="0.25">
      <c r="A97" s="686"/>
      <c r="B97" s="452" t="s">
        <v>1058</v>
      </c>
      <c r="C97" s="461">
        <v>1033</v>
      </c>
      <c r="D97" s="32">
        <v>25</v>
      </c>
      <c r="E97" s="462">
        <v>0.60370000000000001</v>
      </c>
      <c r="F97" s="32">
        <v>923</v>
      </c>
      <c r="G97" s="462">
        <v>2E-3</v>
      </c>
      <c r="H97" s="32">
        <v>77935</v>
      </c>
      <c r="I97" s="462">
        <v>0.84099999999999997</v>
      </c>
      <c r="J97" s="178" t="s">
        <v>153</v>
      </c>
      <c r="K97" s="32">
        <v>318</v>
      </c>
      <c r="L97" s="462">
        <v>0.34470000000000001</v>
      </c>
      <c r="M97" s="32">
        <v>2</v>
      </c>
      <c r="N97" s="178" t="s">
        <v>153</v>
      </c>
    </row>
    <row r="98" spans="1:14" ht="13.35" customHeight="1" x14ac:dyDescent="0.25">
      <c r="A98" s="686"/>
      <c r="B98" s="452" t="s">
        <v>1059</v>
      </c>
      <c r="C98" s="461">
        <v>1426</v>
      </c>
      <c r="D98" s="32">
        <v>141</v>
      </c>
      <c r="E98" s="462">
        <v>0.65169999999999995</v>
      </c>
      <c r="F98" s="32">
        <v>1017</v>
      </c>
      <c r="G98" s="462">
        <v>3.3E-3</v>
      </c>
      <c r="H98" s="32">
        <v>81686</v>
      </c>
      <c r="I98" s="462">
        <v>0.48320000000000002</v>
      </c>
      <c r="J98" s="178" t="s">
        <v>153</v>
      </c>
      <c r="K98" s="32">
        <v>288</v>
      </c>
      <c r="L98" s="462">
        <v>0.28289999999999998</v>
      </c>
      <c r="M98" s="32">
        <v>2</v>
      </c>
      <c r="N98" s="178" t="s">
        <v>153</v>
      </c>
    </row>
    <row r="99" spans="1:14" ht="13.35" customHeight="1" x14ac:dyDescent="0.25">
      <c r="A99" s="686"/>
      <c r="B99" s="452" t="s">
        <v>1060</v>
      </c>
      <c r="C99" s="461">
        <v>1201</v>
      </c>
      <c r="D99" s="32">
        <v>67</v>
      </c>
      <c r="E99" s="462">
        <v>0.60340000000000005</v>
      </c>
      <c r="F99" s="32">
        <v>1237</v>
      </c>
      <c r="G99" s="462">
        <v>5.7000000000000002E-3</v>
      </c>
      <c r="H99" s="32">
        <v>39345</v>
      </c>
      <c r="I99" s="462">
        <v>0.38619999999999999</v>
      </c>
      <c r="J99" s="178" t="s">
        <v>153</v>
      </c>
      <c r="K99" s="32">
        <v>370</v>
      </c>
      <c r="L99" s="462">
        <v>0.29909999999999998</v>
      </c>
      <c r="M99" s="32">
        <v>3</v>
      </c>
      <c r="N99" s="178" t="s">
        <v>153</v>
      </c>
    </row>
    <row r="100" spans="1:14" ht="13.35" customHeight="1" x14ac:dyDescent="0.25">
      <c r="A100" s="686"/>
      <c r="B100" s="452" t="s">
        <v>1061</v>
      </c>
      <c r="C100" s="461">
        <v>3272</v>
      </c>
      <c r="D100" s="32">
        <v>34</v>
      </c>
      <c r="E100" s="462">
        <v>0.65990000000000004</v>
      </c>
      <c r="F100" s="32">
        <v>3015</v>
      </c>
      <c r="G100" s="462">
        <v>1.4999999999999999E-2</v>
      </c>
      <c r="H100" s="32">
        <v>146051</v>
      </c>
      <c r="I100" s="462">
        <v>0.40289999999999998</v>
      </c>
      <c r="J100" s="178" t="s">
        <v>153</v>
      </c>
      <c r="K100" s="32">
        <v>1397</v>
      </c>
      <c r="L100" s="462">
        <v>0.4632</v>
      </c>
      <c r="M100" s="32">
        <v>18</v>
      </c>
      <c r="N100" s="178" t="s">
        <v>153</v>
      </c>
    </row>
    <row r="101" spans="1:14" ht="13.35" customHeight="1" x14ac:dyDescent="0.25">
      <c r="A101" s="686"/>
      <c r="B101" s="452" t="s">
        <v>1062</v>
      </c>
      <c r="C101" s="461">
        <v>4125</v>
      </c>
      <c r="D101" s="32">
        <v>10</v>
      </c>
      <c r="E101" s="462">
        <v>0.56530000000000002</v>
      </c>
      <c r="F101" s="32">
        <v>3857</v>
      </c>
      <c r="G101" s="462">
        <v>2.9899999999999999E-2</v>
      </c>
      <c r="H101" s="32">
        <v>191228</v>
      </c>
      <c r="I101" s="462">
        <v>0.40510000000000002</v>
      </c>
      <c r="J101" s="178" t="s">
        <v>153</v>
      </c>
      <c r="K101" s="32">
        <v>2159</v>
      </c>
      <c r="L101" s="462">
        <v>0.55979999999999996</v>
      </c>
      <c r="M101" s="32">
        <v>47</v>
      </c>
      <c r="N101" s="178" t="s">
        <v>153</v>
      </c>
    </row>
    <row r="102" spans="1:14" ht="13.35" customHeight="1" x14ac:dyDescent="0.25">
      <c r="A102" s="686"/>
      <c r="B102" s="452" t="s">
        <v>1063</v>
      </c>
      <c r="C102" s="461">
        <v>375</v>
      </c>
      <c r="D102" s="32">
        <v>2</v>
      </c>
      <c r="E102" s="462">
        <v>0.44990000000000002</v>
      </c>
      <c r="F102" s="32">
        <v>295</v>
      </c>
      <c r="G102" s="462">
        <v>0.24660000000000001</v>
      </c>
      <c r="H102" s="32">
        <v>22230</v>
      </c>
      <c r="I102" s="462">
        <v>0.42980000000000002</v>
      </c>
      <c r="J102" s="178" t="s">
        <v>153</v>
      </c>
      <c r="K102" s="32">
        <v>305</v>
      </c>
      <c r="L102" s="462">
        <v>1.0381</v>
      </c>
      <c r="M102" s="32">
        <v>31</v>
      </c>
      <c r="N102" s="178" t="s">
        <v>153</v>
      </c>
    </row>
    <row r="103" spans="1:14" ht="13.35" customHeight="1" x14ac:dyDescent="0.25">
      <c r="A103" s="686"/>
      <c r="B103" s="454" t="s">
        <v>1064</v>
      </c>
      <c r="C103" s="463">
        <v>112</v>
      </c>
      <c r="D103" s="24">
        <v>0</v>
      </c>
      <c r="E103" s="464">
        <v>0</v>
      </c>
      <c r="F103" s="24">
        <v>78</v>
      </c>
      <c r="G103" s="464">
        <v>1</v>
      </c>
      <c r="H103" s="24">
        <v>10765</v>
      </c>
      <c r="I103" s="464">
        <v>0.50890000000000002</v>
      </c>
      <c r="J103" s="34" t="s">
        <v>153</v>
      </c>
      <c r="K103" s="24">
        <v>256</v>
      </c>
      <c r="L103" s="464">
        <v>3.2363</v>
      </c>
      <c r="M103" s="24">
        <v>20</v>
      </c>
      <c r="N103" s="34" t="s">
        <v>153</v>
      </c>
    </row>
    <row r="104" spans="1:14" ht="13.35" customHeight="1" x14ac:dyDescent="0.25">
      <c r="A104" s="686"/>
      <c r="B104" s="457" t="s">
        <v>1065</v>
      </c>
      <c r="C104" s="182">
        <v>13051</v>
      </c>
      <c r="D104" s="210">
        <v>956</v>
      </c>
      <c r="E104" s="465">
        <v>0.70569999999999999</v>
      </c>
      <c r="F104" s="210">
        <v>12353</v>
      </c>
      <c r="G104" s="465">
        <v>2.64E-2</v>
      </c>
      <c r="H104" s="210">
        <v>656956</v>
      </c>
      <c r="I104" s="465">
        <v>0.4798</v>
      </c>
      <c r="J104" s="401" t="s">
        <v>153</v>
      </c>
      <c r="K104" s="210">
        <v>5410</v>
      </c>
      <c r="L104" s="465">
        <v>0.438</v>
      </c>
      <c r="M104" s="210">
        <v>124</v>
      </c>
      <c r="N104" s="210">
        <v>79</v>
      </c>
    </row>
    <row r="105" spans="1:14" ht="13.35" customHeight="1" x14ac:dyDescent="0.25">
      <c r="A105" s="806" t="s">
        <v>1083</v>
      </c>
      <c r="B105" s="806"/>
      <c r="C105" s="182">
        <v>219120</v>
      </c>
      <c r="D105" s="210">
        <v>86350</v>
      </c>
      <c r="E105" s="465">
        <v>0.56999999999999995</v>
      </c>
      <c r="F105" s="210">
        <v>205589</v>
      </c>
      <c r="G105" s="465">
        <v>1.1299999999999999E-2</v>
      </c>
      <c r="H105" s="210">
        <v>6315816</v>
      </c>
      <c r="I105" s="465">
        <v>0.27039999999999997</v>
      </c>
      <c r="J105" s="401" t="s">
        <v>153</v>
      </c>
      <c r="K105" s="210">
        <v>32834</v>
      </c>
      <c r="L105" s="465">
        <v>0.15970000000000001</v>
      </c>
      <c r="M105" s="210">
        <v>740</v>
      </c>
      <c r="N105" s="210">
        <v>631</v>
      </c>
    </row>
    <row r="106" spans="1:14" ht="15" customHeight="1" x14ac:dyDescent="0.25">
      <c r="A106" s="114"/>
      <c r="B106" s="114"/>
      <c r="C106" s="114"/>
      <c r="D106" s="114"/>
      <c r="E106" s="114"/>
      <c r="F106" s="114"/>
      <c r="G106" s="114"/>
      <c r="H106" s="114"/>
      <c r="I106" s="114"/>
      <c r="J106" s="339"/>
      <c r="K106" s="114"/>
      <c r="L106" s="114"/>
      <c r="M106" s="114"/>
      <c r="N106" s="114"/>
    </row>
    <row r="107" spans="1:14" ht="15" customHeight="1" x14ac:dyDescent="0.25"/>
    <row r="108" spans="1:14" ht="12.45" customHeight="1" x14ac:dyDescent="0.25">
      <c r="A108" s="345" t="s">
        <v>331</v>
      </c>
      <c r="B108" s="79">
        <f>SUM(C113:N158)</f>
        <v>20618717.556999996</v>
      </c>
    </row>
    <row r="109" spans="1:14" ht="3.45" customHeight="1" x14ac:dyDescent="0.25"/>
    <row r="110" spans="1:14" ht="12.45" customHeight="1" x14ac:dyDescent="0.25">
      <c r="C110" s="145" t="s">
        <v>113</v>
      </c>
      <c r="D110" s="145" t="s">
        <v>114</v>
      </c>
      <c r="E110" s="145" t="s">
        <v>115</v>
      </c>
      <c r="F110" s="145" t="s">
        <v>116</v>
      </c>
      <c r="G110" s="145" t="s">
        <v>117</v>
      </c>
      <c r="H110" s="145" t="s">
        <v>882</v>
      </c>
      <c r="I110" s="144" t="s">
        <v>883</v>
      </c>
      <c r="J110" s="144" t="s">
        <v>1040</v>
      </c>
      <c r="K110" s="144" t="s">
        <v>1041</v>
      </c>
      <c r="L110" s="144" t="s">
        <v>1042</v>
      </c>
      <c r="M110" s="144" t="s">
        <v>1043</v>
      </c>
      <c r="N110" s="144" t="s">
        <v>1044</v>
      </c>
    </row>
    <row r="111" spans="1:14" ht="3.45" customHeight="1" x14ac:dyDescent="0.25"/>
    <row r="112" spans="1:14" ht="44.1" customHeight="1" x14ac:dyDescent="0.25">
      <c r="A112" s="298" t="s">
        <v>118</v>
      </c>
      <c r="B112" s="176" t="s">
        <v>1045</v>
      </c>
      <c r="C112" s="96" t="s">
        <v>1046</v>
      </c>
      <c r="D112" s="96" t="s">
        <v>1047</v>
      </c>
      <c r="E112" s="96" t="s">
        <v>1048</v>
      </c>
      <c r="F112" s="96" t="s">
        <v>1049</v>
      </c>
      <c r="G112" s="96" t="s">
        <v>1050</v>
      </c>
      <c r="H112" s="96" t="s">
        <v>1069</v>
      </c>
      <c r="I112" s="96" t="s">
        <v>1052</v>
      </c>
      <c r="J112" s="96" t="s">
        <v>1070</v>
      </c>
      <c r="K112" s="96" t="s">
        <v>180</v>
      </c>
      <c r="L112" s="96" t="s">
        <v>976</v>
      </c>
      <c r="M112" s="96" t="s">
        <v>1071</v>
      </c>
      <c r="N112" s="96" t="s">
        <v>1072</v>
      </c>
    </row>
    <row r="113" spans="1:14" ht="13.35" customHeight="1" x14ac:dyDescent="0.25">
      <c r="A113" s="880" t="s">
        <v>1078</v>
      </c>
      <c r="B113" s="449" t="s">
        <v>1057</v>
      </c>
      <c r="C113" s="459">
        <v>5888</v>
      </c>
      <c r="D113" s="348">
        <v>22</v>
      </c>
      <c r="E113" s="460">
        <v>0.4</v>
      </c>
      <c r="F113" s="348">
        <v>972</v>
      </c>
      <c r="G113" s="460">
        <v>8.0000000000000004E-4</v>
      </c>
      <c r="H113" s="348">
        <v>38128</v>
      </c>
      <c r="I113" s="460">
        <v>0.38300000000000001</v>
      </c>
      <c r="J113" s="39" t="s">
        <v>1084</v>
      </c>
      <c r="K113" s="348">
        <v>77</v>
      </c>
      <c r="L113" s="460">
        <v>7.8799999999999995E-2</v>
      </c>
      <c r="M113" s="348">
        <v>0</v>
      </c>
      <c r="N113" s="39" t="s">
        <v>153</v>
      </c>
    </row>
    <row r="114" spans="1:14" ht="13.35" customHeight="1" x14ac:dyDescent="0.25">
      <c r="A114" s="686"/>
      <c r="B114" s="452" t="s">
        <v>1058</v>
      </c>
      <c r="C114" s="461">
        <v>7672</v>
      </c>
      <c r="D114" s="32">
        <v>17</v>
      </c>
      <c r="E114" s="462">
        <v>0.4</v>
      </c>
      <c r="F114" s="32">
        <v>346</v>
      </c>
      <c r="G114" s="462">
        <v>1.8E-3</v>
      </c>
      <c r="H114" s="32">
        <v>37630</v>
      </c>
      <c r="I114" s="462">
        <v>0.79900000000000004</v>
      </c>
      <c r="J114" s="178" t="s">
        <v>1084</v>
      </c>
      <c r="K114" s="32">
        <v>106</v>
      </c>
      <c r="L114" s="462">
        <v>0.30609999999999998</v>
      </c>
      <c r="M114" s="32">
        <v>1</v>
      </c>
      <c r="N114" s="178" t="s">
        <v>153</v>
      </c>
    </row>
    <row r="115" spans="1:14" ht="13.35" customHeight="1" x14ac:dyDescent="0.25">
      <c r="A115" s="686"/>
      <c r="B115" s="452" t="s">
        <v>1059</v>
      </c>
      <c r="C115" s="461">
        <v>6243</v>
      </c>
      <c r="D115" s="32">
        <v>23</v>
      </c>
      <c r="E115" s="462">
        <v>0.4</v>
      </c>
      <c r="F115" s="32">
        <v>0</v>
      </c>
      <c r="G115" s="462">
        <v>4.7999999999999996E-3</v>
      </c>
      <c r="H115" s="32">
        <v>32</v>
      </c>
      <c r="I115" s="462">
        <v>0.2195</v>
      </c>
      <c r="J115" s="178" t="s">
        <v>1084</v>
      </c>
      <c r="K115" s="32">
        <v>0</v>
      </c>
      <c r="L115" s="462">
        <v>0.16569999999999999</v>
      </c>
      <c r="M115" s="32">
        <v>0</v>
      </c>
      <c r="N115" s="178" t="s">
        <v>153</v>
      </c>
    </row>
    <row r="116" spans="1:14" ht="13.35" customHeight="1" x14ac:dyDescent="0.25">
      <c r="A116" s="686"/>
      <c r="B116" s="452" t="s">
        <v>1060</v>
      </c>
      <c r="C116" s="461">
        <v>12709</v>
      </c>
      <c r="D116" s="32">
        <v>133</v>
      </c>
      <c r="E116" s="462">
        <v>0.4</v>
      </c>
      <c r="F116" s="32">
        <v>135</v>
      </c>
      <c r="G116" s="462">
        <v>6.3E-3</v>
      </c>
      <c r="H116" s="32">
        <v>28627</v>
      </c>
      <c r="I116" s="462">
        <v>0.40970000000000001</v>
      </c>
      <c r="J116" s="178" t="s">
        <v>1084</v>
      </c>
      <c r="K116" s="32">
        <v>53</v>
      </c>
      <c r="L116" s="462">
        <v>0.38869999999999999</v>
      </c>
      <c r="M116" s="32">
        <v>0</v>
      </c>
      <c r="N116" s="178" t="s">
        <v>153</v>
      </c>
    </row>
    <row r="117" spans="1:14" ht="13.35" customHeight="1" x14ac:dyDescent="0.25">
      <c r="A117" s="686"/>
      <c r="B117" s="452" t="s">
        <v>1061</v>
      </c>
      <c r="C117" s="461">
        <v>19487</v>
      </c>
      <c r="D117" s="32">
        <v>1597</v>
      </c>
      <c r="E117" s="462">
        <v>0.4</v>
      </c>
      <c r="F117" s="32">
        <v>220</v>
      </c>
      <c r="G117" s="462">
        <v>1.5599999999999999E-2</v>
      </c>
      <c r="H117" s="32">
        <v>35040</v>
      </c>
      <c r="I117" s="462">
        <v>0.42449999999999999</v>
      </c>
      <c r="J117" s="178" t="s">
        <v>1084</v>
      </c>
      <c r="K117" s="32">
        <v>161</v>
      </c>
      <c r="L117" s="462">
        <v>0.73199999999999998</v>
      </c>
      <c r="M117" s="32">
        <v>1</v>
      </c>
      <c r="N117" s="178" t="s">
        <v>153</v>
      </c>
    </row>
    <row r="118" spans="1:14" ht="13.35" customHeight="1" x14ac:dyDescent="0.25">
      <c r="A118" s="686"/>
      <c r="B118" s="452" t="s">
        <v>1062</v>
      </c>
      <c r="C118" s="461">
        <v>3126</v>
      </c>
      <c r="D118" s="32">
        <v>64</v>
      </c>
      <c r="E118" s="462">
        <v>0.4</v>
      </c>
      <c r="F118" s="32">
        <v>64</v>
      </c>
      <c r="G118" s="462">
        <v>4.2000000000000003E-2</v>
      </c>
      <c r="H118" s="32">
        <v>10082</v>
      </c>
      <c r="I118" s="462">
        <v>0.43930000000000002</v>
      </c>
      <c r="J118" s="178" t="s">
        <v>1084</v>
      </c>
      <c r="K118" s="32">
        <v>85</v>
      </c>
      <c r="L118" s="462">
        <v>1.3492</v>
      </c>
      <c r="M118" s="32">
        <v>2</v>
      </c>
      <c r="N118" s="178" t="s">
        <v>153</v>
      </c>
    </row>
    <row r="119" spans="1:14" ht="13.35" customHeight="1" x14ac:dyDescent="0.25">
      <c r="A119" s="686"/>
      <c r="B119" s="452" t="s">
        <v>1063</v>
      </c>
      <c r="C119" s="461">
        <v>732</v>
      </c>
      <c r="D119" s="32">
        <v>3</v>
      </c>
      <c r="E119" s="462">
        <v>0.4</v>
      </c>
      <c r="F119" s="32">
        <v>4</v>
      </c>
      <c r="G119" s="462">
        <v>0.25259999999999999</v>
      </c>
      <c r="H119" s="32">
        <v>1110</v>
      </c>
      <c r="I119" s="462">
        <v>0.41210000000000002</v>
      </c>
      <c r="J119" s="178" t="s">
        <v>1084</v>
      </c>
      <c r="K119" s="32">
        <v>10</v>
      </c>
      <c r="L119" s="462">
        <v>2.4005999999999998</v>
      </c>
      <c r="M119" s="32">
        <v>0</v>
      </c>
      <c r="N119" s="178" t="s">
        <v>153</v>
      </c>
    </row>
    <row r="120" spans="1:14" ht="13.35" customHeight="1" x14ac:dyDescent="0.25">
      <c r="A120" s="686"/>
      <c r="B120" s="454" t="s">
        <v>1064</v>
      </c>
      <c r="C120" s="463">
        <v>428</v>
      </c>
      <c r="D120" s="24">
        <v>2</v>
      </c>
      <c r="E120" s="464">
        <v>0.4</v>
      </c>
      <c r="F120" s="24">
        <v>2</v>
      </c>
      <c r="G120" s="464">
        <v>1</v>
      </c>
      <c r="H120" s="24">
        <v>620</v>
      </c>
      <c r="I120" s="464">
        <v>0.31740000000000002</v>
      </c>
      <c r="J120" s="34" t="s">
        <v>1084</v>
      </c>
      <c r="K120" s="24">
        <v>7</v>
      </c>
      <c r="L120" s="464">
        <v>3.4657</v>
      </c>
      <c r="M120" s="24">
        <v>0</v>
      </c>
      <c r="N120" s="34" t="s">
        <v>153</v>
      </c>
    </row>
    <row r="121" spans="1:14" ht="13.35" customHeight="1" x14ac:dyDescent="0.25">
      <c r="A121" s="686"/>
      <c r="B121" s="457" t="s">
        <v>1065</v>
      </c>
      <c r="C121" s="182">
        <v>56285</v>
      </c>
      <c r="D121" s="210">
        <v>1861</v>
      </c>
      <c r="E121" s="465">
        <v>0.4</v>
      </c>
      <c r="F121" s="210">
        <v>1743</v>
      </c>
      <c r="G121" s="465">
        <v>6.4999999999999997E-3</v>
      </c>
      <c r="H121" s="210">
        <v>151269</v>
      </c>
      <c r="I121" s="465">
        <v>0.47499999999999998</v>
      </c>
      <c r="J121" s="401" t="s">
        <v>1084</v>
      </c>
      <c r="K121" s="210">
        <v>499</v>
      </c>
      <c r="L121" s="465">
        <v>0.28570000000000001</v>
      </c>
      <c r="M121" s="210">
        <v>4</v>
      </c>
      <c r="N121" s="210">
        <v>8</v>
      </c>
    </row>
    <row r="122" spans="1:14" ht="13.35" customHeight="1" x14ac:dyDescent="0.25">
      <c r="A122" s="880" t="s">
        <v>1085</v>
      </c>
      <c r="B122" s="449" t="s">
        <v>1057</v>
      </c>
      <c r="C122" s="459">
        <v>38597</v>
      </c>
      <c r="D122" s="348">
        <v>21897</v>
      </c>
      <c r="E122" s="460">
        <v>0.66479999999999995</v>
      </c>
      <c r="F122" s="348">
        <v>52182</v>
      </c>
      <c r="G122" s="460">
        <v>8.0000000000000004E-4</v>
      </c>
      <c r="H122" s="348">
        <v>511212</v>
      </c>
      <c r="I122" s="460">
        <v>0.12189999999999999</v>
      </c>
      <c r="J122" s="39" t="s">
        <v>1084</v>
      </c>
      <c r="K122" s="348">
        <v>1315</v>
      </c>
      <c r="L122" s="460">
        <v>2.52E-2</v>
      </c>
      <c r="M122" s="348">
        <v>5</v>
      </c>
      <c r="N122" s="39" t="s">
        <v>153</v>
      </c>
    </row>
    <row r="123" spans="1:14" ht="13.35" customHeight="1" x14ac:dyDescent="0.25">
      <c r="A123" s="686"/>
      <c r="B123" s="452" t="s">
        <v>1058</v>
      </c>
      <c r="C123" s="461">
        <v>32079</v>
      </c>
      <c r="D123" s="32">
        <v>10315</v>
      </c>
      <c r="E123" s="462">
        <v>0.69889999999999997</v>
      </c>
      <c r="F123" s="32">
        <v>38940</v>
      </c>
      <c r="G123" s="462">
        <v>2.0999999999999999E-3</v>
      </c>
      <c r="H123" s="32">
        <v>267629</v>
      </c>
      <c r="I123" s="462">
        <v>0.1333</v>
      </c>
      <c r="J123" s="178" t="s">
        <v>1084</v>
      </c>
      <c r="K123" s="32">
        <v>2587</v>
      </c>
      <c r="L123" s="462">
        <v>6.6400000000000001E-2</v>
      </c>
      <c r="M123" s="32">
        <v>11</v>
      </c>
      <c r="N123" s="178" t="s">
        <v>153</v>
      </c>
    </row>
    <row r="124" spans="1:14" ht="13.35" customHeight="1" x14ac:dyDescent="0.25">
      <c r="A124" s="686"/>
      <c r="B124" s="452" t="s">
        <v>1059</v>
      </c>
      <c r="C124" s="461">
        <v>11949</v>
      </c>
      <c r="D124" s="32">
        <v>79</v>
      </c>
      <c r="E124" s="462">
        <v>0.40050000000000002</v>
      </c>
      <c r="F124" s="32">
        <v>11981</v>
      </c>
      <c r="G124" s="462">
        <v>3.3999999999999998E-3</v>
      </c>
      <c r="H124" s="32">
        <v>39482</v>
      </c>
      <c r="I124" s="462">
        <v>0.1709</v>
      </c>
      <c r="J124" s="178" t="s">
        <v>1084</v>
      </c>
      <c r="K124" s="32">
        <v>1561</v>
      </c>
      <c r="L124" s="462">
        <v>0.1303</v>
      </c>
      <c r="M124" s="32">
        <v>7</v>
      </c>
      <c r="N124" s="178" t="s">
        <v>153</v>
      </c>
    </row>
    <row r="125" spans="1:14" ht="13.35" customHeight="1" x14ac:dyDescent="0.25">
      <c r="A125" s="686"/>
      <c r="B125" s="452" t="s">
        <v>1060</v>
      </c>
      <c r="C125" s="461">
        <v>21280</v>
      </c>
      <c r="D125" s="32">
        <v>5117</v>
      </c>
      <c r="E125" s="462">
        <v>0.65990000000000004</v>
      </c>
      <c r="F125" s="32">
        <v>24518</v>
      </c>
      <c r="G125" s="462">
        <v>5.4999999999999997E-3</v>
      </c>
      <c r="H125" s="32">
        <v>167596</v>
      </c>
      <c r="I125" s="462">
        <v>0.1434</v>
      </c>
      <c r="J125" s="178" t="s">
        <v>1084</v>
      </c>
      <c r="K125" s="32">
        <v>3027</v>
      </c>
      <c r="L125" s="462">
        <v>0.1235</v>
      </c>
      <c r="M125" s="32">
        <v>19</v>
      </c>
      <c r="N125" s="178" t="s">
        <v>153</v>
      </c>
    </row>
    <row r="126" spans="1:14" ht="13.35" customHeight="1" x14ac:dyDescent="0.25">
      <c r="A126" s="686"/>
      <c r="B126" s="452" t="s">
        <v>1061</v>
      </c>
      <c r="C126" s="461">
        <v>20372</v>
      </c>
      <c r="D126" s="32">
        <v>3057</v>
      </c>
      <c r="E126" s="462">
        <v>0.629</v>
      </c>
      <c r="F126" s="32">
        <v>22070</v>
      </c>
      <c r="G126" s="462">
        <v>1.2500000000000001E-2</v>
      </c>
      <c r="H126" s="32">
        <v>128258</v>
      </c>
      <c r="I126" s="462">
        <v>0.16120000000000001</v>
      </c>
      <c r="J126" s="178" t="s">
        <v>1084</v>
      </c>
      <c r="K126" s="32">
        <v>5236</v>
      </c>
      <c r="L126" s="462">
        <v>0.23730000000000001</v>
      </c>
      <c r="M126" s="32">
        <v>45</v>
      </c>
      <c r="N126" s="178" t="s">
        <v>153</v>
      </c>
    </row>
    <row r="127" spans="1:14" ht="13.35" customHeight="1" x14ac:dyDescent="0.25">
      <c r="A127" s="686"/>
      <c r="B127" s="452" t="s">
        <v>1062</v>
      </c>
      <c r="C127" s="461">
        <v>3752</v>
      </c>
      <c r="D127" s="32">
        <v>361</v>
      </c>
      <c r="E127" s="462">
        <v>0.59460000000000002</v>
      </c>
      <c r="F127" s="32">
        <v>3902</v>
      </c>
      <c r="G127" s="462">
        <v>4.1000000000000002E-2</v>
      </c>
      <c r="H127" s="32">
        <v>25537</v>
      </c>
      <c r="I127" s="462">
        <v>0.15490000000000001</v>
      </c>
      <c r="J127" s="178" t="s">
        <v>1084</v>
      </c>
      <c r="K127" s="32">
        <v>1620</v>
      </c>
      <c r="L127" s="462">
        <v>0.41510000000000002</v>
      </c>
      <c r="M127" s="32">
        <v>25</v>
      </c>
      <c r="N127" s="178" t="s">
        <v>153</v>
      </c>
    </row>
    <row r="128" spans="1:14" ht="13.35" customHeight="1" x14ac:dyDescent="0.25">
      <c r="A128" s="686"/>
      <c r="B128" s="452" t="s">
        <v>1063</v>
      </c>
      <c r="C128" s="461">
        <v>769</v>
      </c>
      <c r="D128" s="32">
        <v>46</v>
      </c>
      <c r="E128" s="462">
        <v>0.49580000000000002</v>
      </c>
      <c r="F128" s="32">
        <v>787</v>
      </c>
      <c r="G128" s="462">
        <v>0.21809999999999999</v>
      </c>
      <c r="H128" s="32">
        <v>5280</v>
      </c>
      <c r="I128" s="462">
        <v>0.2389</v>
      </c>
      <c r="J128" s="178" t="s">
        <v>1084</v>
      </c>
      <c r="K128" s="32">
        <v>894</v>
      </c>
      <c r="L128" s="462">
        <v>1.1351</v>
      </c>
      <c r="M128" s="32">
        <v>43</v>
      </c>
      <c r="N128" s="178" t="s">
        <v>153</v>
      </c>
    </row>
    <row r="129" spans="1:14" ht="13.35" customHeight="1" x14ac:dyDescent="0.25">
      <c r="A129" s="686"/>
      <c r="B129" s="454" t="s">
        <v>1064</v>
      </c>
      <c r="C129" s="463">
        <v>406</v>
      </c>
      <c r="D129" s="24">
        <v>32</v>
      </c>
      <c r="E129" s="464">
        <v>7.5800000000000006E-2</v>
      </c>
      <c r="F129" s="24">
        <v>406</v>
      </c>
      <c r="G129" s="464">
        <v>1</v>
      </c>
      <c r="H129" s="24">
        <v>2923</v>
      </c>
      <c r="I129" s="464">
        <v>0.1525</v>
      </c>
      <c r="J129" s="34" t="s">
        <v>1084</v>
      </c>
      <c r="K129" s="24">
        <v>497</v>
      </c>
      <c r="L129" s="464">
        <v>1.2257</v>
      </c>
      <c r="M129" s="24">
        <v>24</v>
      </c>
      <c r="N129" s="34" t="s">
        <v>153</v>
      </c>
    </row>
    <row r="130" spans="1:14" ht="13.35" customHeight="1" x14ac:dyDescent="0.25">
      <c r="A130" s="686"/>
      <c r="B130" s="457" t="s">
        <v>1065</v>
      </c>
      <c r="C130" s="182">
        <v>129204</v>
      </c>
      <c r="D130" s="210">
        <v>40904</v>
      </c>
      <c r="E130" s="465">
        <v>0.66830000000000001</v>
      </c>
      <c r="F130" s="210">
        <v>154786</v>
      </c>
      <c r="G130" s="465">
        <v>8.5000000000000006E-3</v>
      </c>
      <c r="H130" s="210">
        <v>1147917</v>
      </c>
      <c r="I130" s="465">
        <v>0.1391</v>
      </c>
      <c r="J130" s="401" t="s">
        <v>1084</v>
      </c>
      <c r="K130" s="210">
        <v>16737</v>
      </c>
      <c r="L130" s="465">
        <v>0.1081</v>
      </c>
      <c r="M130" s="210">
        <v>179</v>
      </c>
      <c r="N130" s="210">
        <v>73</v>
      </c>
    </row>
    <row r="131" spans="1:14" ht="13.35" customHeight="1" x14ac:dyDescent="0.25">
      <c r="A131" s="880" t="s">
        <v>1080</v>
      </c>
      <c r="B131" s="449" t="s">
        <v>1057</v>
      </c>
      <c r="C131" s="459">
        <v>2608</v>
      </c>
      <c r="D131" s="348">
        <v>23844</v>
      </c>
      <c r="E131" s="460">
        <v>0.47470000000000001</v>
      </c>
      <c r="F131" s="348">
        <v>13926</v>
      </c>
      <c r="G131" s="460">
        <v>8.0000000000000004E-4</v>
      </c>
      <c r="H131" s="348">
        <v>2050477</v>
      </c>
      <c r="I131" s="460">
        <v>0.82469999999999999</v>
      </c>
      <c r="J131" s="39" t="s">
        <v>1084</v>
      </c>
      <c r="K131" s="348">
        <v>552</v>
      </c>
      <c r="L131" s="460">
        <v>3.9699999999999999E-2</v>
      </c>
      <c r="M131" s="348">
        <v>9</v>
      </c>
      <c r="N131" s="39" t="s">
        <v>153</v>
      </c>
    </row>
    <row r="132" spans="1:14" ht="13.35" customHeight="1" x14ac:dyDescent="0.25">
      <c r="A132" s="686"/>
      <c r="B132" s="452" t="s">
        <v>1058</v>
      </c>
      <c r="C132" s="461">
        <v>501</v>
      </c>
      <c r="D132" s="32">
        <v>4418</v>
      </c>
      <c r="E132" s="462">
        <v>0.43490000000000001</v>
      </c>
      <c r="F132" s="32">
        <v>2422</v>
      </c>
      <c r="G132" s="462">
        <v>1.8E-3</v>
      </c>
      <c r="H132" s="32">
        <v>552405</v>
      </c>
      <c r="I132" s="462">
        <v>0.85209999999999997</v>
      </c>
      <c r="J132" s="178" t="s">
        <v>1084</v>
      </c>
      <c r="K132" s="32">
        <v>205</v>
      </c>
      <c r="L132" s="462">
        <v>8.5000000000000006E-2</v>
      </c>
      <c r="M132" s="32">
        <v>4</v>
      </c>
      <c r="N132" s="178" t="s">
        <v>153</v>
      </c>
    </row>
    <row r="133" spans="1:14" ht="13.35" customHeight="1" x14ac:dyDescent="0.25">
      <c r="A133" s="686"/>
      <c r="B133" s="452" t="s">
        <v>1059</v>
      </c>
      <c r="C133" s="461">
        <v>1038</v>
      </c>
      <c r="D133" s="32">
        <v>2823</v>
      </c>
      <c r="E133" s="462">
        <v>0.4718</v>
      </c>
      <c r="F133" s="32">
        <v>2370</v>
      </c>
      <c r="G133" s="462">
        <v>3.3E-3</v>
      </c>
      <c r="H133" s="32">
        <v>380671</v>
      </c>
      <c r="I133" s="462">
        <v>0.81840000000000002</v>
      </c>
      <c r="J133" s="178" t="s">
        <v>1084</v>
      </c>
      <c r="K133" s="32">
        <v>307</v>
      </c>
      <c r="L133" s="462">
        <v>0.12959999999999999</v>
      </c>
      <c r="M133" s="32">
        <v>6</v>
      </c>
      <c r="N133" s="178" t="s">
        <v>153</v>
      </c>
    </row>
    <row r="134" spans="1:14" ht="13.35" customHeight="1" x14ac:dyDescent="0.25">
      <c r="A134" s="686"/>
      <c r="B134" s="452" t="s">
        <v>1060</v>
      </c>
      <c r="C134" s="461">
        <v>1055</v>
      </c>
      <c r="D134" s="32">
        <v>1476</v>
      </c>
      <c r="E134" s="462">
        <v>0.35659999999999997</v>
      </c>
      <c r="F134" s="32">
        <v>1582</v>
      </c>
      <c r="G134" s="462">
        <v>6.1000000000000004E-3</v>
      </c>
      <c r="H134" s="32">
        <v>241221</v>
      </c>
      <c r="I134" s="462">
        <v>0.83350000000000002</v>
      </c>
      <c r="J134" s="178" t="s">
        <v>1084</v>
      </c>
      <c r="K134" s="32">
        <v>342</v>
      </c>
      <c r="L134" s="462">
        <v>0.21609999999999999</v>
      </c>
      <c r="M134" s="32">
        <v>8</v>
      </c>
      <c r="N134" s="178" t="s">
        <v>153</v>
      </c>
    </row>
    <row r="135" spans="1:14" ht="13.35" customHeight="1" x14ac:dyDescent="0.25">
      <c r="A135" s="686"/>
      <c r="B135" s="452" t="s">
        <v>1061</v>
      </c>
      <c r="C135" s="461">
        <v>1053</v>
      </c>
      <c r="D135" s="32">
        <v>1096</v>
      </c>
      <c r="E135" s="462">
        <v>0.32900000000000001</v>
      </c>
      <c r="F135" s="32">
        <v>1413</v>
      </c>
      <c r="G135" s="462">
        <v>1.09E-2</v>
      </c>
      <c r="H135" s="32">
        <v>265857</v>
      </c>
      <c r="I135" s="462">
        <v>0.85329999999999995</v>
      </c>
      <c r="J135" s="178" t="s">
        <v>1084</v>
      </c>
      <c r="K135" s="32">
        <v>488</v>
      </c>
      <c r="L135" s="462">
        <v>0.34499999999999997</v>
      </c>
      <c r="M135" s="32">
        <v>13</v>
      </c>
      <c r="N135" s="178" t="s">
        <v>153</v>
      </c>
    </row>
    <row r="136" spans="1:14" ht="13.35" customHeight="1" x14ac:dyDescent="0.25">
      <c r="A136" s="686"/>
      <c r="B136" s="452" t="s">
        <v>1062</v>
      </c>
      <c r="C136" s="461">
        <v>2154</v>
      </c>
      <c r="D136" s="32">
        <v>977</v>
      </c>
      <c r="E136" s="462">
        <v>0.28389999999999999</v>
      </c>
      <c r="F136" s="32">
        <v>2432</v>
      </c>
      <c r="G136" s="462">
        <v>3.4000000000000002E-2</v>
      </c>
      <c r="H136" s="32">
        <v>481326</v>
      </c>
      <c r="I136" s="462">
        <v>0.78759999999999997</v>
      </c>
      <c r="J136" s="178" t="s">
        <v>1084</v>
      </c>
      <c r="K136" s="32">
        <v>1763</v>
      </c>
      <c r="L136" s="462">
        <v>0.72499999999999998</v>
      </c>
      <c r="M136" s="32">
        <v>65</v>
      </c>
      <c r="N136" s="178" t="s">
        <v>153</v>
      </c>
    </row>
    <row r="137" spans="1:14" ht="13.35" customHeight="1" x14ac:dyDescent="0.25">
      <c r="A137" s="686"/>
      <c r="B137" s="452" t="s">
        <v>1063</v>
      </c>
      <c r="C137" s="461">
        <v>678</v>
      </c>
      <c r="D137" s="32">
        <v>105</v>
      </c>
      <c r="E137" s="462">
        <v>0.27929999999999999</v>
      </c>
      <c r="F137" s="32">
        <v>708</v>
      </c>
      <c r="G137" s="462">
        <v>0.1948</v>
      </c>
      <c r="H137" s="32">
        <v>152574</v>
      </c>
      <c r="I137" s="462">
        <v>0.63549999999999995</v>
      </c>
      <c r="J137" s="178" t="s">
        <v>1084</v>
      </c>
      <c r="K137" s="32">
        <v>1164</v>
      </c>
      <c r="L137" s="462">
        <v>1.6449</v>
      </c>
      <c r="M137" s="32">
        <v>87</v>
      </c>
      <c r="N137" s="178" t="s">
        <v>153</v>
      </c>
    </row>
    <row r="138" spans="1:14" ht="13.35" customHeight="1" x14ac:dyDescent="0.25">
      <c r="A138" s="686"/>
      <c r="B138" s="454" t="s">
        <v>1064</v>
      </c>
      <c r="C138" s="463">
        <v>118</v>
      </c>
      <c r="D138" s="24">
        <v>5</v>
      </c>
      <c r="E138" s="464">
        <v>9.0399999999999994E-2</v>
      </c>
      <c r="F138" s="24">
        <v>117</v>
      </c>
      <c r="G138" s="464">
        <v>1</v>
      </c>
      <c r="H138" s="24">
        <v>23568</v>
      </c>
      <c r="I138" s="464">
        <v>0.76619999999999999</v>
      </c>
      <c r="J138" s="34" t="s">
        <v>1084</v>
      </c>
      <c r="K138" s="24">
        <v>244</v>
      </c>
      <c r="L138" s="464">
        <v>2.0728</v>
      </c>
      <c r="M138" s="24">
        <v>77</v>
      </c>
      <c r="N138" s="34" t="s">
        <v>153</v>
      </c>
    </row>
    <row r="139" spans="1:14" ht="13.35" customHeight="1" x14ac:dyDescent="0.25">
      <c r="A139" s="686"/>
      <c r="B139" s="457" t="s">
        <v>1065</v>
      </c>
      <c r="C139" s="182">
        <v>9205</v>
      </c>
      <c r="D139" s="210">
        <v>34744</v>
      </c>
      <c r="E139" s="465">
        <v>0.45369999999999999</v>
      </c>
      <c r="F139" s="210">
        <v>24970</v>
      </c>
      <c r="G139" s="465">
        <v>1.55E-2</v>
      </c>
      <c r="H139" s="210">
        <v>4148099</v>
      </c>
      <c r="I139" s="465">
        <v>0.81969999999999998</v>
      </c>
      <c r="J139" s="401" t="s">
        <v>1084</v>
      </c>
      <c r="K139" s="210">
        <v>5065</v>
      </c>
      <c r="L139" s="465">
        <v>0.2029</v>
      </c>
      <c r="M139" s="210">
        <v>269</v>
      </c>
      <c r="N139" s="210">
        <v>303</v>
      </c>
    </row>
    <row r="140" spans="1:14" ht="13.35" customHeight="1" x14ac:dyDescent="0.25">
      <c r="A140" s="880" t="s">
        <v>1086</v>
      </c>
      <c r="B140" s="449" t="s">
        <v>1057</v>
      </c>
      <c r="C140" s="459">
        <v>644</v>
      </c>
      <c r="D140" s="348">
        <v>3024</v>
      </c>
      <c r="E140" s="460">
        <v>0.47539999999999999</v>
      </c>
      <c r="F140" s="348">
        <v>1947</v>
      </c>
      <c r="G140" s="460">
        <v>8.0000000000000004E-4</v>
      </c>
      <c r="H140" s="348">
        <v>39352</v>
      </c>
      <c r="I140" s="460">
        <v>0.66559999999999997</v>
      </c>
      <c r="J140" s="39" t="s">
        <v>1084</v>
      </c>
      <c r="K140" s="348">
        <v>282</v>
      </c>
      <c r="L140" s="460">
        <v>0.14499999999999999</v>
      </c>
      <c r="M140" s="348">
        <v>1</v>
      </c>
      <c r="N140" s="39" t="s">
        <v>153</v>
      </c>
    </row>
    <row r="141" spans="1:14" ht="13.35" customHeight="1" x14ac:dyDescent="0.25">
      <c r="A141" s="686"/>
      <c r="B141" s="452" t="s">
        <v>1058</v>
      </c>
      <c r="C141" s="461">
        <v>628</v>
      </c>
      <c r="D141" s="32">
        <v>1266</v>
      </c>
      <c r="E141" s="462">
        <v>0.4819</v>
      </c>
      <c r="F141" s="32">
        <v>1108</v>
      </c>
      <c r="G141" s="462">
        <v>1.9E-3</v>
      </c>
      <c r="H141" s="32">
        <v>22251</v>
      </c>
      <c r="I141" s="462">
        <v>0.64839999999999998</v>
      </c>
      <c r="J141" s="178" t="s">
        <v>1084</v>
      </c>
      <c r="K141" s="32">
        <v>281</v>
      </c>
      <c r="L141" s="462">
        <v>0.25380000000000003</v>
      </c>
      <c r="M141" s="32">
        <v>1</v>
      </c>
      <c r="N141" s="178" t="s">
        <v>153</v>
      </c>
    </row>
    <row r="142" spans="1:14" ht="13.35" customHeight="1" x14ac:dyDescent="0.25">
      <c r="A142" s="686"/>
      <c r="B142" s="452" t="s">
        <v>1059</v>
      </c>
      <c r="C142" s="461">
        <v>1296</v>
      </c>
      <c r="D142" s="32">
        <v>1733</v>
      </c>
      <c r="E142" s="462">
        <v>0.5181</v>
      </c>
      <c r="F142" s="32">
        <v>1927</v>
      </c>
      <c r="G142" s="462">
        <v>3.5000000000000001E-3</v>
      </c>
      <c r="H142" s="32">
        <v>46854</v>
      </c>
      <c r="I142" s="462">
        <v>0.6986</v>
      </c>
      <c r="J142" s="178" t="s">
        <v>1084</v>
      </c>
      <c r="K142" s="32">
        <v>778</v>
      </c>
      <c r="L142" s="462">
        <v>0.40350000000000003</v>
      </c>
      <c r="M142" s="32">
        <v>5</v>
      </c>
      <c r="N142" s="178" t="s">
        <v>153</v>
      </c>
    </row>
    <row r="143" spans="1:14" ht="13.35" customHeight="1" x14ac:dyDescent="0.25">
      <c r="A143" s="686"/>
      <c r="B143" s="452" t="s">
        <v>1060</v>
      </c>
      <c r="C143" s="461">
        <v>773</v>
      </c>
      <c r="D143" s="32">
        <v>908</v>
      </c>
      <c r="E143" s="462">
        <v>0.43719999999999998</v>
      </c>
      <c r="F143" s="32">
        <v>1027</v>
      </c>
      <c r="G143" s="462">
        <v>5.8999999999999999E-3</v>
      </c>
      <c r="H143" s="32">
        <v>32371</v>
      </c>
      <c r="I143" s="462">
        <v>0.70350000000000001</v>
      </c>
      <c r="J143" s="178" t="s">
        <v>1084</v>
      </c>
      <c r="K143" s="32">
        <v>567</v>
      </c>
      <c r="L143" s="462">
        <v>0.55149999999999999</v>
      </c>
      <c r="M143" s="32">
        <v>4</v>
      </c>
      <c r="N143" s="178" t="s">
        <v>153</v>
      </c>
    </row>
    <row r="144" spans="1:14" ht="13.35" customHeight="1" x14ac:dyDescent="0.25">
      <c r="A144" s="686"/>
      <c r="B144" s="452" t="s">
        <v>1061</v>
      </c>
      <c r="C144" s="461">
        <v>2300</v>
      </c>
      <c r="D144" s="32">
        <v>1188</v>
      </c>
      <c r="E144" s="462">
        <v>0.50560000000000005</v>
      </c>
      <c r="F144" s="32">
        <v>2554</v>
      </c>
      <c r="G144" s="462">
        <v>1.2500000000000001E-2</v>
      </c>
      <c r="H144" s="32">
        <v>48028</v>
      </c>
      <c r="I144" s="462">
        <v>0.61299999999999999</v>
      </c>
      <c r="J144" s="178" t="s">
        <v>1084</v>
      </c>
      <c r="K144" s="32">
        <v>1725</v>
      </c>
      <c r="L144" s="462">
        <v>0.67549999999999999</v>
      </c>
      <c r="M144" s="32">
        <v>20</v>
      </c>
      <c r="N144" s="178" t="s">
        <v>153</v>
      </c>
    </row>
    <row r="145" spans="1:14" ht="13.35" customHeight="1" x14ac:dyDescent="0.25">
      <c r="A145" s="686"/>
      <c r="B145" s="452" t="s">
        <v>1062</v>
      </c>
      <c r="C145" s="461">
        <v>1412</v>
      </c>
      <c r="D145" s="32">
        <v>403</v>
      </c>
      <c r="E145" s="462">
        <v>0.48280000000000001</v>
      </c>
      <c r="F145" s="32">
        <v>1456</v>
      </c>
      <c r="G145" s="462">
        <v>4.2099999999999999E-2</v>
      </c>
      <c r="H145" s="32">
        <v>33624</v>
      </c>
      <c r="I145" s="462">
        <v>0.67300000000000004</v>
      </c>
      <c r="J145" s="178" t="s">
        <v>1084</v>
      </c>
      <c r="K145" s="32">
        <v>1408</v>
      </c>
      <c r="L145" s="462">
        <v>0.96699999999999997</v>
      </c>
      <c r="M145" s="32">
        <v>41</v>
      </c>
      <c r="N145" s="178" t="s">
        <v>153</v>
      </c>
    </row>
    <row r="146" spans="1:14" ht="13.35" customHeight="1" x14ac:dyDescent="0.25">
      <c r="A146" s="686"/>
      <c r="B146" s="452" t="s">
        <v>1063</v>
      </c>
      <c r="C146" s="461">
        <v>376</v>
      </c>
      <c r="D146" s="32">
        <v>60</v>
      </c>
      <c r="E146" s="462">
        <v>0.22750000000000001</v>
      </c>
      <c r="F146" s="32">
        <v>332</v>
      </c>
      <c r="G146" s="462">
        <v>0.22969999999999999</v>
      </c>
      <c r="H146" s="32">
        <v>10082</v>
      </c>
      <c r="I146" s="462">
        <v>0.60589999999999999</v>
      </c>
      <c r="J146" s="178" t="s">
        <v>1084</v>
      </c>
      <c r="K146" s="32">
        <v>450</v>
      </c>
      <c r="L146" s="462">
        <v>1.3569</v>
      </c>
      <c r="M146" s="32">
        <v>46</v>
      </c>
      <c r="N146" s="178" t="s">
        <v>153</v>
      </c>
    </row>
    <row r="147" spans="1:14" ht="13.35" customHeight="1" x14ac:dyDescent="0.25">
      <c r="A147" s="686"/>
      <c r="B147" s="454" t="s">
        <v>1064</v>
      </c>
      <c r="C147" s="463">
        <v>297</v>
      </c>
      <c r="D147" s="24">
        <v>38</v>
      </c>
      <c r="E147" s="464">
        <v>6.6699999999999995E-2</v>
      </c>
      <c r="F147" s="24">
        <v>235</v>
      </c>
      <c r="G147" s="464">
        <v>1</v>
      </c>
      <c r="H147" s="24">
        <v>4023</v>
      </c>
      <c r="I147" s="464">
        <v>0.52910000000000001</v>
      </c>
      <c r="J147" s="34" t="s">
        <v>1084</v>
      </c>
      <c r="K147" s="24">
        <v>689</v>
      </c>
      <c r="L147" s="464">
        <v>2.9337</v>
      </c>
      <c r="M147" s="24">
        <v>70</v>
      </c>
      <c r="N147" s="34" t="s">
        <v>153</v>
      </c>
    </row>
    <row r="148" spans="1:14" ht="13.35" customHeight="1" x14ac:dyDescent="0.25">
      <c r="A148" s="686"/>
      <c r="B148" s="457" t="s">
        <v>1065</v>
      </c>
      <c r="C148" s="182">
        <v>7726</v>
      </c>
      <c r="D148" s="210">
        <v>8620</v>
      </c>
      <c r="E148" s="465">
        <v>0.48220000000000002</v>
      </c>
      <c r="F148" s="210">
        <v>10586</v>
      </c>
      <c r="G148" s="465">
        <v>3.9699999999999999E-2</v>
      </c>
      <c r="H148" s="210">
        <v>236585</v>
      </c>
      <c r="I148" s="465">
        <v>0.65690000000000004</v>
      </c>
      <c r="J148" s="401" t="s">
        <v>1084</v>
      </c>
      <c r="K148" s="210">
        <v>6180</v>
      </c>
      <c r="L148" s="465">
        <v>0.58379999999999999</v>
      </c>
      <c r="M148" s="210">
        <v>188</v>
      </c>
      <c r="N148" s="210">
        <v>194</v>
      </c>
    </row>
    <row r="149" spans="1:14" ht="13.35" customHeight="1" x14ac:dyDescent="0.25">
      <c r="A149" s="880" t="s">
        <v>1082</v>
      </c>
      <c r="B149" s="449" t="s">
        <v>1057</v>
      </c>
      <c r="C149" s="459">
        <v>1351</v>
      </c>
      <c r="D149" s="348">
        <v>649</v>
      </c>
      <c r="E149" s="460">
        <v>0.73899999999999999</v>
      </c>
      <c r="F149" s="348">
        <v>1761</v>
      </c>
      <c r="G149" s="460">
        <v>1E-3</v>
      </c>
      <c r="H149" s="348">
        <v>79821</v>
      </c>
      <c r="I149" s="460">
        <v>0.63280000000000003</v>
      </c>
      <c r="J149" s="39" t="s">
        <v>1084</v>
      </c>
      <c r="K149" s="348">
        <v>285</v>
      </c>
      <c r="L149" s="460">
        <v>0.1618</v>
      </c>
      <c r="M149" s="348">
        <v>1</v>
      </c>
      <c r="N149" s="39" t="s">
        <v>153</v>
      </c>
    </row>
    <row r="150" spans="1:14" ht="13.35" customHeight="1" x14ac:dyDescent="0.25">
      <c r="A150" s="686"/>
      <c r="B150" s="452" t="s">
        <v>1058</v>
      </c>
      <c r="C150" s="461">
        <v>933</v>
      </c>
      <c r="D150" s="32">
        <v>22</v>
      </c>
      <c r="E150" s="462">
        <v>0.6028</v>
      </c>
      <c r="F150" s="32">
        <v>821</v>
      </c>
      <c r="G150" s="462">
        <v>2E-3</v>
      </c>
      <c r="H150" s="32">
        <v>72662</v>
      </c>
      <c r="I150" s="462">
        <v>0.84019999999999995</v>
      </c>
      <c r="J150" s="178" t="s">
        <v>1084</v>
      </c>
      <c r="K150" s="32">
        <v>283</v>
      </c>
      <c r="L150" s="462">
        <v>0.34439999999999998</v>
      </c>
      <c r="M150" s="32">
        <v>1</v>
      </c>
      <c r="N150" s="178" t="s">
        <v>153</v>
      </c>
    </row>
    <row r="151" spans="1:14" ht="13.35" customHeight="1" x14ac:dyDescent="0.25">
      <c r="A151" s="686"/>
      <c r="B151" s="452" t="s">
        <v>1059</v>
      </c>
      <c r="C151" s="461">
        <v>1338</v>
      </c>
      <c r="D151" s="32">
        <v>152</v>
      </c>
      <c r="E151" s="462">
        <v>0.65059999999999996</v>
      </c>
      <c r="F151" s="32">
        <v>963</v>
      </c>
      <c r="G151" s="462">
        <v>3.3E-3</v>
      </c>
      <c r="H151" s="32">
        <v>76943</v>
      </c>
      <c r="I151" s="462">
        <v>0.47310000000000002</v>
      </c>
      <c r="J151" s="178" t="s">
        <v>1084</v>
      </c>
      <c r="K151" s="32">
        <v>264</v>
      </c>
      <c r="L151" s="462">
        <v>0.27400000000000002</v>
      </c>
      <c r="M151" s="32">
        <v>2</v>
      </c>
      <c r="N151" s="178" t="s">
        <v>153</v>
      </c>
    </row>
    <row r="152" spans="1:14" ht="13.35" customHeight="1" x14ac:dyDescent="0.25">
      <c r="A152" s="686"/>
      <c r="B152" s="452" t="s">
        <v>1060</v>
      </c>
      <c r="C152" s="461">
        <v>1177</v>
      </c>
      <c r="D152" s="32">
        <v>73</v>
      </c>
      <c r="E152" s="462">
        <v>0.60240000000000005</v>
      </c>
      <c r="F152" s="32">
        <v>1216</v>
      </c>
      <c r="G152" s="462">
        <v>5.7000000000000002E-3</v>
      </c>
      <c r="H152" s="32">
        <v>38746</v>
      </c>
      <c r="I152" s="462">
        <v>0.3871</v>
      </c>
      <c r="J152" s="178" t="s">
        <v>1084</v>
      </c>
      <c r="K152" s="32">
        <v>365</v>
      </c>
      <c r="L152" s="462">
        <v>0.30020000000000002</v>
      </c>
      <c r="M152" s="32">
        <v>3</v>
      </c>
      <c r="N152" s="178" t="s">
        <v>153</v>
      </c>
    </row>
    <row r="153" spans="1:14" ht="13.35" customHeight="1" x14ac:dyDescent="0.25">
      <c r="A153" s="686"/>
      <c r="B153" s="452" t="s">
        <v>1061</v>
      </c>
      <c r="C153" s="461">
        <v>3368</v>
      </c>
      <c r="D153" s="32">
        <v>32</v>
      </c>
      <c r="E153" s="462">
        <v>0.63270000000000004</v>
      </c>
      <c r="F153" s="32">
        <v>3122</v>
      </c>
      <c r="G153" s="462">
        <v>1.52E-2</v>
      </c>
      <c r="H153" s="32">
        <v>149428</v>
      </c>
      <c r="I153" s="462">
        <v>0.40060000000000001</v>
      </c>
      <c r="J153" s="178" t="s">
        <v>1084</v>
      </c>
      <c r="K153" s="32">
        <v>1443</v>
      </c>
      <c r="L153" s="462">
        <v>0.4622</v>
      </c>
      <c r="M153" s="32">
        <v>19</v>
      </c>
      <c r="N153" s="178" t="s">
        <v>153</v>
      </c>
    </row>
    <row r="154" spans="1:14" ht="13.35" customHeight="1" x14ac:dyDescent="0.25">
      <c r="A154" s="686"/>
      <c r="B154" s="452" t="s">
        <v>1062</v>
      </c>
      <c r="C154" s="461">
        <v>4237</v>
      </c>
      <c r="D154" s="32">
        <v>10</v>
      </c>
      <c r="E154" s="462">
        <v>0.57509999999999994</v>
      </c>
      <c r="F154" s="32">
        <v>3958</v>
      </c>
      <c r="G154" s="462">
        <v>3.0700000000000002E-2</v>
      </c>
      <c r="H154" s="32">
        <v>196375</v>
      </c>
      <c r="I154" s="462">
        <v>0.40460000000000002</v>
      </c>
      <c r="J154" s="178" t="s">
        <v>1084</v>
      </c>
      <c r="K154" s="32">
        <v>2219</v>
      </c>
      <c r="L154" s="462">
        <v>0.56079999999999997</v>
      </c>
      <c r="M154" s="32">
        <v>49</v>
      </c>
      <c r="N154" s="178" t="s">
        <v>153</v>
      </c>
    </row>
    <row r="155" spans="1:14" ht="13.35" customHeight="1" x14ac:dyDescent="0.25">
      <c r="A155" s="686"/>
      <c r="B155" s="452" t="s">
        <v>1063</v>
      </c>
      <c r="C155" s="461">
        <v>378</v>
      </c>
      <c r="D155" s="32">
        <v>1</v>
      </c>
      <c r="E155" s="462">
        <v>0.61629999999999996</v>
      </c>
      <c r="F155" s="32">
        <v>293</v>
      </c>
      <c r="G155" s="462">
        <v>0.2467</v>
      </c>
      <c r="H155" s="32">
        <v>22859</v>
      </c>
      <c r="I155" s="462">
        <v>0.43809999999999999</v>
      </c>
      <c r="J155" s="178" t="s">
        <v>1084</v>
      </c>
      <c r="K155" s="32">
        <v>310</v>
      </c>
      <c r="L155" s="462">
        <v>1.0581</v>
      </c>
      <c r="M155" s="32">
        <v>32</v>
      </c>
      <c r="N155" s="178" t="s">
        <v>153</v>
      </c>
    </row>
    <row r="156" spans="1:14" ht="13.35" customHeight="1" x14ac:dyDescent="0.25">
      <c r="A156" s="686"/>
      <c r="B156" s="454" t="s">
        <v>1064</v>
      </c>
      <c r="C156" s="463">
        <v>109</v>
      </c>
      <c r="D156" s="24">
        <v>0</v>
      </c>
      <c r="E156" s="464">
        <v>0</v>
      </c>
      <c r="F156" s="24">
        <v>74</v>
      </c>
      <c r="G156" s="464">
        <v>1</v>
      </c>
      <c r="H156" s="24">
        <v>10423</v>
      </c>
      <c r="I156" s="464">
        <v>0.4985</v>
      </c>
      <c r="J156" s="34" t="s">
        <v>1084</v>
      </c>
      <c r="K156" s="24">
        <v>228</v>
      </c>
      <c r="L156" s="464">
        <v>3.1238000000000001</v>
      </c>
      <c r="M156" s="24">
        <v>18</v>
      </c>
      <c r="N156" s="34" t="s">
        <v>153</v>
      </c>
    </row>
    <row r="157" spans="1:14" ht="13.35" customHeight="1" x14ac:dyDescent="0.25">
      <c r="A157" s="686"/>
      <c r="B157" s="457" t="s">
        <v>1065</v>
      </c>
      <c r="C157" s="182">
        <v>12891</v>
      </c>
      <c r="D157" s="210">
        <v>939</v>
      </c>
      <c r="E157" s="465">
        <v>0.70509999999999995</v>
      </c>
      <c r="F157" s="210">
        <v>12208</v>
      </c>
      <c r="G157" s="465">
        <v>2.69E-2</v>
      </c>
      <c r="H157" s="210">
        <v>647257</v>
      </c>
      <c r="I157" s="465">
        <v>0.4708</v>
      </c>
      <c r="J157" s="401" t="s">
        <v>1084</v>
      </c>
      <c r="K157" s="210">
        <v>5397</v>
      </c>
      <c r="L157" s="465">
        <v>0.44209999999999999</v>
      </c>
      <c r="M157" s="210">
        <v>125</v>
      </c>
      <c r="N157" s="210">
        <v>76</v>
      </c>
    </row>
    <row r="158" spans="1:14" ht="13.35" customHeight="1" x14ac:dyDescent="0.25">
      <c r="A158" s="806" t="s">
        <v>1083</v>
      </c>
      <c r="B158" s="806"/>
      <c r="C158" s="182">
        <v>215311</v>
      </c>
      <c r="D158" s="210">
        <v>87068</v>
      </c>
      <c r="E158" s="465">
        <v>0.56230000000000002</v>
      </c>
      <c r="F158" s="210">
        <v>204293</v>
      </c>
      <c r="G158" s="465">
        <v>1.2E-2</v>
      </c>
      <c r="H158" s="210">
        <v>6331127</v>
      </c>
      <c r="I158" s="465">
        <v>0.27179999999999999</v>
      </c>
      <c r="J158" s="401" t="s">
        <v>1084</v>
      </c>
      <c r="K158" s="210">
        <v>33878</v>
      </c>
      <c r="L158" s="465">
        <v>0.1658</v>
      </c>
      <c r="M158" s="210">
        <v>765</v>
      </c>
      <c r="N158" s="210">
        <v>654</v>
      </c>
    </row>
    <row r="159" spans="1:14" ht="15" customHeight="1" x14ac:dyDescent="0.25">
      <c r="A159" s="114"/>
      <c r="B159" s="114"/>
      <c r="C159" s="114"/>
      <c r="D159" s="114"/>
      <c r="E159" s="114"/>
      <c r="F159" s="114"/>
      <c r="G159" s="114"/>
      <c r="H159" s="114"/>
      <c r="I159" s="114"/>
      <c r="J159" s="339"/>
      <c r="K159" s="114"/>
      <c r="L159" s="114"/>
      <c r="M159" s="114"/>
      <c r="N159" s="114"/>
    </row>
    <row r="160" spans="1:14" ht="15" customHeight="1" x14ac:dyDescent="0.25"/>
    <row r="161" spans="1:14" ht="12.45" customHeight="1" x14ac:dyDescent="0.25">
      <c r="A161" s="345" t="s">
        <v>332</v>
      </c>
      <c r="B161" s="79">
        <f>SUM(166:211)</f>
        <v>20623040.702299997</v>
      </c>
    </row>
    <row r="162" spans="1:14" ht="3.45" customHeight="1" x14ac:dyDescent="0.25"/>
    <row r="163" spans="1:14" ht="12.45" customHeight="1" x14ac:dyDescent="0.25">
      <c r="C163" s="145" t="s">
        <v>113</v>
      </c>
      <c r="D163" s="145" t="s">
        <v>114</v>
      </c>
      <c r="E163" s="145" t="s">
        <v>115</v>
      </c>
      <c r="F163" s="145" t="s">
        <v>116</v>
      </c>
      <c r="G163" s="145" t="s">
        <v>117</v>
      </c>
      <c r="H163" s="145" t="s">
        <v>882</v>
      </c>
      <c r="I163" s="144" t="s">
        <v>883</v>
      </c>
      <c r="J163" s="144" t="s">
        <v>1040</v>
      </c>
      <c r="K163" s="144" t="s">
        <v>1041</v>
      </c>
      <c r="L163" s="144" t="s">
        <v>1042</v>
      </c>
      <c r="M163" s="144" t="s">
        <v>1043</v>
      </c>
      <c r="N163" s="144" t="s">
        <v>1044</v>
      </c>
    </row>
    <row r="164" spans="1:14" ht="3.45" customHeight="1" x14ac:dyDescent="0.25"/>
    <row r="165" spans="1:14" ht="44.1" customHeight="1" x14ac:dyDescent="0.25">
      <c r="A165" s="298" t="s">
        <v>118</v>
      </c>
      <c r="B165" s="176" t="s">
        <v>1045</v>
      </c>
      <c r="C165" s="96" t="s">
        <v>1046</v>
      </c>
      <c r="D165" s="96" t="s">
        <v>1047</v>
      </c>
      <c r="E165" s="96" t="s">
        <v>1048</v>
      </c>
      <c r="F165" s="96" t="s">
        <v>1049</v>
      </c>
      <c r="G165" s="96" t="s">
        <v>1050</v>
      </c>
      <c r="H165" s="96" t="s">
        <v>1069</v>
      </c>
      <c r="I165" s="96" t="s">
        <v>1052</v>
      </c>
      <c r="J165" s="96" t="s">
        <v>1070</v>
      </c>
      <c r="K165" s="96" t="s">
        <v>180</v>
      </c>
      <c r="L165" s="96" t="s">
        <v>976</v>
      </c>
      <c r="M165" s="96" t="s">
        <v>1071</v>
      </c>
      <c r="N165" s="96" t="s">
        <v>1072</v>
      </c>
    </row>
    <row r="166" spans="1:14" ht="13.35" customHeight="1" x14ac:dyDescent="0.25">
      <c r="A166" s="880" t="s">
        <v>1078</v>
      </c>
      <c r="B166" s="449" t="s">
        <v>1057</v>
      </c>
      <c r="C166" s="459">
        <v>6461</v>
      </c>
      <c r="D166" s="49">
        <v>33</v>
      </c>
      <c r="E166" s="466">
        <v>0.4</v>
      </c>
      <c r="F166" s="49">
        <v>882</v>
      </c>
      <c r="G166" s="466">
        <v>8.0000000000000004E-4</v>
      </c>
      <c r="H166" s="49">
        <v>40760</v>
      </c>
      <c r="I166" s="466">
        <v>0.41339999999999999</v>
      </c>
      <c r="J166" s="39" t="s">
        <v>153</v>
      </c>
      <c r="K166" s="49">
        <v>74</v>
      </c>
      <c r="L166" s="466">
        <v>8.5099999999999995E-2</v>
      </c>
      <c r="M166" s="49">
        <v>0</v>
      </c>
      <c r="N166" s="22" t="s">
        <v>153</v>
      </c>
    </row>
    <row r="167" spans="1:14" ht="13.35" customHeight="1" x14ac:dyDescent="0.25">
      <c r="A167" s="686"/>
      <c r="B167" s="452" t="s">
        <v>1058</v>
      </c>
      <c r="C167" s="461">
        <v>7802</v>
      </c>
      <c r="D167" s="16">
        <v>23</v>
      </c>
      <c r="E167" s="467">
        <v>0.4</v>
      </c>
      <c r="F167" s="16">
        <v>372</v>
      </c>
      <c r="G167" s="467">
        <v>1.8E-3</v>
      </c>
      <c r="H167" s="16">
        <v>39241</v>
      </c>
      <c r="I167" s="467">
        <v>0.78439999999999999</v>
      </c>
      <c r="J167" s="178" t="s">
        <v>153</v>
      </c>
      <c r="K167" s="16">
        <v>112</v>
      </c>
      <c r="L167" s="467">
        <v>0.2999</v>
      </c>
      <c r="M167" s="16">
        <v>1</v>
      </c>
      <c r="N167" s="179" t="s">
        <v>153</v>
      </c>
    </row>
    <row r="168" spans="1:14" ht="13.35" customHeight="1" x14ac:dyDescent="0.25">
      <c r="A168" s="686"/>
      <c r="B168" s="452" t="s">
        <v>1059</v>
      </c>
      <c r="C168" s="461">
        <v>5668</v>
      </c>
      <c r="D168" s="16">
        <v>25</v>
      </c>
      <c r="E168" s="467">
        <v>0.4</v>
      </c>
      <c r="F168" s="16">
        <v>0</v>
      </c>
      <c r="G168" s="467">
        <v>4.7999999999999996E-3</v>
      </c>
      <c r="H168" s="16">
        <v>34</v>
      </c>
      <c r="I168" s="467">
        <v>0.2195</v>
      </c>
      <c r="J168" s="178" t="s">
        <v>153</v>
      </c>
      <c r="K168" s="16">
        <v>0</v>
      </c>
      <c r="L168" s="467">
        <v>0.16569999999999999</v>
      </c>
      <c r="M168" s="16">
        <v>0</v>
      </c>
      <c r="N168" s="179" t="s">
        <v>153</v>
      </c>
    </row>
    <row r="169" spans="1:14" ht="13.35" customHeight="1" x14ac:dyDescent="0.25">
      <c r="A169" s="686"/>
      <c r="B169" s="452" t="s">
        <v>1060</v>
      </c>
      <c r="C169" s="461">
        <v>11991</v>
      </c>
      <c r="D169" s="16">
        <v>133</v>
      </c>
      <c r="E169" s="467">
        <v>0.4</v>
      </c>
      <c r="F169" s="16">
        <v>139</v>
      </c>
      <c r="G169" s="467">
        <v>6.3E-3</v>
      </c>
      <c r="H169" s="16">
        <v>28966</v>
      </c>
      <c r="I169" s="467">
        <v>0.42530000000000001</v>
      </c>
      <c r="J169" s="178" t="s">
        <v>153</v>
      </c>
      <c r="K169" s="16">
        <v>56</v>
      </c>
      <c r="L169" s="467">
        <v>0.40289999999999998</v>
      </c>
      <c r="M169" s="16">
        <v>0</v>
      </c>
      <c r="N169" s="179" t="s">
        <v>153</v>
      </c>
    </row>
    <row r="170" spans="1:14" ht="13.35" customHeight="1" x14ac:dyDescent="0.25">
      <c r="A170" s="686"/>
      <c r="B170" s="452" t="s">
        <v>1061</v>
      </c>
      <c r="C170" s="461">
        <v>18241</v>
      </c>
      <c r="D170" s="16">
        <v>1735</v>
      </c>
      <c r="E170" s="467">
        <v>0.4</v>
      </c>
      <c r="F170" s="16">
        <v>220</v>
      </c>
      <c r="G170" s="467">
        <v>1.5599999999999999E-2</v>
      </c>
      <c r="H170" s="16">
        <v>33663</v>
      </c>
      <c r="I170" s="467">
        <v>0.43030000000000002</v>
      </c>
      <c r="J170" s="178" t="s">
        <v>153</v>
      </c>
      <c r="K170" s="16">
        <v>163</v>
      </c>
      <c r="L170" s="467">
        <v>0.74039999999999995</v>
      </c>
      <c r="M170" s="16">
        <v>1</v>
      </c>
      <c r="N170" s="179" t="s">
        <v>153</v>
      </c>
    </row>
    <row r="171" spans="1:14" ht="13.35" customHeight="1" x14ac:dyDescent="0.25">
      <c r="A171" s="686"/>
      <c r="B171" s="452" t="s">
        <v>1062</v>
      </c>
      <c r="C171" s="461">
        <v>3021</v>
      </c>
      <c r="D171" s="16">
        <v>57</v>
      </c>
      <c r="E171" s="467">
        <v>0.4</v>
      </c>
      <c r="F171" s="16">
        <v>57</v>
      </c>
      <c r="G171" s="467">
        <v>4.4400000000000002E-2</v>
      </c>
      <c r="H171" s="16">
        <v>9893</v>
      </c>
      <c r="I171" s="467">
        <v>0.42099999999999999</v>
      </c>
      <c r="J171" s="178" t="s">
        <v>153</v>
      </c>
      <c r="K171" s="16">
        <v>75</v>
      </c>
      <c r="L171" s="467">
        <v>1.3021</v>
      </c>
      <c r="M171" s="16">
        <v>1</v>
      </c>
      <c r="N171" s="179" t="s">
        <v>153</v>
      </c>
    </row>
    <row r="172" spans="1:14" ht="13.35" customHeight="1" x14ac:dyDescent="0.25">
      <c r="A172" s="686"/>
      <c r="B172" s="452" t="s">
        <v>1063</v>
      </c>
      <c r="C172" s="461">
        <v>721</v>
      </c>
      <c r="D172" s="16">
        <v>3</v>
      </c>
      <c r="E172" s="467">
        <v>0.4</v>
      </c>
      <c r="F172" s="16">
        <v>5</v>
      </c>
      <c r="G172" s="467">
        <v>0.24410000000000001</v>
      </c>
      <c r="H172" s="16">
        <v>1118</v>
      </c>
      <c r="I172" s="467">
        <v>0.48159999999999997</v>
      </c>
      <c r="J172" s="178" t="s">
        <v>153</v>
      </c>
      <c r="K172" s="16">
        <v>14</v>
      </c>
      <c r="L172" s="467">
        <v>2.7877999999999998</v>
      </c>
      <c r="M172" s="16">
        <v>1</v>
      </c>
      <c r="N172" s="179" t="s">
        <v>153</v>
      </c>
    </row>
    <row r="173" spans="1:14" ht="13.35" customHeight="1" x14ac:dyDescent="0.25">
      <c r="A173" s="686"/>
      <c r="B173" s="454" t="s">
        <v>1064</v>
      </c>
      <c r="C173" s="463">
        <v>422</v>
      </c>
      <c r="D173" s="20">
        <v>6</v>
      </c>
      <c r="E173" s="468">
        <v>0.4</v>
      </c>
      <c r="F173" s="20">
        <v>2</v>
      </c>
      <c r="G173" s="468">
        <v>1</v>
      </c>
      <c r="H173" s="20">
        <v>613</v>
      </c>
      <c r="I173" s="468">
        <v>0.34420000000000001</v>
      </c>
      <c r="J173" s="34" t="s">
        <v>153</v>
      </c>
      <c r="K173" s="20">
        <v>8</v>
      </c>
      <c r="L173" s="468">
        <v>3.5867</v>
      </c>
      <c r="M173" s="20">
        <v>0</v>
      </c>
      <c r="N173" s="199" t="s">
        <v>153</v>
      </c>
    </row>
    <row r="174" spans="1:14" ht="13.35" customHeight="1" x14ac:dyDescent="0.25">
      <c r="A174" s="686"/>
      <c r="B174" s="457" t="s">
        <v>1065</v>
      </c>
      <c r="C174" s="182">
        <v>54327</v>
      </c>
      <c r="D174" s="182">
        <v>2015</v>
      </c>
      <c r="E174" s="444">
        <v>0.4</v>
      </c>
      <c r="F174" s="182">
        <v>1677</v>
      </c>
      <c r="G174" s="444">
        <v>7.0000000000000001E-3</v>
      </c>
      <c r="H174" s="182">
        <v>154288</v>
      </c>
      <c r="I174" s="444">
        <v>0.49919999999999998</v>
      </c>
      <c r="J174" s="401" t="s">
        <v>153</v>
      </c>
      <c r="K174" s="182">
        <v>502</v>
      </c>
      <c r="L174" s="444">
        <v>0.29930000000000001</v>
      </c>
      <c r="M174" s="182">
        <v>4</v>
      </c>
      <c r="N174" s="182">
        <v>7</v>
      </c>
    </row>
    <row r="175" spans="1:14" ht="13.35" customHeight="1" x14ac:dyDescent="0.25">
      <c r="A175" s="880" t="s">
        <v>1085</v>
      </c>
      <c r="B175" s="449" t="s">
        <v>1057</v>
      </c>
      <c r="C175" s="459">
        <v>39227</v>
      </c>
      <c r="D175" s="49">
        <v>21977</v>
      </c>
      <c r="E175" s="466">
        <v>0.66159999999999997</v>
      </c>
      <c r="F175" s="49">
        <v>52886</v>
      </c>
      <c r="G175" s="466">
        <v>8.0000000000000004E-4</v>
      </c>
      <c r="H175" s="49">
        <v>525655</v>
      </c>
      <c r="I175" s="466">
        <v>0.1235</v>
      </c>
      <c r="J175" s="39" t="s">
        <v>153</v>
      </c>
      <c r="K175" s="49">
        <v>1347</v>
      </c>
      <c r="L175" s="466">
        <v>2.5499999999999998E-2</v>
      </c>
      <c r="M175" s="49">
        <v>6</v>
      </c>
      <c r="N175" s="22" t="s">
        <v>153</v>
      </c>
    </row>
    <row r="176" spans="1:14" ht="13.35" customHeight="1" x14ac:dyDescent="0.25">
      <c r="A176" s="686"/>
      <c r="B176" s="452" t="s">
        <v>1058</v>
      </c>
      <c r="C176" s="461">
        <v>31541</v>
      </c>
      <c r="D176" s="16">
        <v>10089</v>
      </c>
      <c r="E176" s="467">
        <v>0.7006</v>
      </c>
      <c r="F176" s="16">
        <v>38236</v>
      </c>
      <c r="G176" s="467">
        <v>2.0999999999999999E-3</v>
      </c>
      <c r="H176" s="16">
        <v>265812</v>
      </c>
      <c r="I176" s="467">
        <v>0.13550000000000001</v>
      </c>
      <c r="J176" s="178" t="s">
        <v>153</v>
      </c>
      <c r="K176" s="16">
        <v>2566</v>
      </c>
      <c r="L176" s="467">
        <v>6.7100000000000007E-2</v>
      </c>
      <c r="M176" s="16">
        <v>11</v>
      </c>
      <c r="N176" s="179" t="s">
        <v>153</v>
      </c>
    </row>
    <row r="177" spans="1:14" ht="13.35" customHeight="1" x14ac:dyDescent="0.25">
      <c r="A177" s="686"/>
      <c r="B177" s="452" t="s">
        <v>1059</v>
      </c>
      <c r="C177" s="461">
        <v>11652</v>
      </c>
      <c r="D177" s="16">
        <v>76</v>
      </c>
      <c r="E177" s="467">
        <v>0.4002</v>
      </c>
      <c r="F177" s="16">
        <v>11683</v>
      </c>
      <c r="G177" s="467">
        <v>3.3999999999999998E-3</v>
      </c>
      <c r="H177" s="16">
        <v>38781</v>
      </c>
      <c r="I177" s="467">
        <v>0.17169999999999999</v>
      </c>
      <c r="J177" s="178" t="s">
        <v>153</v>
      </c>
      <c r="K177" s="16">
        <v>1524</v>
      </c>
      <c r="L177" s="467">
        <v>0.1305</v>
      </c>
      <c r="M177" s="16">
        <v>7</v>
      </c>
      <c r="N177" s="179" t="s">
        <v>153</v>
      </c>
    </row>
    <row r="178" spans="1:14" ht="13.35" customHeight="1" x14ac:dyDescent="0.25">
      <c r="A178" s="686"/>
      <c r="B178" s="452" t="s">
        <v>1060</v>
      </c>
      <c r="C178" s="461">
        <v>20730</v>
      </c>
      <c r="D178" s="16">
        <v>4971</v>
      </c>
      <c r="E178" s="467">
        <v>0.66090000000000004</v>
      </c>
      <c r="F178" s="16">
        <v>23873</v>
      </c>
      <c r="G178" s="467">
        <v>5.4999999999999997E-3</v>
      </c>
      <c r="H178" s="16">
        <v>164230</v>
      </c>
      <c r="I178" s="467">
        <v>0.14660000000000001</v>
      </c>
      <c r="J178" s="178" t="s">
        <v>153</v>
      </c>
      <c r="K178" s="16">
        <v>3016</v>
      </c>
      <c r="L178" s="467">
        <v>0.1263</v>
      </c>
      <c r="M178" s="16">
        <v>19</v>
      </c>
      <c r="N178" s="179" t="s">
        <v>153</v>
      </c>
    </row>
    <row r="179" spans="1:14" ht="13.35" customHeight="1" x14ac:dyDescent="0.25">
      <c r="A179" s="686"/>
      <c r="B179" s="452" t="s">
        <v>1061</v>
      </c>
      <c r="C179" s="461">
        <v>19621</v>
      </c>
      <c r="D179" s="16">
        <v>2914</v>
      </c>
      <c r="E179" s="467">
        <v>0.62990000000000002</v>
      </c>
      <c r="F179" s="16">
        <v>21231</v>
      </c>
      <c r="G179" s="467">
        <v>1.24E-2</v>
      </c>
      <c r="H179" s="16">
        <v>123771</v>
      </c>
      <c r="I179" s="467">
        <v>0.16320000000000001</v>
      </c>
      <c r="J179" s="178" t="s">
        <v>153</v>
      </c>
      <c r="K179" s="16">
        <v>5082</v>
      </c>
      <c r="L179" s="467">
        <v>0.23930000000000001</v>
      </c>
      <c r="M179" s="16">
        <v>43</v>
      </c>
      <c r="N179" s="179" t="s">
        <v>153</v>
      </c>
    </row>
    <row r="180" spans="1:14" ht="13.35" customHeight="1" x14ac:dyDescent="0.25">
      <c r="A180" s="686"/>
      <c r="B180" s="452" t="s">
        <v>1062</v>
      </c>
      <c r="C180" s="461">
        <v>3959</v>
      </c>
      <c r="D180" s="16">
        <v>356</v>
      </c>
      <c r="E180" s="467">
        <v>0.57199999999999995</v>
      </c>
      <c r="F180" s="16">
        <v>4104</v>
      </c>
      <c r="G180" s="467">
        <v>4.1099999999999998E-2</v>
      </c>
      <c r="H180" s="16">
        <v>26230</v>
      </c>
      <c r="I180" s="467">
        <v>0.16109999999999999</v>
      </c>
      <c r="J180" s="178" t="s">
        <v>153</v>
      </c>
      <c r="K180" s="16">
        <v>1779</v>
      </c>
      <c r="L180" s="467">
        <v>0.4335</v>
      </c>
      <c r="M180" s="16">
        <v>27</v>
      </c>
      <c r="N180" s="179" t="s">
        <v>153</v>
      </c>
    </row>
    <row r="181" spans="1:14" ht="13.35" customHeight="1" x14ac:dyDescent="0.25">
      <c r="A181" s="686"/>
      <c r="B181" s="452" t="s">
        <v>1063</v>
      </c>
      <c r="C181" s="461">
        <v>740</v>
      </c>
      <c r="D181" s="16">
        <v>49</v>
      </c>
      <c r="E181" s="467">
        <v>0.51280000000000003</v>
      </c>
      <c r="F181" s="16">
        <v>760</v>
      </c>
      <c r="G181" s="467">
        <v>0.22120000000000001</v>
      </c>
      <c r="H181" s="16">
        <v>5061</v>
      </c>
      <c r="I181" s="467">
        <v>0.26840000000000003</v>
      </c>
      <c r="J181" s="178" t="s">
        <v>153</v>
      </c>
      <c r="K181" s="16">
        <v>954</v>
      </c>
      <c r="L181" s="467">
        <v>1.2548999999999999</v>
      </c>
      <c r="M181" s="16">
        <v>48</v>
      </c>
      <c r="N181" s="179" t="s">
        <v>153</v>
      </c>
    </row>
    <row r="182" spans="1:14" ht="13.35" customHeight="1" x14ac:dyDescent="0.25">
      <c r="A182" s="686"/>
      <c r="B182" s="454" t="s">
        <v>1064</v>
      </c>
      <c r="C182" s="463">
        <v>411</v>
      </c>
      <c r="D182" s="20">
        <v>29</v>
      </c>
      <c r="E182" s="468">
        <v>7.6300000000000007E-2</v>
      </c>
      <c r="F182" s="20">
        <v>411</v>
      </c>
      <c r="G182" s="468">
        <v>1</v>
      </c>
      <c r="H182" s="20">
        <v>2972</v>
      </c>
      <c r="I182" s="468">
        <v>0.15709999999999999</v>
      </c>
      <c r="J182" s="34" t="s">
        <v>153</v>
      </c>
      <c r="K182" s="20">
        <v>532</v>
      </c>
      <c r="L182" s="468">
        <v>1.2951999999999999</v>
      </c>
      <c r="M182" s="20">
        <v>23</v>
      </c>
      <c r="N182" s="199" t="s">
        <v>153</v>
      </c>
    </row>
    <row r="183" spans="1:14" ht="13.35" customHeight="1" x14ac:dyDescent="0.25">
      <c r="A183" s="686"/>
      <c r="B183" s="457" t="s">
        <v>1065</v>
      </c>
      <c r="C183" s="182">
        <v>127881</v>
      </c>
      <c r="D183" s="182">
        <v>40461</v>
      </c>
      <c r="E183" s="444">
        <v>0.66720000000000002</v>
      </c>
      <c r="F183" s="182">
        <v>153184</v>
      </c>
      <c r="G183" s="444">
        <v>8.5000000000000006E-3</v>
      </c>
      <c r="H183" s="182">
        <v>1152512</v>
      </c>
      <c r="I183" s="444">
        <v>0.1411</v>
      </c>
      <c r="J183" s="401" t="s">
        <v>153</v>
      </c>
      <c r="K183" s="182">
        <v>16800</v>
      </c>
      <c r="L183" s="444">
        <v>0.10970000000000001</v>
      </c>
      <c r="M183" s="182">
        <v>184</v>
      </c>
      <c r="N183" s="182">
        <v>72</v>
      </c>
    </row>
    <row r="184" spans="1:14" ht="13.35" customHeight="1" x14ac:dyDescent="0.25">
      <c r="A184" s="880" t="s">
        <v>1080</v>
      </c>
      <c r="B184" s="449" t="s">
        <v>1057</v>
      </c>
      <c r="C184" s="459">
        <v>2718</v>
      </c>
      <c r="D184" s="49">
        <v>23972</v>
      </c>
      <c r="E184" s="466">
        <v>0.47339999999999999</v>
      </c>
      <c r="F184" s="49">
        <v>14066</v>
      </c>
      <c r="G184" s="466">
        <v>8.0000000000000004E-4</v>
      </c>
      <c r="H184" s="49">
        <v>2076615</v>
      </c>
      <c r="I184" s="466">
        <v>0.82469999999999999</v>
      </c>
      <c r="J184" s="39" t="s">
        <v>153</v>
      </c>
      <c r="K184" s="49">
        <v>558</v>
      </c>
      <c r="L184" s="466">
        <v>3.9699999999999999E-2</v>
      </c>
      <c r="M184" s="49">
        <v>8</v>
      </c>
      <c r="N184" s="22" t="s">
        <v>153</v>
      </c>
    </row>
    <row r="185" spans="1:14" ht="13.35" customHeight="1" x14ac:dyDescent="0.25">
      <c r="A185" s="686"/>
      <c r="B185" s="452" t="s">
        <v>1058</v>
      </c>
      <c r="C185" s="461">
        <v>524</v>
      </c>
      <c r="D185" s="16">
        <v>4324</v>
      </c>
      <c r="E185" s="467">
        <v>0.43409999999999999</v>
      </c>
      <c r="F185" s="16">
        <v>2401</v>
      </c>
      <c r="G185" s="467">
        <v>1.8E-3</v>
      </c>
      <c r="H185" s="16">
        <v>545441</v>
      </c>
      <c r="I185" s="467">
        <v>0.85260000000000002</v>
      </c>
      <c r="J185" s="178" t="s">
        <v>153</v>
      </c>
      <c r="K185" s="16">
        <v>203</v>
      </c>
      <c r="L185" s="467">
        <v>8.4900000000000003E-2</v>
      </c>
      <c r="M185" s="16">
        <v>4</v>
      </c>
      <c r="N185" s="179" t="s">
        <v>153</v>
      </c>
    </row>
    <row r="186" spans="1:14" ht="13.35" customHeight="1" x14ac:dyDescent="0.25">
      <c r="A186" s="686"/>
      <c r="B186" s="452" t="s">
        <v>1059</v>
      </c>
      <c r="C186" s="461">
        <v>1056</v>
      </c>
      <c r="D186" s="16">
        <v>2768</v>
      </c>
      <c r="E186" s="467">
        <v>0.47220000000000001</v>
      </c>
      <c r="F186" s="16">
        <v>2363</v>
      </c>
      <c r="G186" s="467">
        <v>3.2000000000000002E-3</v>
      </c>
      <c r="H186" s="16">
        <v>381853</v>
      </c>
      <c r="I186" s="467">
        <v>0.81979999999999997</v>
      </c>
      <c r="J186" s="178" t="s">
        <v>153</v>
      </c>
      <c r="K186" s="16">
        <v>307</v>
      </c>
      <c r="L186" s="467">
        <v>0.12970000000000001</v>
      </c>
      <c r="M186" s="16">
        <v>6</v>
      </c>
      <c r="N186" s="179" t="s">
        <v>153</v>
      </c>
    </row>
    <row r="187" spans="1:14" ht="13.35" customHeight="1" x14ac:dyDescent="0.25">
      <c r="A187" s="686"/>
      <c r="B187" s="452" t="s">
        <v>1060</v>
      </c>
      <c r="C187" s="461">
        <v>1080</v>
      </c>
      <c r="D187" s="16">
        <v>1455</v>
      </c>
      <c r="E187" s="467">
        <v>0.3553</v>
      </c>
      <c r="F187" s="16">
        <v>1597</v>
      </c>
      <c r="G187" s="467">
        <v>6.1000000000000004E-3</v>
      </c>
      <c r="H187" s="16">
        <v>247366</v>
      </c>
      <c r="I187" s="467">
        <v>0.83560000000000001</v>
      </c>
      <c r="J187" s="178" t="s">
        <v>153</v>
      </c>
      <c r="K187" s="16">
        <v>345</v>
      </c>
      <c r="L187" s="467">
        <v>0.21590000000000001</v>
      </c>
      <c r="M187" s="16">
        <v>8</v>
      </c>
      <c r="N187" s="179" t="s">
        <v>153</v>
      </c>
    </row>
    <row r="188" spans="1:14" ht="13.35" customHeight="1" x14ac:dyDescent="0.25">
      <c r="A188" s="686"/>
      <c r="B188" s="452" t="s">
        <v>1061</v>
      </c>
      <c r="C188" s="461">
        <v>1077</v>
      </c>
      <c r="D188" s="16">
        <v>1083</v>
      </c>
      <c r="E188" s="467">
        <v>0.3291</v>
      </c>
      <c r="F188" s="16">
        <v>1434</v>
      </c>
      <c r="G188" s="467">
        <v>1.0800000000000001E-2</v>
      </c>
      <c r="H188" s="16">
        <v>269464</v>
      </c>
      <c r="I188" s="467">
        <v>0.85450000000000004</v>
      </c>
      <c r="J188" s="178" t="s">
        <v>153</v>
      </c>
      <c r="K188" s="16">
        <v>495</v>
      </c>
      <c r="L188" s="467">
        <v>0.34489999999999998</v>
      </c>
      <c r="M188" s="16">
        <v>13</v>
      </c>
      <c r="N188" s="179" t="s">
        <v>153</v>
      </c>
    </row>
    <row r="189" spans="1:14" ht="13.35" customHeight="1" x14ac:dyDescent="0.25">
      <c r="A189" s="686"/>
      <c r="B189" s="452" t="s">
        <v>1062</v>
      </c>
      <c r="C189" s="461">
        <v>2125</v>
      </c>
      <c r="D189" s="16">
        <v>953</v>
      </c>
      <c r="E189" s="467">
        <v>0.28560000000000002</v>
      </c>
      <c r="F189" s="16">
        <v>2397</v>
      </c>
      <c r="G189" s="467">
        <v>3.39E-2</v>
      </c>
      <c r="H189" s="16">
        <v>472275</v>
      </c>
      <c r="I189" s="467">
        <v>0.78739999999999999</v>
      </c>
      <c r="J189" s="178" t="s">
        <v>153</v>
      </c>
      <c r="K189" s="16">
        <v>1734</v>
      </c>
      <c r="L189" s="467">
        <v>0.72319999999999995</v>
      </c>
      <c r="M189" s="16">
        <v>64</v>
      </c>
      <c r="N189" s="179" t="s">
        <v>153</v>
      </c>
    </row>
    <row r="190" spans="1:14" ht="13.35" customHeight="1" x14ac:dyDescent="0.25">
      <c r="A190" s="686"/>
      <c r="B190" s="452" t="s">
        <v>1063</v>
      </c>
      <c r="C190" s="461">
        <v>633</v>
      </c>
      <c r="D190" s="16">
        <v>100</v>
      </c>
      <c r="E190" s="467">
        <v>0.27900000000000003</v>
      </c>
      <c r="F190" s="16">
        <v>661</v>
      </c>
      <c r="G190" s="467">
        <v>0.19500000000000001</v>
      </c>
      <c r="H190" s="16">
        <v>144819</v>
      </c>
      <c r="I190" s="467">
        <v>0.63539999999999996</v>
      </c>
      <c r="J190" s="178" t="s">
        <v>153</v>
      </c>
      <c r="K190" s="16">
        <v>1088</v>
      </c>
      <c r="L190" s="467">
        <v>1.6455</v>
      </c>
      <c r="M190" s="16">
        <v>82</v>
      </c>
      <c r="N190" s="179" t="s">
        <v>153</v>
      </c>
    </row>
    <row r="191" spans="1:14" ht="13.35" customHeight="1" x14ac:dyDescent="0.25">
      <c r="A191" s="686"/>
      <c r="B191" s="454" t="s">
        <v>1064</v>
      </c>
      <c r="C191" s="463">
        <v>119</v>
      </c>
      <c r="D191" s="20">
        <v>6</v>
      </c>
      <c r="E191" s="468">
        <v>9.4E-2</v>
      </c>
      <c r="F191" s="20">
        <v>119</v>
      </c>
      <c r="G191" s="468">
        <v>1</v>
      </c>
      <c r="H191" s="20">
        <v>23978</v>
      </c>
      <c r="I191" s="468">
        <v>0.76619999999999999</v>
      </c>
      <c r="J191" s="34" t="s">
        <v>153</v>
      </c>
      <c r="K191" s="20">
        <v>208</v>
      </c>
      <c r="L191" s="468">
        <v>1.7388999999999999</v>
      </c>
      <c r="M191" s="20">
        <v>81</v>
      </c>
      <c r="N191" s="199" t="s">
        <v>153</v>
      </c>
    </row>
    <row r="192" spans="1:14" ht="13.35" customHeight="1" x14ac:dyDescent="0.25">
      <c r="A192" s="686"/>
      <c r="B192" s="457" t="s">
        <v>1065</v>
      </c>
      <c r="C192" s="182">
        <v>9332</v>
      </c>
      <c r="D192" s="182">
        <v>34661</v>
      </c>
      <c r="E192" s="444">
        <v>0.45319999999999999</v>
      </c>
      <c r="F192" s="182">
        <v>25038</v>
      </c>
      <c r="G192" s="444">
        <v>1.5100000000000001E-2</v>
      </c>
      <c r="H192" s="182">
        <v>4161811</v>
      </c>
      <c r="I192" s="444">
        <v>0.82050000000000001</v>
      </c>
      <c r="J192" s="401" t="s">
        <v>153</v>
      </c>
      <c r="K192" s="182">
        <v>4938</v>
      </c>
      <c r="L192" s="444">
        <v>0.19719999999999999</v>
      </c>
      <c r="M192" s="182">
        <v>266</v>
      </c>
      <c r="N192" s="182">
        <v>307</v>
      </c>
    </row>
    <row r="193" spans="1:14" ht="13.35" customHeight="1" x14ac:dyDescent="0.25">
      <c r="A193" s="880" t="s">
        <v>1086</v>
      </c>
      <c r="B193" s="449" t="s">
        <v>1057</v>
      </c>
      <c r="C193" s="459">
        <v>628</v>
      </c>
      <c r="D193" s="49">
        <v>2936</v>
      </c>
      <c r="E193" s="466">
        <v>0.4753</v>
      </c>
      <c r="F193" s="49">
        <v>1893</v>
      </c>
      <c r="G193" s="466">
        <v>8.0000000000000004E-4</v>
      </c>
      <c r="H193" s="49">
        <v>38580</v>
      </c>
      <c r="I193" s="466">
        <v>0.66239999999999999</v>
      </c>
      <c r="J193" s="39" t="s">
        <v>153</v>
      </c>
      <c r="K193" s="49">
        <v>274</v>
      </c>
      <c r="L193" s="466">
        <v>0.14449999999999999</v>
      </c>
      <c r="M193" s="49">
        <v>1</v>
      </c>
      <c r="N193" s="22" t="s">
        <v>153</v>
      </c>
    </row>
    <row r="194" spans="1:14" ht="13.35" customHeight="1" x14ac:dyDescent="0.25">
      <c r="A194" s="686"/>
      <c r="B194" s="452" t="s">
        <v>1058</v>
      </c>
      <c r="C194" s="461">
        <v>669</v>
      </c>
      <c r="D194" s="16">
        <v>1282</v>
      </c>
      <c r="E194" s="467">
        <v>0.48499999999999999</v>
      </c>
      <c r="F194" s="16">
        <v>1137</v>
      </c>
      <c r="G194" s="467">
        <v>1.9E-3</v>
      </c>
      <c r="H194" s="16">
        <v>22694</v>
      </c>
      <c r="I194" s="467">
        <v>0.64839999999999998</v>
      </c>
      <c r="J194" s="178" t="s">
        <v>153</v>
      </c>
      <c r="K194" s="16">
        <v>289</v>
      </c>
      <c r="L194" s="467">
        <v>0.25380000000000003</v>
      </c>
      <c r="M194" s="16">
        <v>1</v>
      </c>
      <c r="N194" s="179" t="s">
        <v>153</v>
      </c>
    </row>
    <row r="195" spans="1:14" ht="13.35" customHeight="1" x14ac:dyDescent="0.25">
      <c r="A195" s="686"/>
      <c r="B195" s="452" t="s">
        <v>1059</v>
      </c>
      <c r="C195" s="461">
        <v>1269</v>
      </c>
      <c r="D195" s="16">
        <v>1718</v>
      </c>
      <c r="E195" s="467">
        <v>0.52039999999999997</v>
      </c>
      <c r="F195" s="16">
        <v>1907</v>
      </c>
      <c r="G195" s="467">
        <v>3.5999999999999999E-3</v>
      </c>
      <c r="H195" s="16">
        <v>46700</v>
      </c>
      <c r="I195" s="467">
        <v>0.70179999999999998</v>
      </c>
      <c r="J195" s="178" t="s">
        <v>153</v>
      </c>
      <c r="K195" s="16">
        <v>774</v>
      </c>
      <c r="L195" s="467">
        <v>0.40589999999999998</v>
      </c>
      <c r="M195" s="16">
        <v>5</v>
      </c>
      <c r="N195" s="179" t="s">
        <v>153</v>
      </c>
    </row>
    <row r="196" spans="1:14" ht="13.35" customHeight="1" x14ac:dyDescent="0.25">
      <c r="A196" s="686"/>
      <c r="B196" s="452" t="s">
        <v>1060</v>
      </c>
      <c r="C196" s="461">
        <v>791</v>
      </c>
      <c r="D196" s="16">
        <v>896</v>
      </c>
      <c r="E196" s="467">
        <v>0.44119999999999998</v>
      </c>
      <c r="F196" s="16">
        <v>1032</v>
      </c>
      <c r="G196" s="467">
        <v>5.8999999999999999E-3</v>
      </c>
      <c r="H196" s="16">
        <v>32215</v>
      </c>
      <c r="I196" s="467">
        <v>0.70079999999999998</v>
      </c>
      <c r="J196" s="178" t="s">
        <v>153</v>
      </c>
      <c r="K196" s="16">
        <v>567</v>
      </c>
      <c r="L196" s="467">
        <v>0.54949999999999999</v>
      </c>
      <c r="M196" s="16">
        <v>4</v>
      </c>
      <c r="N196" s="179" t="s">
        <v>153</v>
      </c>
    </row>
    <row r="197" spans="1:14" ht="13.35" customHeight="1" x14ac:dyDescent="0.25">
      <c r="A197" s="686"/>
      <c r="B197" s="452" t="s">
        <v>1061</v>
      </c>
      <c r="C197" s="461">
        <v>2311</v>
      </c>
      <c r="D197" s="16">
        <v>1196</v>
      </c>
      <c r="E197" s="467">
        <v>0.505</v>
      </c>
      <c r="F197" s="16">
        <v>2556</v>
      </c>
      <c r="G197" s="467">
        <v>1.2500000000000001E-2</v>
      </c>
      <c r="H197" s="16">
        <v>48281</v>
      </c>
      <c r="I197" s="467">
        <v>0.6129</v>
      </c>
      <c r="J197" s="178" t="s">
        <v>153</v>
      </c>
      <c r="K197" s="16">
        <v>1725</v>
      </c>
      <c r="L197" s="467">
        <v>0.67510000000000003</v>
      </c>
      <c r="M197" s="16">
        <v>20</v>
      </c>
      <c r="N197" s="179" t="s">
        <v>153</v>
      </c>
    </row>
    <row r="198" spans="1:14" ht="13.35" customHeight="1" x14ac:dyDescent="0.25">
      <c r="A198" s="686"/>
      <c r="B198" s="452" t="s">
        <v>1062</v>
      </c>
      <c r="C198" s="461">
        <v>1405</v>
      </c>
      <c r="D198" s="16">
        <v>391</v>
      </c>
      <c r="E198" s="467">
        <v>0.48809999999999998</v>
      </c>
      <c r="F198" s="16">
        <v>1449</v>
      </c>
      <c r="G198" s="467">
        <v>4.24E-2</v>
      </c>
      <c r="H198" s="16">
        <v>33618</v>
      </c>
      <c r="I198" s="467">
        <v>0.67279999999999995</v>
      </c>
      <c r="J198" s="178" t="s">
        <v>153</v>
      </c>
      <c r="K198" s="16">
        <v>1401</v>
      </c>
      <c r="L198" s="467">
        <v>0.96730000000000005</v>
      </c>
      <c r="M198" s="16">
        <v>41</v>
      </c>
      <c r="N198" s="179" t="s">
        <v>153</v>
      </c>
    </row>
    <row r="199" spans="1:14" ht="13.35" customHeight="1" x14ac:dyDescent="0.25">
      <c r="A199" s="686"/>
      <c r="B199" s="452" t="s">
        <v>1063</v>
      </c>
      <c r="C199" s="461">
        <v>378</v>
      </c>
      <c r="D199" s="16">
        <v>60</v>
      </c>
      <c r="E199" s="467">
        <v>0.22359999999999999</v>
      </c>
      <c r="F199" s="16">
        <v>341</v>
      </c>
      <c r="G199" s="467">
        <v>0.23280000000000001</v>
      </c>
      <c r="H199" s="16">
        <v>10203</v>
      </c>
      <c r="I199" s="467">
        <v>0.60809999999999997</v>
      </c>
      <c r="J199" s="178" t="s">
        <v>153</v>
      </c>
      <c r="K199" s="16">
        <v>466</v>
      </c>
      <c r="L199" s="467">
        <v>1.3674999999999999</v>
      </c>
      <c r="M199" s="16">
        <v>48</v>
      </c>
      <c r="N199" s="179" t="s">
        <v>153</v>
      </c>
    </row>
    <row r="200" spans="1:14" ht="13.35" customHeight="1" x14ac:dyDescent="0.25">
      <c r="A200" s="686"/>
      <c r="B200" s="454" t="s">
        <v>1064</v>
      </c>
      <c r="C200" s="463">
        <v>287</v>
      </c>
      <c r="D200" s="20">
        <v>37</v>
      </c>
      <c r="E200" s="468">
        <v>6.7199999999999996E-2</v>
      </c>
      <c r="F200" s="20">
        <v>225</v>
      </c>
      <c r="G200" s="468">
        <v>1</v>
      </c>
      <c r="H200" s="20">
        <v>3849</v>
      </c>
      <c r="I200" s="468">
        <v>0.53639999999999999</v>
      </c>
      <c r="J200" s="34" t="s">
        <v>153</v>
      </c>
      <c r="K200" s="20">
        <v>657</v>
      </c>
      <c r="L200" s="468">
        <v>2.9197000000000002</v>
      </c>
      <c r="M200" s="20">
        <v>69</v>
      </c>
      <c r="N200" s="199" t="s">
        <v>153</v>
      </c>
    </row>
    <row r="201" spans="1:14" ht="13.35" customHeight="1" x14ac:dyDescent="0.25">
      <c r="A201" s="686"/>
      <c r="B201" s="457" t="s">
        <v>1065</v>
      </c>
      <c r="C201" s="182">
        <v>7738</v>
      </c>
      <c r="D201" s="182">
        <v>8516</v>
      </c>
      <c r="E201" s="444">
        <v>0.48380000000000001</v>
      </c>
      <c r="F201" s="182">
        <v>10540</v>
      </c>
      <c r="G201" s="444">
        <v>3.9300000000000002E-2</v>
      </c>
      <c r="H201" s="182">
        <v>236140</v>
      </c>
      <c r="I201" s="444">
        <v>0.65669999999999995</v>
      </c>
      <c r="J201" s="401" t="s">
        <v>153</v>
      </c>
      <c r="K201" s="182">
        <v>6153</v>
      </c>
      <c r="L201" s="444">
        <v>0.5837</v>
      </c>
      <c r="M201" s="182">
        <v>189</v>
      </c>
      <c r="N201" s="182">
        <v>201</v>
      </c>
    </row>
    <row r="202" spans="1:14" ht="13.35" customHeight="1" x14ac:dyDescent="0.25">
      <c r="A202" s="880" t="s">
        <v>1082</v>
      </c>
      <c r="B202" s="449" t="s">
        <v>1057</v>
      </c>
      <c r="C202" s="459">
        <v>1348</v>
      </c>
      <c r="D202" s="49">
        <v>656</v>
      </c>
      <c r="E202" s="466">
        <v>0.74390000000000001</v>
      </c>
      <c r="F202" s="49">
        <v>1758</v>
      </c>
      <c r="G202" s="466">
        <v>1E-3</v>
      </c>
      <c r="H202" s="49">
        <v>77724</v>
      </c>
      <c r="I202" s="466">
        <v>0.63109999999999999</v>
      </c>
      <c r="J202" s="39" t="s">
        <v>153</v>
      </c>
      <c r="K202" s="49">
        <v>285</v>
      </c>
      <c r="L202" s="466">
        <v>0.1613</v>
      </c>
      <c r="M202" s="49">
        <v>1</v>
      </c>
      <c r="N202" s="22" t="s">
        <v>153</v>
      </c>
    </row>
    <row r="203" spans="1:14" ht="13.35" customHeight="1" x14ac:dyDescent="0.25">
      <c r="A203" s="686"/>
      <c r="B203" s="452" t="s">
        <v>1058</v>
      </c>
      <c r="C203" s="461">
        <v>919</v>
      </c>
      <c r="D203" s="16">
        <v>25</v>
      </c>
      <c r="E203" s="467">
        <v>0.61229999999999996</v>
      </c>
      <c r="F203" s="16">
        <v>806</v>
      </c>
      <c r="G203" s="467">
        <v>2E-3</v>
      </c>
      <c r="H203" s="16">
        <v>67388</v>
      </c>
      <c r="I203" s="467">
        <v>0.84699999999999998</v>
      </c>
      <c r="J203" s="178" t="s">
        <v>153</v>
      </c>
      <c r="K203" s="16">
        <v>280</v>
      </c>
      <c r="L203" s="467">
        <v>0.3473</v>
      </c>
      <c r="M203" s="16">
        <v>1</v>
      </c>
      <c r="N203" s="179" t="s">
        <v>153</v>
      </c>
    </row>
    <row r="204" spans="1:14" ht="13.35" customHeight="1" x14ac:dyDescent="0.25">
      <c r="A204" s="686"/>
      <c r="B204" s="452" t="s">
        <v>1059</v>
      </c>
      <c r="C204" s="461">
        <v>1365</v>
      </c>
      <c r="D204" s="16">
        <v>137</v>
      </c>
      <c r="E204" s="467">
        <v>0.65669999999999995</v>
      </c>
      <c r="F204" s="16">
        <v>963</v>
      </c>
      <c r="G204" s="467">
        <v>3.3E-3</v>
      </c>
      <c r="H204" s="16">
        <v>73403</v>
      </c>
      <c r="I204" s="467">
        <v>0.4637</v>
      </c>
      <c r="J204" s="178" t="s">
        <v>153</v>
      </c>
      <c r="K204" s="16">
        <v>256</v>
      </c>
      <c r="L204" s="467">
        <v>0.26640000000000003</v>
      </c>
      <c r="M204" s="16">
        <v>2</v>
      </c>
      <c r="N204" s="179" t="s">
        <v>153</v>
      </c>
    </row>
    <row r="205" spans="1:14" ht="13.35" customHeight="1" x14ac:dyDescent="0.25">
      <c r="A205" s="686"/>
      <c r="B205" s="452" t="s">
        <v>1060</v>
      </c>
      <c r="C205" s="461">
        <v>1187</v>
      </c>
      <c r="D205" s="16">
        <v>68</v>
      </c>
      <c r="E205" s="467">
        <v>0.60580000000000001</v>
      </c>
      <c r="F205" s="16">
        <v>1225</v>
      </c>
      <c r="G205" s="467">
        <v>5.7000000000000002E-3</v>
      </c>
      <c r="H205" s="16">
        <v>40710</v>
      </c>
      <c r="I205" s="467">
        <v>0.38940000000000002</v>
      </c>
      <c r="J205" s="178" t="s">
        <v>153</v>
      </c>
      <c r="K205" s="16">
        <v>369</v>
      </c>
      <c r="L205" s="467">
        <v>0.30159999999999998</v>
      </c>
      <c r="M205" s="16">
        <v>3</v>
      </c>
      <c r="N205" s="179" t="s">
        <v>153</v>
      </c>
    </row>
    <row r="206" spans="1:14" ht="13.35" customHeight="1" x14ac:dyDescent="0.25">
      <c r="A206" s="686"/>
      <c r="B206" s="452" t="s">
        <v>1061</v>
      </c>
      <c r="C206" s="461">
        <v>3355</v>
      </c>
      <c r="D206" s="16">
        <v>37</v>
      </c>
      <c r="E206" s="467">
        <v>0.62219999999999998</v>
      </c>
      <c r="F206" s="16">
        <v>3106</v>
      </c>
      <c r="G206" s="467">
        <v>1.52E-2</v>
      </c>
      <c r="H206" s="16">
        <v>147976</v>
      </c>
      <c r="I206" s="467">
        <v>0.3992</v>
      </c>
      <c r="J206" s="178" t="s">
        <v>153</v>
      </c>
      <c r="K206" s="16">
        <v>1429</v>
      </c>
      <c r="L206" s="467">
        <v>0.46029999999999999</v>
      </c>
      <c r="M206" s="16">
        <v>19</v>
      </c>
      <c r="N206" s="179" t="s">
        <v>153</v>
      </c>
    </row>
    <row r="207" spans="1:14" ht="13.35" customHeight="1" x14ac:dyDescent="0.25">
      <c r="A207" s="686"/>
      <c r="B207" s="452" t="s">
        <v>1062</v>
      </c>
      <c r="C207" s="461">
        <v>4176</v>
      </c>
      <c r="D207" s="16">
        <v>10</v>
      </c>
      <c r="E207" s="467">
        <v>0.53169999999999995</v>
      </c>
      <c r="F207" s="16">
        <v>3888</v>
      </c>
      <c r="G207" s="467">
        <v>3.0700000000000002E-2</v>
      </c>
      <c r="H207" s="16">
        <v>194177</v>
      </c>
      <c r="I207" s="467">
        <v>0.40489999999999998</v>
      </c>
      <c r="J207" s="178" t="s">
        <v>153</v>
      </c>
      <c r="K207" s="16">
        <v>2181</v>
      </c>
      <c r="L207" s="467">
        <v>0.56110000000000004</v>
      </c>
      <c r="M207" s="16">
        <v>48</v>
      </c>
      <c r="N207" s="179" t="s">
        <v>153</v>
      </c>
    </row>
    <row r="208" spans="1:14" ht="13.35" customHeight="1" x14ac:dyDescent="0.25">
      <c r="A208" s="686"/>
      <c r="B208" s="452" t="s">
        <v>1063</v>
      </c>
      <c r="C208" s="461">
        <v>354</v>
      </c>
      <c r="D208" s="16">
        <v>1</v>
      </c>
      <c r="E208" s="467">
        <v>0.58260000000000001</v>
      </c>
      <c r="F208" s="16">
        <v>270</v>
      </c>
      <c r="G208" s="467">
        <v>0.2465</v>
      </c>
      <c r="H208" s="16">
        <v>22151</v>
      </c>
      <c r="I208" s="467">
        <v>0.42899999999999999</v>
      </c>
      <c r="J208" s="178" t="s">
        <v>153</v>
      </c>
      <c r="K208" s="16">
        <v>280</v>
      </c>
      <c r="L208" s="467">
        <v>1.0363</v>
      </c>
      <c r="M208" s="16">
        <v>29</v>
      </c>
      <c r="N208" s="179" t="s">
        <v>153</v>
      </c>
    </row>
    <row r="209" spans="1:14" ht="13.35" customHeight="1" x14ac:dyDescent="0.25">
      <c r="A209" s="686"/>
      <c r="B209" s="454" t="s">
        <v>1064</v>
      </c>
      <c r="C209" s="463">
        <v>105</v>
      </c>
      <c r="D209" s="20">
        <v>0</v>
      </c>
      <c r="E209" s="468">
        <v>0</v>
      </c>
      <c r="F209" s="20">
        <v>69</v>
      </c>
      <c r="G209" s="468">
        <v>1</v>
      </c>
      <c r="H209" s="20">
        <v>9969</v>
      </c>
      <c r="I209" s="468">
        <v>0.49009999999999998</v>
      </c>
      <c r="J209" s="34" t="s">
        <v>153</v>
      </c>
      <c r="K209" s="20">
        <v>193</v>
      </c>
      <c r="L209" s="468">
        <v>2.8016999999999999</v>
      </c>
      <c r="M209" s="20">
        <v>18</v>
      </c>
      <c r="N209" s="199" t="s">
        <v>153</v>
      </c>
    </row>
    <row r="210" spans="1:14" ht="13.35" customHeight="1" x14ac:dyDescent="0.25">
      <c r="A210" s="686"/>
      <c r="B210" s="457" t="s">
        <v>1065</v>
      </c>
      <c r="C210" s="182">
        <v>12809</v>
      </c>
      <c r="D210" s="182">
        <v>934</v>
      </c>
      <c r="E210" s="444">
        <v>0.71009999999999995</v>
      </c>
      <c r="F210" s="182">
        <v>12085</v>
      </c>
      <c r="G210" s="444">
        <v>2.6100000000000002E-2</v>
      </c>
      <c r="H210" s="182">
        <v>633498</v>
      </c>
      <c r="I210" s="444">
        <v>0.47</v>
      </c>
      <c r="J210" s="401" t="s">
        <v>153</v>
      </c>
      <c r="K210" s="182">
        <v>5273</v>
      </c>
      <c r="L210" s="444">
        <v>0.43640000000000001</v>
      </c>
      <c r="M210" s="182">
        <v>121</v>
      </c>
      <c r="N210" s="182">
        <v>76</v>
      </c>
    </row>
    <row r="211" spans="1:14" ht="13.35" customHeight="1" x14ac:dyDescent="0.25">
      <c r="A211" s="806" t="s">
        <v>1083</v>
      </c>
      <c r="B211" s="806"/>
      <c r="C211" s="182">
        <v>212087</v>
      </c>
      <c r="D211" s="182">
        <v>86587</v>
      </c>
      <c r="E211" s="444">
        <v>0.56140000000000001</v>
      </c>
      <c r="F211" s="182">
        <v>202524</v>
      </c>
      <c r="G211" s="444">
        <v>1.2E-2</v>
      </c>
      <c r="H211" s="182">
        <v>6338249</v>
      </c>
      <c r="I211" s="444">
        <v>0.27450000000000002</v>
      </c>
      <c r="J211" s="401" t="s">
        <v>153</v>
      </c>
      <c r="K211" s="182">
        <v>33666</v>
      </c>
      <c r="L211" s="444">
        <v>0.16619999999999999</v>
      </c>
      <c r="M211" s="182">
        <v>764</v>
      </c>
      <c r="N211" s="182">
        <v>663</v>
      </c>
    </row>
    <row r="212" spans="1:14" ht="15" customHeight="1" x14ac:dyDescent="0.25">
      <c r="A212" s="114"/>
      <c r="B212" s="114"/>
      <c r="C212" s="114"/>
      <c r="D212" s="114"/>
      <c r="E212" s="114"/>
      <c r="F212" s="114"/>
      <c r="G212" s="114"/>
      <c r="H212" s="114"/>
      <c r="I212" s="114"/>
      <c r="J212" s="339"/>
      <c r="K212" s="114"/>
      <c r="L212" s="114"/>
      <c r="M212" s="114"/>
      <c r="N212" s="114"/>
    </row>
    <row r="213" spans="1:14" ht="15" customHeight="1" x14ac:dyDescent="0.25"/>
    <row r="214" spans="1:14" ht="12.45" customHeight="1" x14ac:dyDescent="0.25">
      <c r="A214" s="345" t="s">
        <v>339</v>
      </c>
      <c r="B214" s="79">
        <f>SUM(C219:N264)</f>
        <v>20610074.732999999</v>
      </c>
    </row>
    <row r="215" spans="1:14" ht="3.45" customHeight="1" x14ac:dyDescent="0.25"/>
    <row r="216" spans="1:14" ht="12.45" customHeight="1" x14ac:dyDescent="0.25">
      <c r="C216" s="145" t="s">
        <v>113</v>
      </c>
      <c r="D216" s="145" t="s">
        <v>114</v>
      </c>
      <c r="E216" s="145" t="s">
        <v>115</v>
      </c>
      <c r="F216" s="145" t="s">
        <v>116</v>
      </c>
      <c r="G216" s="145" t="s">
        <v>117</v>
      </c>
      <c r="H216" s="145" t="s">
        <v>882</v>
      </c>
      <c r="I216" s="144" t="s">
        <v>883</v>
      </c>
      <c r="J216" s="144" t="s">
        <v>1040</v>
      </c>
      <c r="K216" s="144" t="s">
        <v>1041</v>
      </c>
      <c r="L216" s="144" t="s">
        <v>1042</v>
      </c>
      <c r="M216" s="144" t="s">
        <v>1043</v>
      </c>
      <c r="N216" s="144" t="s">
        <v>1044</v>
      </c>
    </row>
    <row r="217" spans="1:14" ht="3.45" customHeight="1" x14ac:dyDescent="0.25"/>
    <row r="218" spans="1:14" ht="44.1" customHeight="1" x14ac:dyDescent="0.25">
      <c r="A218" s="298" t="s">
        <v>118</v>
      </c>
      <c r="B218" s="176" t="s">
        <v>1045</v>
      </c>
      <c r="C218" s="96" t="s">
        <v>1046</v>
      </c>
      <c r="D218" s="96" t="s">
        <v>1047</v>
      </c>
      <c r="E218" s="96" t="s">
        <v>1048</v>
      </c>
      <c r="F218" s="96" t="s">
        <v>1049</v>
      </c>
      <c r="G218" s="96" t="s">
        <v>1050</v>
      </c>
      <c r="H218" s="96" t="s">
        <v>1069</v>
      </c>
      <c r="I218" s="96" t="s">
        <v>1052</v>
      </c>
      <c r="J218" s="96" t="s">
        <v>1070</v>
      </c>
      <c r="K218" s="96" t="s">
        <v>180</v>
      </c>
      <c r="L218" s="96" t="s">
        <v>976</v>
      </c>
      <c r="M218" s="96" t="s">
        <v>1071</v>
      </c>
      <c r="N218" s="96" t="s">
        <v>1072</v>
      </c>
    </row>
    <row r="219" spans="1:14" ht="13.35" customHeight="1" x14ac:dyDescent="0.25">
      <c r="A219" s="880" t="s">
        <v>1078</v>
      </c>
      <c r="B219" s="449" t="s">
        <v>1057</v>
      </c>
      <c r="C219" s="459">
        <v>6823</v>
      </c>
      <c r="D219" s="49">
        <v>37</v>
      </c>
      <c r="E219" s="460">
        <v>0.4</v>
      </c>
      <c r="F219" s="49">
        <v>666</v>
      </c>
      <c r="G219" s="460">
        <v>8.0000000000000004E-4</v>
      </c>
      <c r="H219" s="49">
        <v>41125</v>
      </c>
      <c r="I219" s="460">
        <v>0.48270000000000002</v>
      </c>
      <c r="J219" s="39" t="s">
        <v>1084</v>
      </c>
      <c r="K219" s="49">
        <v>66</v>
      </c>
      <c r="L219" s="460">
        <v>9.9299999999999999E-2</v>
      </c>
      <c r="M219" s="49">
        <v>1</v>
      </c>
      <c r="N219" s="22" t="s">
        <v>153</v>
      </c>
    </row>
    <row r="220" spans="1:14" ht="13.35" customHeight="1" x14ac:dyDescent="0.25">
      <c r="A220" s="686"/>
      <c r="B220" s="452" t="s">
        <v>1058</v>
      </c>
      <c r="C220" s="461">
        <v>7621</v>
      </c>
      <c r="D220" s="16">
        <v>23</v>
      </c>
      <c r="E220" s="467">
        <v>0.4</v>
      </c>
      <c r="F220" s="16">
        <v>358</v>
      </c>
      <c r="G220" s="467">
        <v>1.8E-3</v>
      </c>
      <c r="H220" s="16">
        <v>39748</v>
      </c>
      <c r="I220" s="467">
        <v>0.77739999999999998</v>
      </c>
      <c r="J220" s="178" t="s">
        <v>1084</v>
      </c>
      <c r="K220" s="16">
        <v>108</v>
      </c>
      <c r="L220" s="467">
        <v>0.3</v>
      </c>
      <c r="M220" s="16">
        <v>1</v>
      </c>
      <c r="N220" s="179" t="s">
        <v>153</v>
      </c>
    </row>
    <row r="221" spans="1:14" ht="13.35" customHeight="1" x14ac:dyDescent="0.25">
      <c r="A221" s="686"/>
      <c r="B221" s="452" t="s">
        <v>1059</v>
      </c>
      <c r="C221" s="461">
        <v>5144</v>
      </c>
      <c r="D221" s="16">
        <v>12</v>
      </c>
      <c r="E221" s="467">
        <v>0.4</v>
      </c>
      <c r="F221" s="16">
        <v>0</v>
      </c>
      <c r="G221" s="467">
        <v>4.7999999999999996E-3</v>
      </c>
      <c r="H221" s="16">
        <v>37</v>
      </c>
      <c r="I221" s="467">
        <v>0.2195</v>
      </c>
      <c r="J221" s="178" t="s">
        <v>1084</v>
      </c>
      <c r="K221" s="16">
        <v>0</v>
      </c>
      <c r="L221" s="467">
        <v>0.16569999999999999</v>
      </c>
      <c r="M221" s="16">
        <v>0</v>
      </c>
      <c r="N221" s="179" t="s">
        <v>153</v>
      </c>
    </row>
    <row r="222" spans="1:14" ht="13.35" customHeight="1" x14ac:dyDescent="0.25">
      <c r="A222" s="686"/>
      <c r="B222" s="452" t="s">
        <v>1060</v>
      </c>
      <c r="C222" s="461">
        <v>10908</v>
      </c>
      <c r="D222" s="16">
        <v>176</v>
      </c>
      <c r="E222" s="467">
        <v>0.4</v>
      </c>
      <c r="F222" s="16">
        <v>109</v>
      </c>
      <c r="G222" s="467">
        <v>6.1999999999999998E-3</v>
      </c>
      <c r="H222" s="16">
        <v>28534</v>
      </c>
      <c r="I222" s="467">
        <v>0.41270000000000001</v>
      </c>
      <c r="J222" s="178" t="s">
        <v>1084</v>
      </c>
      <c r="K222" s="16">
        <v>43</v>
      </c>
      <c r="L222" s="467">
        <v>0.39489999999999997</v>
      </c>
      <c r="M222" s="16">
        <v>0</v>
      </c>
      <c r="N222" s="179" t="s">
        <v>153</v>
      </c>
    </row>
    <row r="223" spans="1:14" ht="13.35" customHeight="1" x14ac:dyDescent="0.25">
      <c r="A223" s="686"/>
      <c r="B223" s="452" t="s">
        <v>1061</v>
      </c>
      <c r="C223" s="461">
        <v>16741</v>
      </c>
      <c r="D223" s="16">
        <v>1660</v>
      </c>
      <c r="E223" s="467">
        <v>0.4</v>
      </c>
      <c r="F223" s="16">
        <v>176</v>
      </c>
      <c r="G223" s="467">
        <v>1.5800000000000002E-2</v>
      </c>
      <c r="H223" s="16">
        <v>32880</v>
      </c>
      <c r="I223" s="467">
        <v>0.42230000000000001</v>
      </c>
      <c r="J223" s="178" t="s">
        <v>1084</v>
      </c>
      <c r="K223" s="16">
        <v>130</v>
      </c>
      <c r="L223" s="467">
        <v>0.74050000000000005</v>
      </c>
      <c r="M223" s="16">
        <v>1</v>
      </c>
      <c r="N223" s="179" t="s">
        <v>153</v>
      </c>
    </row>
    <row r="224" spans="1:14" ht="13.35" customHeight="1" x14ac:dyDescent="0.25">
      <c r="A224" s="686"/>
      <c r="B224" s="452" t="s">
        <v>1062</v>
      </c>
      <c r="C224" s="461">
        <v>2957</v>
      </c>
      <c r="D224" s="16">
        <v>68</v>
      </c>
      <c r="E224" s="467">
        <v>0.4</v>
      </c>
      <c r="F224" s="16">
        <v>58</v>
      </c>
      <c r="G224" s="467">
        <v>4.5999999999999999E-2</v>
      </c>
      <c r="H224" s="16">
        <v>10199</v>
      </c>
      <c r="I224" s="467">
        <v>0.40500000000000003</v>
      </c>
      <c r="J224" s="178" t="s">
        <v>1084</v>
      </c>
      <c r="K224" s="16">
        <v>76</v>
      </c>
      <c r="L224" s="467">
        <v>1.3027</v>
      </c>
      <c r="M224" s="16">
        <v>1</v>
      </c>
      <c r="N224" s="179" t="s">
        <v>153</v>
      </c>
    </row>
    <row r="225" spans="1:14" ht="13.35" customHeight="1" x14ac:dyDescent="0.25">
      <c r="A225" s="686"/>
      <c r="B225" s="452" t="s">
        <v>1063</v>
      </c>
      <c r="C225" s="461">
        <v>666</v>
      </c>
      <c r="D225" s="16">
        <v>3</v>
      </c>
      <c r="E225" s="467">
        <v>0.4</v>
      </c>
      <c r="F225" s="16">
        <v>5</v>
      </c>
      <c r="G225" s="467">
        <v>0.247</v>
      </c>
      <c r="H225" s="16">
        <v>1312</v>
      </c>
      <c r="I225" s="467">
        <v>0.37630000000000002</v>
      </c>
      <c r="J225" s="178" t="s">
        <v>1084</v>
      </c>
      <c r="K225" s="16">
        <v>11</v>
      </c>
      <c r="L225" s="467">
        <v>2.1594000000000002</v>
      </c>
      <c r="M225" s="16">
        <v>0</v>
      </c>
      <c r="N225" s="179" t="s">
        <v>153</v>
      </c>
    </row>
    <row r="226" spans="1:14" ht="13.35" customHeight="1" x14ac:dyDescent="0.25">
      <c r="A226" s="686"/>
      <c r="B226" s="454" t="s">
        <v>1064</v>
      </c>
      <c r="C226" s="463">
        <v>457</v>
      </c>
      <c r="D226" s="20">
        <v>14</v>
      </c>
      <c r="E226" s="468">
        <v>0.4</v>
      </c>
      <c r="F226" s="20">
        <v>3</v>
      </c>
      <c r="G226" s="468">
        <v>1</v>
      </c>
      <c r="H226" s="20">
        <v>651</v>
      </c>
      <c r="I226" s="468">
        <v>0.29870000000000002</v>
      </c>
      <c r="J226" s="34" t="s">
        <v>1084</v>
      </c>
      <c r="K226" s="20">
        <v>10</v>
      </c>
      <c r="L226" s="468">
        <v>3.2490000000000001</v>
      </c>
      <c r="M226" s="20">
        <v>0</v>
      </c>
      <c r="N226" s="199" t="s">
        <v>153</v>
      </c>
    </row>
    <row r="227" spans="1:14" ht="13.35" customHeight="1" x14ac:dyDescent="0.25">
      <c r="A227" s="686"/>
      <c r="B227" s="457" t="s">
        <v>1065</v>
      </c>
      <c r="C227" s="182">
        <v>51317</v>
      </c>
      <c r="D227" s="182">
        <v>1993</v>
      </c>
      <c r="E227" s="444">
        <v>0.4</v>
      </c>
      <c r="F227" s="182">
        <v>1375</v>
      </c>
      <c r="G227" s="444">
        <v>8.3999999999999995E-3</v>
      </c>
      <c r="H227" s="182">
        <v>154486</v>
      </c>
      <c r="I227" s="444">
        <v>0.54210000000000003</v>
      </c>
      <c r="J227" s="401" t="s">
        <v>1084</v>
      </c>
      <c r="K227" s="182">
        <v>444</v>
      </c>
      <c r="L227" s="444">
        <v>0.32269999999999999</v>
      </c>
      <c r="M227" s="182">
        <v>4</v>
      </c>
      <c r="N227" s="182">
        <v>7</v>
      </c>
    </row>
    <row r="228" spans="1:14" ht="13.35" customHeight="1" x14ac:dyDescent="0.25">
      <c r="A228" s="880" t="s">
        <v>1085</v>
      </c>
      <c r="B228" s="449" t="s">
        <v>1057</v>
      </c>
      <c r="C228" s="459">
        <v>38095</v>
      </c>
      <c r="D228" s="49">
        <v>21691</v>
      </c>
      <c r="E228" s="466">
        <v>0.66220000000000001</v>
      </c>
      <c r="F228" s="49">
        <v>51793</v>
      </c>
      <c r="G228" s="466">
        <v>8.0000000000000004E-4</v>
      </c>
      <c r="H228" s="49">
        <v>521467</v>
      </c>
      <c r="I228" s="466">
        <v>0.12429999999999999</v>
      </c>
      <c r="J228" s="39" t="s">
        <v>1084</v>
      </c>
      <c r="K228" s="49">
        <v>1328</v>
      </c>
      <c r="L228" s="466">
        <v>2.5600000000000001E-2</v>
      </c>
      <c r="M228" s="49">
        <v>5</v>
      </c>
      <c r="N228" s="22" t="s">
        <v>153</v>
      </c>
    </row>
    <row r="229" spans="1:14" ht="13.35" customHeight="1" x14ac:dyDescent="0.25">
      <c r="A229" s="686"/>
      <c r="B229" s="452" t="s">
        <v>1058</v>
      </c>
      <c r="C229" s="461">
        <v>30603</v>
      </c>
      <c r="D229" s="16">
        <v>9853</v>
      </c>
      <c r="E229" s="467">
        <v>0.69969999999999999</v>
      </c>
      <c r="F229" s="16">
        <v>37139</v>
      </c>
      <c r="G229" s="467">
        <v>2.0999999999999999E-3</v>
      </c>
      <c r="H229" s="16">
        <v>262289</v>
      </c>
      <c r="I229" s="467">
        <v>0.13669999999999999</v>
      </c>
      <c r="J229" s="178" t="s">
        <v>1084</v>
      </c>
      <c r="K229" s="16">
        <v>2502</v>
      </c>
      <c r="L229" s="467">
        <v>6.7400000000000002E-2</v>
      </c>
      <c r="M229" s="16">
        <v>11</v>
      </c>
      <c r="N229" s="179" t="s">
        <v>153</v>
      </c>
    </row>
    <row r="230" spans="1:14" ht="13.35" customHeight="1" x14ac:dyDescent="0.25">
      <c r="A230" s="686"/>
      <c r="B230" s="452" t="s">
        <v>1059</v>
      </c>
      <c r="C230" s="461">
        <v>10988</v>
      </c>
      <c r="D230" s="16">
        <v>62</v>
      </c>
      <c r="E230" s="467">
        <v>0.4052</v>
      </c>
      <c r="F230" s="16">
        <v>11012</v>
      </c>
      <c r="G230" s="467">
        <v>3.3999999999999998E-3</v>
      </c>
      <c r="H230" s="16">
        <v>37449</v>
      </c>
      <c r="I230" s="467">
        <v>0.17180000000000001</v>
      </c>
      <c r="J230" s="178" t="s">
        <v>1084</v>
      </c>
      <c r="K230" s="16">
        <v>1447</v>
      </c>
      <c r="L230" s="467">
        <v>0.13139999999999999</v>
      </c>
      <c r="M230" s="16">
        <v>7</v>
      </c>
      <c r="N230" s="179" t="s">
        <v>153</v>
      </c>
    </row>
    <row r="231" spans="1:14" ht="13.35" customHeight="1" x14ac:dyDescent="0.25">
      <c r="A231" s="686"/>
      <c r="B231" s="452" t="s">
        <v>1060</v>
      </c>
      <c r="C231" s="461">
        <v>19794</v>
      </c>
      <c r="D231" s="16">
        <v>4833</v>
      </c>
      <c r="E231" s="467">
        <v>0.66320000000000001</v>
      </c>
      <c r="F231" s="16">
        <v>22887</v>
      </c>
      <c r="G231" s="467">
        <v>5.4999999999999997E-3</v>
      </c>
      <c r="H231" s="16">
        <v>161319</v>
      </c>
      <c r="I231" s="467">
        <v>0.1474</v>
      </c>
      <c r="J231" s="178" t="s">
        <v>1084</v>
      </c>
      <c r="K231" s="16">
        <v>2909</v>
      </c>
      <c r="L231" s="467">
        <v>0.12709999999999999</v>
      </c>
      <c r="M231" s="16">
        <v>19</v>
      </c>
      <c r="N231" s="179" t="s">
        <v>153</v>
      </c>
    </row>
    <row r="232" spans="1:14" ht="13.35" customHeight="1" x14ac:dyDescent="0.25">
      <c r="A232" s="686"/>
      <c r="B232" s="452" t="s">
        <v>1061</v>
      </c>
      <c r="C232" s="461">
        <v>19393</v>
      </c>
      <c r="D232" s="16">
        <v>2886</v>
      </c>
      <c r="E232" s="467">
        <v>0.62480000000000002</v>
      </c>
      <c r="F232" s="16">
        <v>21017</v>
      </c>
      <c r="G232" s="467">
        <v>1.2500000000000001E-2</v>
      </c>
      <c r="H232" s="16">
        <v>126036</v>
      </c>
      <c r="I232" s="467">
        <v>0.16420000000000001</v>
      </c>
      <c r="J232" s="178" t="s">
        <v>1084</v>
      </c>
      <c r="K232" s="16">
        <v>5083</v>
      </c>
      <c r="L232" s="467">
        <v>0.2419</v>
      </c>
      <c r="M232" s="16">
        <v>43</v>
      </c>
      <c r="N232" s="179" t="s">
        <v>153</v>
      </c>
    </row>
    <row r="233" spans="1:14" ht="13.35" customHeight="1" x14ac:dyDescent="0.25">
      <c r="A233" s="686"/>
      <c r="B233" s="452" t="s">
        <v>1062</v>
      </c>
      <c r="C233" s="461">
        <v>3936</v>
      </c>
      <c r="D233" s="16">
        <v>361</v>
      </c>
      <c r="E233" s="467">
        <v>0.58240000000000003</v>
      </c>
      <c r="F233" s="16">
        <v>4087</v>
      </c>
      <c r="G233" s="467">
        <v>4.1500000000000002E-2</v>
      </c>
      <c r="H233" s="16">
        <v>27119</v>
      </c>
      <c r="I233" s="467">
        <v>0.16139999999999999</v>
      </c>
      <c r="J233" s="178" t="s">
        <v>1084</v>
      </c>
      <c r="K233" s="16">
        <v>1777</v>
      </c>
      <c r="L233" s="467">
        <v>0.43480000000000002</v>
      </c>
      <c r="M233" s="16">
        <v>27</v>
      </c>
      <c r="N233" s="179" t="s">
        <v>153</v>
      </c>
    </row>
    <row r="234" spans="1:14" ht="13.35" customHeight="1" x14ac:dyDescent="0.25">
      <c r="A234" s="686"/>
      <c r="B234" s="452" t="s">
        <v>1063</v>
      </c>
      <c r="C234" s="461">
        <v>811</v>
      </c>
      <c r="D234" s="16">
        <v>56</v>
      </c>
      <c r="E234" s="467">
        <v>0.51719999999999999</v>
      </c>
      <c r="F234" s="16">
        <v>835</v>
      </c>
      <c r="G234" s="467">
        <v>0.22120000000000001</v>
      </c>
      <c r="H234" s="16">
        <v>5867</v>
      </c>
      <c r="I234" s="467">
        <v>0.2626</v>
      </c>
      <c r="J234" s="178" t="s">
        <v>1084</v>
      </c>
      <c r="K234" s="16">
        <v>1032</v>
      </c>
      <c r="L234" s="467">
        <v>1.2363</v>
      </c>
      <c r="M234" s="16">
        <v>52</v>
      </c>
      <c r="N234" s="179" t="s">
        <v>153</v>
      </c>
    </row>
    <row r="235" spans="1:14" ht="13.35" customHeight="1" x14ac:dyDescent="0.25">
      <c r="A235" s="686"/>
      <c r="B235" s="454" t="s">
        <v>1064</v>
      </c>
      <c r="C235" s="463">
        <v>420</v>
      </c>
      <c r="D235" s="20">
        <v>29</v>
      </c>
      <c r="E235" s="468">
        <v>7.6700000000000004E-2</v>
      </c>
      <c r="F235" s="20">
        <v>419</v>
      </c>
      <c r="G235" s="468">
        <v>1</v>
      </c>
      <c r="H235" s="20">
        <v>3044</v>
      </c>
      <c r="I235" s="468">
        <v>0.1583</v>
      </c>
      <c r="J235" s="34" t="s">
        <v>1084</v>
      </c>
      <c r="K235" s="20">
        <v>541</v>
      </c>
      <c r="L235" s="468">
        <v>1.2903</v>
      </c>
      <c r="M235" s="20">
        <v>24</v>
      </c>
      <c r="N235" s="199" t="s">
        <v>153</v>
      </c>
    </row>
    <row r="236" spans="1:14" ht="13.35" customHeight="1" x14ac:dyDescent="0.25">
      <c r="A236" s="686"/>
      <c r="B236" s="457" t="s">
        <v>1065</v>
      </c>
      <c r="C236" s="182">
        <v>124040</v>
      </c>
      <c r="D236" s="182">
        <v>39771</v>
      </c>
      <c r="E236" s="444">
        <v>0.66720000000000002</v>
      </c>
      <c r="F236" s="182">
        <v>149189</v>
      </c>
      <c r="G236" s="444">
        <v>8.8000000000000005E-3</v>
      </c>
      <c r="H236" s="182">
        <v>1144590</v>
      </c>
      <c r="I236" s="444">
        <v>0.1419</v>
      </c>
      <c r="J236" s="401" t="s">
        <v>1084</v>
      </c>
      <c r="K236" s="182">
        <v>16619</v>
      </c>
      <c r="L236" s="444">
        <v>0.1114</v>
      </c>
      <c r="M236" s="182">
        <v>188</v>
      </c>
      <c r="N236" s="182">
        <v>71</v>
      </c>
    </row>
    <row r="237" spans="1:14" ht="13.35" customHeight="1" x14ac:dyDescent="0.25">
      <c r="A237" s="880" t="s">
        <v>1080</v>
      </c>
      <c r="B237" s="449" t="s">
        <v>1057</v>
      </c>
      <c r="C237" s="459">
        <v>2467</v>
      </c>
      <c r="D237" s="49">
        <v>23661</v>
      </c>
      <c r="E237" s="466">
        <v>0.48060000000000003</v>
      </c>
      <c r="F237" s="49">
        <v>13839</v>
      </c>
      <c r="G237" s="466">
        <v>8.0000000000000004E-4</v>
      </c>
      <c r="H237" s="49">
        <v>2024042</v>
      </c>
      <c r="I237" s="466">
        <v>0.82420000000000004</v>
      </c>
      <c r="J237" s="39" t="s">
        <v>1084</v>
      </c>
      <c r="K237" s="49">
        <v>549</v>
      </c>
      <c r="L237" s="466">
        <v>3.9699999999999999E-2</v>
      </c>
      <c r="M237" s="49">
        <v>9</v>
      </c>
      <c r="N237" s="22" t="s">
        <v>153</v>
      </c>
    </row>
    <row r="238" spans="1:14" ht="13.35" customHeight="1" x14ac:dyDescent="0.25">
      <c r="A238" s="686"/>
      <c r="B238" s="452" t="s">
        <v>1058</v>
      </c>
      <c r="C238" s="461">
        <v>480</v>
      </c>
      <c r="D238" s="16">
        <v>4339</v>
      </c>
      <c r="E238" s="467">
        <v>0.436</v>
      </c>
      <c r="F238" s="16">
        <v>2373</v>
      </c>
      <c r="G238" s="467">
        <v>1.8E-3</v>
      </c>
      <c r="H238" s="16">
        <v>538620</v>
      </c>
      <c r="I238" s="467">
        <v>0.85289999999999999</v>
      </c>
      <c r="J238" s="178" t="s">
        <v>1084</v>
      </c>
      <c r="K238" s="16">
        <v>202</v>
      </c>
      <c r="L238" s="467">
        <v>8.5000000000000006E-2</v>
      </c>
      <c r="M238" s="16">
        <v>4</v>
      </c>
      <c r="N238" s="179" t="s">
        <v>153</v>
      </c>
    </row>
    <row r="239" spans="1:14" ht="13.35" customHeight="1" x14ac:dyDescent="0.25">
      <c r="A239" s="686"/>
      <c r="B239" s="452" t="s">
        <v>1059</v>
      </c>
      <c r="C239" s="461">
        <v>1034</v>
      </c>
      <c r="D239" s="16">
        <v>2850</v>
      </c>
      <c r="E239" s="467">
        <v>0.4708</v>
      </c>
      <c r="F239" s="16">
        <v>2376</v>
      </c>
      <c r="G239" s="467">
        <v>3.3E-3</v>
      </c>
      <c r="H239" s="16">
        <v>386575</v>
      </c>
      <c r="I239" s="467">
        <v>0.82010000000000005</v>
      </c>
      <c r="J239" s="178" t="s">
        <v>1084</v>
      </c>
      <c r="K239" s="16">
        <v>310</v>
      </c>
      <c r="L239" s="467">
        <v>0.13039999999999999</v>
      </c>
      <c r="M239" s="16">
        <v>6</v>
      </c>
      <c r="N239" s="179" t="s">
        <v>153</v>
      </c>
    </row>
    <row r="240" spans="1:14" ht="13.35" customHeight="1" x14ac:dyDescent="0.25">
      <c r="A240" s="686"/>
      <c r="B240" s="452" t="s">
        <v>1060</v>
      </c>
      <c r="C240" s="461">
        <v>1063</v>
      </c>
      <c r="D240" s="16">
        <v>1510</v>
      </c>
      <c r="E240" s="467">
        <v>0.35630000000000001</v>
      </c>
      <c r="F240" s="16">
        <v>1601</v>
      </c>
      <c r="G240" s="467">
        <v>6.1000000000000004E-3</v>
      </c>
      <c r="H240" s="16">
        <v>247986</v>
      </c>
      <c r="I240" s="467">
        <v>0.83450000000000002</v>
      </c>
      <c r="J240" s="178" t="s">
        <v>1084</v>
      </c>
      <c r="K240" s="16">
        <v>346</v>
      </c>
      <c r="L240" s="467">
        <v>0.216</v>
      </c>
      <c r="M240" s="16">
        <v>8</v>
      </c>
      <c r="N240" s="179" t="s">
        <v>153</v>
      </c>
    </row>
    <row r="241" spans="1:14" ht="13.35" customHeight="1" x14ac:dyDescent="0.25">
      <c r="A241" s="686"/>
      <c r="B241" s="452" t="s">
        <v>1061</v>
      </c>
      <c r="C241" s="461">
        <v>1088</v>
      </c>
      <c r="D241" s="16">
        <v>1165</v>
      </c>
      <c r="E241" s="467">
        <v>0.3281</v>
      </c>
      <c r="F241" s="16">
        <v>1470</v>
      </c>
      <c r="G241" s="467">
        <v>1.09E-2</v>
      </c>
      <c r="H241" s="16">
        <v>278557</v>
      </c>
      <c r="I241" s="467">
        <v>0.85429999999999995</v>
      </c>
      <c r="J241" s="178" t="s">
        <v>1084</v>
      </c>
      <c r="K241" s="16">
        <v>507</v>
      </c>
      <c r="L241" s="467">
        <v>0.34510000000000002</v>
      </c>
      <c r="M241" s="16">
        <v>14</v>
      </c>
      <c r="N241" s="179" t="s">
        <v>153</v>
      </c>
    </row>
    <row r="242" spans="1:14" ht="13.35" customHeight="1" x14ac:dyDescent="0.25">
      <c r="A242" s="686"/>
      <c r="B242" s="452" t="s">
        <v>1062</v>
      </c>
      <c r="C242" s="461">
        <v>2280</v>
      </c>
      <c r="D242" s="16">
        <v>1063</v>
      </c>
      <c r="E242" s="467">
        <v>0.28220000000000001</v>
      </c>
      <c r="F242" s="16">
        <v>2580</v>
      </c>
      <c r="G242" s="467">
        <v>3.39E-2</v>
      </c>
      <c r="H242" s="16">
        <v>509575</v>
      </c>
      <c r="I242" s="467">
        <v>0.78769999999999996</v>
      </c>
      <c r="J242" s="178" t="s">
        <v>1084</v>
      </c>
      <c r="K242" s="16">
        <v>1870</v>
      </c>
      <c r="L242" s="467">
        <v>0.72489999999999999</v>
      </c>
      <c r="M242" s="16">
        <v>69</v>
      </c>
      <c r="N242" s="179" t="s">
        <v>153</v>
      </c>
    </row>
    <row r="243" spans="1:14" ht="13.35" customHeight="1" x14ac:dyDescent="0.25">
      <c r="A243" s="686"/>
      <c r="B243" s="452" t="s">
        <v>1063</v>
      </c>
      <c r="C243" s="461">
        <v>731</v>
      </c>
      <c r="D243" s="16">
        <v>118</v>
      </c>
      <c r="E243" s="467">
        <v>0.27600000000000002</v>
      </c>
      <c r="F243" s="16">
        <v>763</v>
      </c>
      <c r="G243" s="467">
        <v>0.19500000000000001</v>
      </c>
      <c r="H243" s="16">
        <v>165325</v>
      </c>
      <c r="I243" s="467">
        <v>0.63529999999999998</v>
      </c>
      <c r="J243" s="178" t="s">
        <v>1084</v>
      </c>
      <c r="K243" s="16">
        <v>1256</v>
      </c>
      <c r="L243" s="467">
        <v>1.6452</v>
      </c>
      <c r="M243" s="16">
        <v>94</v>
      </c>
      <c r="N243" s="179" t="s">
        <v>153</v>
      </c>
    </row>
    <row r="244" spans="1:14" ht="13.35" customHeight="1" x14ac:dyDescent="0.25">
      <c r="A244" s="686"/>
      <c r="B244" s="454" t="s">
        <v>1064</v>
      </c>
      <c r="C244" s="463">
        <v>128</v>
      </c>
      <c r="D244" s="20">
        <v>7</v>
      </c>
      <c r="E244" s="468">
        <v>9.3299999999999994E-2</v>
      </c>
      <c r="F244" s="20">
        <v>128</v>
      </c>
      <c r="G244" s="468">
        <v>1</v>
      </c>
      <c r="H244" s="20">
        <v>26003</v>
      </c>
      <c r="I244" s="468">
        <v>0.7661</v>
      </c>
      <c r="J244" s="34" t="s">
        <v>1084</v>
      </c>
      <c r="K244" s="20">
        <v>275</v>
      </c>
      <c r="L244" s="468">
        <v>2.1417999999999999</v>
      </c>
      <c r="M244" s="20">
        <v>82</v>
      </c>
      <c r="N244" s="199" t="s">
        <v>153</v>
      </c>
    </row>
    <row r="245" spans="1:14" ht="13.35" customHeight="1" x14ac:dyDescent="0.25">
      <c r="A245" s="686"/>
      <c r="B245" s="457" t="s">
        <v>1065</v>
      </c>
      <c r="C245" s="182">
        <v>9271</v>
      </c>
      <c r="D245" s="182">
        <v>34713</v>
      </c>
      <c r="E245" s="444">
        <v>0.45679999999999998</v>
      </c>
      <c r="F245" s="182">
        <v>25130</v>
      </c>
      <c r="G245" s="444">
        <v>1.6500000000000001E-2</v>
      </c>
      <c r="H245" s="182">
        <v>4176683</v>
      </c>
      <c r="I245" s="444">
        <v>0.81910000000000005</v>
      </c>
      <c r="J245" s="401" t="s">
        <v>1084</v>
      </c>
      <c r="K245" s="182">
        <v>5315</v>
      </c>
      <c r="L245" s="444">
        <v>0.21149999999999999</v>
      </c>
      <c r="M245" s="182">
        <v>286</v>
      </c>
      <c r="N245" s="182">
        <v>321</v>
      </c>
    </row>
    <row r="246" spans="1:14" ht="13.35" customHeight="1" x14ac:dyDescent="0.25">
      <c r="A246" s="880" t="s">
        <v>1086</v>
      </c>
      <c r="B246" s="449" t="s">
        <v>1057</v>
      </c>
      <c r="C246" s="459">
        <v>574</v>
      </c>
      <c r="D246" s="49">
        <v>2932</v>
      </c>
      <c r="E246" s="466">
        <v>0.47499999999999998</v>
      </c>
      <c r="F246" s="49">
        <v>1846</v>
      </c>
      <c r="G246" s="466">
        <v>8.0000000000000004E-4</v>
      </c>
      <c r="H246" s="49">
        <v>38020</v>
      </c>
      <c r="I246" s="466">
        <v>0.66649999999999998</v>
      </c>
      <c r="J246" s="39" t="s">
        <v>1084</v>
      </c>
      <c r="K246" s="49">
        <v>269</v>
      </c>
      <c r="L246" s="466">
        <v>0.14560000000000001</v>
      </c>
      <c r="M246" s="49">
        <v>1</v>
      </c>
      <c r="N246" s="22" t="s">
        <v>153</v>
      </c>
    </row>
    <row r="247" spans="1:14" ht="13.35" customHeight="1" x14ac:dyDescent="0.25">
      <c r="A247" s="686"/>
      <c r="B247" s="452" t="s">
        <v>1058</v>
      </c>
      <c r="C247" s="461">
        <v>639</v>
      </c>
      <c r="D247" s="16">
        <v>1269</v>
      </c>
      <c r="E247" s="467">
        <v>0.48120000000000002</v>
      </c>
      <c r="F247" s="16">
        <v>1110</v>
      </c>
      <c r="G247" s="467">
        <v>1.9E-3</v>
      </c>
      <c r="H247" s="16">
        <v>22272</v>
      </c>
      <c r="I247" s="467">
        <v>0.64900000000000002</v>
      </c>
      <c r="J247" s="178" t="s">
        <v>1084</v>
      </c>
      <c r="K247" s="16">
        <v>282</v>
      </c>
      <c r="L247" s="467">
        <v>0.254</v>
      </c>
      <c r="M247" s="16">
        <v>1</v>
      </c>
      <c r="N247" s="179" t="s">
        <v>153</v>
      </c>
    </row>
    <row r="248" spans="1:14" ht="13.35" customHeight="1" x14ac:dyDescent="0.25">
      <c r="A248" s="686"/>
      <c r="B248" s="452" t="s">
        <v>1059</v>
      </c>
      <c r="C248" s="461">
        <v>1286</v>
      </c>
      <c r="D248" s="16">
        <v>1701</v>
      </c>
      <c r="E248" s="467">
        <v>0.52049999999999996</v>
      </c>
      <c r="F248" s="16">
        <v>1892</v>
      </c>
      <c r="G248" s="467">
        <v>3.5000000000000001E-3</v>
      </c>
      <c r="H248" s="16">
        <v>45936</v>
      </c>
      <c r="I248" s="467">
        <v>0.69420000000000004</v>
      </c>
      <c r="J248" s="178" t="s">
        <v>1084</v>
      </c>
      <c r="K248" s="16">
        <v>759</v>
      </c>
      <c r="L248" s="467">
        <v>0.40110000000000001</v>
      </c>
      <c r="M248" s="16">
        <v>5</v>
      </c>
      <c r="N248" s="179" t="s">
        <v>153</v>
      </c>
    </row>
    <row r="249" spans="1:14" ht="13.35" customHeight="1" x14ac:dyDescent="0.25">
      <c r="A249" s="686"/>
      <c r="B249" s="452" t="s">
        <v>1060</v>
      </c>
      <c r="C249" s="461">
        <v>773</v>
      </c>
      <c r="D249" s="16">
        <v>888</v>
      </c>
      <c r="E249" s="467">
        <v>0.43969999999999998</v>
      </c>
      <c r="F249" s="16">
        <v>999</v>
      </c>
      <c r="G249" s="467">
        <v>5.8999999999999999E-3</v>
      </c>
      <c r="H249" s="16">
        <v>32246</v>
      </c>
      <c r="I249" s="467">
        <v>0.70320000000000005</v>
      </c>
      <c r="J249" s="178" t="s">
        <v>1084</v>
      </c>
      <c r="K249" s="16">
        <v>551</v>
      </c>
      <c r="L249" s="467">
        <v>0.5514</v>
      </c>
      <c r="M249" s="16">
        <v>4</v>
      </c>
      <c r="N249" s="179" t="s">
        <v>153</v>
      </c>
    </row>
    <row r="250" spans="1:14" ht="13.35" customHeight="1" x14ac:dyDescent="0.25">
      <c r="A250" s="686"/>
      <c r="B250" s="452" t="s">
        <v>1061</v>
      </c>
      <c r="C250" s="461">
        <v>2311</v>
      </c>
      <c r="D250" s="16">
        <v>1206</v>
      </c>
      <c r="E250" s="467">
        <v>0.50790000000000002</v>
      </c>
      <c r="F250" s="16">
        <v>2558</v>
      </c>
      <c r="G250" s="467">
        <v>1.26E-2</v>
      </c>
      <c r="H250" s="16">
        <v>48145</v>
      </c>
      <c r="I250" s="467">
        <v>0.61329999999999996</v>
      </c>
      <c r="J250" s="178" t="s">
        <v>1084</v>
      </c>
      <c r="K250" s="16">
        <v>1733</v>
      </c>
      <c r="L250" s="467">
        <v>0.67759999999999998</v>
      </c>
      <c r="M250" s="16">
        <v>20</v>
      </c>
      <c r="N250" s="179" t="s">
        <v>153</v>
      </c>
    </row>
    <row r="251" spans="1:14" ht="13.35" customHeight="1" x14ac:dyDescent="0.25">
      <c r="A251" s="686"/>
      <c r="B251" s="452" t="s">
        <v>1062</v>
      </c>
      <c r="C251" s="461">
        <v>1408</v>
      </c>
      <c r="D251" s="16">
        <v>405</v>
      </c>
      <c r="E251" s="467">
        <v>0.4864</v>
      </c>
      <c r="F251" s="16">
        <v>1448</v>
      </c>
      <c r="G251" s="467">
        <v>4.24E-2</v>
      </c>
      <c r="H251" s="16">
        <v>34013</v>
      </c>
      <c r="I251" s="467">
        <v>0.67820000000000003</v>
      </c>
      <c r="J251" s="178" t="s">
        <v>1084</v>
      </c>
      <c r="K251" s="16">
        <v>1412</v>
      </c>
      <c r="L251" s="467">
        <v>0.97499999999999998</v>
      </c>
      <c r="M251" s="16">
        <v>41</v>
      </c>
      <c r="N251" s="179" t="s">
        <v>153</v>
      </c>
    </row>
    <row r="252" spans="1:14" ht="13.35" customHeight="1" x14ac:dyDescent="0.25">
      <c r="A252" s="686"/>
      <c r="B252" s="452" t="s">
        <v>1063</v>
      </c>
      <c r="C252" s="461">
        <v>410</v>
      </c>
      <c r="D252" s="16">
        <v>62</v>
      </c>
      <c r="E252" s="467">
        <v>0.23200000000000001</v>
      </c>
      <c r="F252" s="16">
        <v>365</v>
      </c>
      <c r="G252" s="467">
        <v>0.2319</v>
      </c>
      <c r="H252" s="16">
        <v>10416</v>
      </c>
      <c r="I252" s="467">
        <v>0.59899999999999998</v>
      </c>
      <c r="J252" s="178" t="s">
        <v>1084</v>
      </c>
      <c r="K252" s="16">
        <v>489</v>
      </c>
      <c r="L252" s="467">
        <v>1.3412999999999999</v>
      </c>
      <c r="M252" s="16">
        <v>50</v>
      </c>
      <c r="N252" s="179" t="s">
        <v>153</v>
      </c>
    </row>
    <row r="253" spans="1:14" ht="13.35" customHeight="1" x14ac:dyDescent="0.25">
      <c r="A253" s="686"/>
      <c r="B253" s="454" t="s">
        <v>1064</v>
      </c>
      <c r="C253" s="463">
        <v>269</v>
      </c>
      <c r="D253" s="20">
        <v>32</v>
      </c>
      <c r="E253" s="468">
        <v>6.9500000000000006E-2</v>
      </c>
      <c r="F253" s="20">
        <v>215</v>
      </c>
      <c r="G253" s="468">
        <v>1</v>
      </c>
      <c r="H253" s="20">
        <v>3765</v>
      </c>
      <c r="I253" s="468">
        <v>0.54069999999999996</v>
      </c>
      <c r="J253" s="34" t="s">
        <v>1084</v>
      </c>
      <c r="K253" s="20">
        <v>653</v>
      </c>
      <c r="L253" s="468">
        <v>3.0407999999999999</v>
      </c>
      <c r="M253" s="20">
        <v>65</v>
      </c>
      <c r="N253" s="199" t="s">
        <v>153</v>
      </c>
    </row>
    <row r="254" spans="1:14" ht="13.35" customHeight="1" x14ac:dyDescent="0.25">
      <c r="A254" s="686"/>
      <c r="B254" s="457" t="s">
        <v>1065</v>
      </c>
      <c r="C254" s="182">
        <v>7670</v>
      </c>
      <c r="D254" s="182">
        <v>8495</v>
      </c>
      <c r="E254" s="444">
        <v>0.4834</v>
      </c>
      <c r="F254" s="182">
        <v>10433</v>
      </c>
      <c r="G254" s="444">
        <v>3.9199999999999999E-2</v>
      </c>
      <c r="H254" s="182">
        <v>234813</v>
      </c>
      <c r="I254" s="444">
        <v>0.65680000000000005</v>
      </c>
      <c r="J254" s="401" t="s">
        <v>1084</v>
      </c>
      <c r="K254" s="182">
        <v>6148</v>
      </c>
      <c r="L254" s="444">
        <v>0.58930000000000005</v>
      </c>
      <c r="M254" s="182">
        <v>187</v>
      </c>
      <c r="N254" s="182">
        <v>193</v>
      </c>
    </row>
    <row r="255" spans="1:14" ht="13.35" customHeight="1" x14ac:dyDescent="0.25">
      <c r="A255" s="880" t="s">
        <v>1082</v>
      </c>
      <c r="B255" s="449" t="s">
        <v>1057</v>
      </c>
      <c r="C255" s="459">
        <v>1270</v>
      </c>
      <c r="D255" s="49">
        <v>634</v>
      </c>
      <c r="E255" s="466">
        <v>0.74050000000000005</v>
      </c>
      <c r="F255" s="49">
        <v>1664</v>
      </c>
      <c r="G255" s="466">
        <v>1E-3</v>
      </c>
      <c r="H255" s="49">
        <v>74525</v>
      </c>
      <c r="I255" s="466">
        <v>0.62690000000000001</v>
      </c>
      <c r="J255" s="39" t="s">
        <v>1084</v>
      </c>
      <c r="K255" s="49">
        <v>266</v>
      </c>
      <c r="L255" s="466">
        <v>0.16009999999999999</v>
      </c>
      <c r="M255" s="49">
        <v>1</v>
      </c>
      <c r="N255" s="22" t="s">
        <v>153</v>
      </c>
    </row>
    <row r="256" spans="1:14" ht="13.35" customHeight="1" x14ac:dyDescent="0.25">
      <c r="A256" s="686"/>
      <c r="B256" s="452" t="s">
        <v>1058</v>
      </c>
      <c r="C256" s="461">
        <v>914</v>
      </c>
      <c r="D256" s="16">
        <v>29</v>
      </c>
      <c r="E256" s="467">
        <v>0.61480000000000001</v>
      </c>
      <c r="F256" s="16">
        <v>805</v>
      </c>
      <c r="G256" s="467">
        <v>2.0999999999999999E-3</v>
      </c>
      <c r="H256" s="16">
        <v>67123</v>
      </c>
      <c r="I256" s="467">
        <v>0.84440000000000004</v>
      </c>
      <c r="J256" s="178" t="s">
        <v>1084</v>
      </c>
      <c r="K256" s="16">
        <v>279</v>
      </c>
      <c r="L256" s="467">
        <v>0.34620000000000001</v>
      </c>
      <c r="M256" s="16">
        <v>1</v>
      </c>
      <c r="N256" s="179" t="s">
        <v>153</v>
      </c>
    </row>
    <row r="257" spans="1:14" ht="13.35" customHeight="1" x14ac:dyDescent="0.25">
      <c r="A257" s="686"/>
      <c r="B257" s="452" t="s">
        <v>1059</v>
      </c>
      <c r="C257" s="461">
        <v>1369</v>
      </c>
      <c r="D257" s="16">
        <v>144</v>
      </c>
      <c r="E257" s="467">
        <v>0.66539999999999999</v>
      </c>
      <c r="F257" s="16">
        <v>940</v>
      </c>
      <c r="G257" s="467">
        <v>3.2000000000000002E-3</v>
      </c>
      <c r="H257" s="16">
        <v>74978</v>
      </c>
      <c r="I257" s="467">
        <v>0.44929999999999998</v>
      </c>
      <c r="J257" s="178" t="s">
        <v>1084</v>
      </c>
      <c r="K257" s="16">
        <v>240</v>
      </c>
      <c r="L257" s="467">
        <v>0.25480000000000003</v>
      </c>
      <c r="M257" s="16">
        <v>1</v>
      </c>
      <c r="N257" s="179" t="s">
        <v>153</v>
      </c>
    </row>
    <row r="258" spans="1:14" ht="13.35" customHeight="1" x14ac:dyDescent="0.25">
      <c r="A258" s="686"/>
      <c r="B258" s="452" t="s">
        <v>1060</v>
      </c>
      <c r="C258" s="461">
        <v>1186</v>
      </c>
      <c r="D258" s="16">
        <v>66</v>
      </c>
      <c r="E258" s="467">
        <v>0.59209999999999996</v>
      </c>
      <c r="F258" s="16">
        <v>1220</v>
      </c>
      <c r="G258" s="467">
        <v>5.7000000000000002E-3</v>
      </c>
      <c r="H258" s="16">
        <v>41041</v>
      </c>
      <c r="I258" s="467">
        <v>0.38919999999999999</v>
      </c>
      <c r="J258" s="178" t="s">
        <v>1084</v>
      </c>
      <c r="K258" s="16">
        <v>368</v>
      </c>
      <c r="L258" s="467">
        <v>0.30170000000000002</v>
      </c>
      <c r="M258" s="16">
        <v>3</v>
      </c>
      <c r="N258" s="179" t="s">
        <v>153</v>
      </c>
    </row>
    <row r="259" spans="1:14" ht="13.35" customHeight="1" x14ac:dyDescent="0.25">
      <c r="A259" s="686"/>
      <c r="B259" s="452" t="s">
        <v>1061</v>
      </c>
      <c r="C259" s="461">
        <v>3335</v>
      </c>
      <c r="D259" s="16">
        <v>35</v>
      </c>
      <c r="E259" s="467">
        <v>0.66049999999999998</v>
      </c>
      <c r="F259" s="16">
        <v>3069</v>
      </c>
      <c r="G259" s="467">
        <v>1.52E-2</v>
      </c>
      <c r="H259" s="16">
        <v>149823</v>
      </c>
      <c r="I259" s="467">
        <v>0.3982</v>
      </c>
      <c r="J259" s="178" t="s">
        <v>1084</v>
      </c>
      <c r="K259" s="16">
        <v>1412</v>
      </c>
      <c r="L259" s="467">
        <v>0.46010000000000001</v>
      </c>
      <c r="M259" s="16">
        <v>19</v>
      </c>
      <c r="N259" s="179" t="s">
        <v>153</v>
      </c>
    </row>
    <row r="260" spans="1:14" ht="13.35" customHeight="1" x14ac:dyDescent="0.25">
      <c r="A260" s="686"/>
      <c r="B260" s="452" t="s">
        <v>1062</v>
      </c>
      <c r="C260" s="461">
        <v>4080</v>
      </c>
      <c r="D260" s="16">
        <v>10</v>
      </c>
      <c r="E260" s="467">
        <v>0.5968</v>
      </c>
      <c r="F260" s="16">
        <v>3792</v>
      </c>
      <c r="G260" s="467">
        <v>3.04E-2</v>
      </c>
      <c r="H260" s="16">
        <v>193462</v>
      </c>
      <c r="I260" s="467">
        <v>0.40439999999999998</v>
      </c>
      <c r="J260" s="178" t="s">
        <v>1084</v>
      </c>
      <c r="K260" s="16">
        <v>2123</v>
      </c>
      <c r="L260" s="467">
        <v>0.55989999999999995</v>
      </c>
      <c r="M260" s="16">
        <v>47</v>
      </c>
      <c r="N260" s="179" t="s">
        <v>153</v>
      </c>
    </row>
    <row r="261" spans="1:14" ht="13.35" customHeight="1" x14ac:dyDescent="0.25">
      <c r="A261" s="686"/>
      <c r="B261" s="452" t="s">
        <v>1063</v>
      </c>
      <c r="C261" s="461">
        <v>375</v>
      </c>
      <c r="D261" s="16">
        <v>1</v>
      </c>
      <c r="E261" s="467">
        <v>0.63290000000000002</v>
      </c>
      <c r="F261" s="16">
        <v>282</v>
      </c>
      <c r="G261" s="467">
        <v>0.2472</v>
      </c>
      <c r="H261" s="16">
        <v>24216</v>
      </c>
      <c r="I261" s="467">
        <v>0.43640000000000001</v>
      </c>
      <c r="J261" s="178" t="s">
        <v>1084</v>
      </c>
      <c r="K261" s="16">
        <v>297</v>
      </c>
      <c r="L261" s="467">
        <v>1.0548999999999999</v>
      </c>
      <c r="M261" s="16">
        <v>31</v>
      </c>
      <c r="N261" s="179" t="s">
        <v>153</v>
      </c>
    </row>
    <row r="262" spans="1:14" ht="13.35" customHeight="1" x14ac:dyDescent="0.25">
      <c r="A262" s="686"/>
      <c r="B262" s="454" t="s">
        <v>1064</v>
      </c>
      <c r="C262" s="463">
        <v>116</v>
      </c>
      <c r="D262" s="20">
        <v>1</v>
      </c>
      <c r="E262" s="468">
        <v>0.2051</v>
      </c>
      <c r="F262" s="20">
        <v>70</v>
      </c>
      <c r="G262" s="468">
        <v>1</v>
      </c>
      <c r="H262" s="20">
        <v>10505</v>
      </c>
      <c r="I262" s="468">
        <v>0.4844</v>
      </c>
      <c r="J262" s="34" t="s">
        <v>1084</v>
      </c>
      <c r="K262" s="20">
        <v>208</v>
      </c>
      <c r="L262" s="468">
        <v>2.9618000000000002</v>
      </c>
      <c r="M262" s="20">
        <v>17</v>
      </c>
      <c r="N262" s="199" t="s">
        <v>153</v>
      </c>
    </row>
    <row r="263" spans="1:14" ht="13.35" customHeight="1" x14ac:dyDescent="0.25">
      <c r="A263" s="686"/>
      <c r="B263" s="457" t="s">
        <v>1065</v>
      </c>
      <c r="C263" s="182">
        <v>12645</v>
      </c>
      <c r="D263" s="182">
        <v>920</v>
      </c>
      <c r="E263" s="444">
        <v>0.70909999999999995</v>
      </c>
      <c r="F263" s="182">
        <v>11842</v>
      </c>
      <c r="G263" s="444">
        <v>2.6599999999999999E-2</v>
      </c>
      <c r="H263" s="182">
        <v>635673</v>
      </c>
      <c r="I263" s="444">
        <v>0.4672</v>
      </c>
      <c r="J263" s="401" t="s">
        <v>1084</v>
      </c>
      <c r="K263" s="182">
        <v>5193</v>
      </c>
      <c r="L263" s="444">
        <v>0.4385</v>
      </c>
      <c r="M263" s="182">
        <v>120</v>
      </c>
      <c r="N263" s="182">
        <v>74</v>
      </c>
    </row>
    <row r="264" spans="1:14" ht="13.35" customHeight="1" x14ac:dyDescent="0.25">
      <c r="A264" s="806" t="s">
        <v>1083</v>
      </c>
      <c r="B264" s="806"/>
      <c r="C264" s="182">
        <v>204943</v>
      </c>
      <c r="D264" s="182">
        <v>85892</v>
      </c>
      <c r="E264" s="444">
        <v>0.56200000000000006</v>
      </c>
      <c r="F264" s="182">
        <v>197969</v>
      </c>
      <c r="G264" s="444">
        <v>1.2500000000000001E-2</v>
      </c>
      <c r="H264" s="182">
        <v>6346245</v>
      </c>
      <c r="I264" s="444">
        <v>0.27729999999999999</v>
      </c>
      <c r="J264" s="401" t="s">
        <v>1084</v>
      </c>
      <c r="K264" s="182">
        <v>33719</v>
      </c>
      <c r="L264" s="444">
        <v>0.17030000000000001</v>
      </c>
      <c r="M264" s="182">
        <v>785</v>
      </c>
      <c r="N264" s="182">
        <v>666</v>
      </c>
    </row>
    <row r="265" spans="1:14" ht="3.45" customHeight="1" x14ac:dyDescent="0.25">
      <c r="A265" s="114"/>
      <c r="B265" s="114"/>
      <c r="C265" s="114"/>
      <c r="D265" s="114"/>
      <c r="E265" s="114"/>
      <c r="F265" s="114"/>
      <c r="G265" s="114"/>
      <c r="H265" s="114"/>
      <c r="I265" s="114"/>
      <c r="J265" s="339"/>
      <c r="K265" s="114"/>
      <c r="L265" s="114"/>
      <c r="M265" s="114"/>
      <c r="N265" s="114"/>
    </row>
    <row r="266" spans="1:14" ht="10.199999999999999" customHeight="1" x14ac:dyDescent="0.25">
      <c r="A266" s="879" t="s">
        <v>1074</v>
      </c>
      <c r="B266" s="686"/>
      <c r="C266" s="686"/>
      <c r="D266" s="686"/>
      <c r="E266" s="686"/>
      <c r="F266" s="686"/>
      <c r="G266" s="686"/>
      <c r="H266" s="686"/>
      <c r="I266" s="686"/>
      <c r="J266" s="686"/>
      <c r="K266" s="686"/>
      <c r="L266" s="686"/>
      <c r="M266" s="686"/>
      <c r="N266" s="686"/>
    </row>
    <row r="267" spans="1:14" ht="10.199999999999999" customHeight="1" x14ac:dyDescent="0.25">
      <c r="A267" s="879" t="s">
        <v>1075</v>
      </c>
      <c r="B267" s="686"/>
      <c r="C267" s="686"/>
      <c r="D267" s="686"/>
      <c r="E267" s="686"/>
      <c r="F267" s="686"/>
      <c r="G267" s="686"/>
      <c r="H267" s="686"/>
      <c r="I267" s="686"/>
      <c r="J267" s="686"/>
      <c r="K267" s="686"/>
      <c r="L267" s="686"/>
      <c r="M267" s="686"/>
      <c r="N267" s="686"/>
    </row>
    <row r="268" spans="1:14" ht="10.199999999999999" customHeight="1" x14ac:dyDescent="0.25">
      <c r="A268" s="879" t="s">
        <v>1076</v>
      </c>
      <c r="B268" s="686"/>
      <c r="C268" s="686"/>
      <c r="D268" s="686"/>
      <c r="E268" s="686"/>
      <c r="F268" s="686"/>
      <c r="G268" s="686"/>
      <c r="H268" s="686"/>
      <c r="I268" s="686"/>
      <c r="J268" s="686"/>
      <c r="K268" s="686"/>
      <c r="L268" s="686"/>
      <c r="M268" s="686"/>
      <c r="N268" s="686"/>
    </row>
    <row r="269" spans="1:14" ht="10.199999999999999" customHeight="1" x14ac:dyDescent="0.25">
      <c r="A269" s="786" t="s">
        <v>1077</v>
      </c>
      <c r="B269" s="786"/>
      <c r="C269" s="786"/>
      <c r="D269" s="786"/>
      <c r="E269" s="786"/>
      <c r="F269" s="786"/>
      <c r="G269" s="786"/>
      <c r="H269" s="786"/>
      <c r="I269" s="786"/>
      <c r="J269" s="786"/>
      <c r="K269" s="786"/>
      <c r="L269" s="786"/>
      <c r="M269" s="786"/>
      <c r="N269" s="786"/>
    </row>
  </sheetData>
  <mergeCells count="36">
    <mergeCell ref="A2:H2"/>
    <mergeCell ref="A1:N1"/>
    <mergeCell ref="A7:A15"/>
    <mergeCell ref="A16:A24"/>
    <mergeCell ref="A25:A33"/>
    <mergeCell ref="A34:A42"/>
    <mergeCell ref="A43:A51"/>
    <mergeCell ref="A52:B52"/>
    <mergeCell ref="A60:A68"/>
    <mergeCell ref="A69:A77"/>
    <mergeCell ref="A78:A86"/>
    <mergeCell ref="A87:A95"/>
    <mergeCell ref="A96:A104"/>
    <mergeCell ref="A105:B105"/>
    <mergeCell ref="A113:A121"/>
    <mergeCell ref="A122:A130"/>
    <mergeCell ref="A131:A139"/>
    <mergeCell ref="A140:A148"/>
    <mergeCell ref="A149:A157"/>
    <mergeCell ref="A158:B158"/>
    <mergeCell ref="A166:A174"/>
    <mergeCell ref="A175:A183"/>
    <mergeCell ref="A184:A192"/>
    <mergeCell ref="A193:A201"/>
    <mergeCell ref="A202:A210"/>
    <mergeCell ref="A211:B211"/>
    <mergeCell ref="A219:A227"/>
    <mergeCell ref="A228:A236"/>
    <mergeCell ref="A237:A245"/>
    <mergeCell ref="A246:A254"/>
    <mergeCell ref="A255:A263"/>
    <mergeCell ref="A264:B264"/>
    <mergeCell ref="A269:N269"/>
    <mergeCell ref="A267:N267"/>
    <mergeCell ref="A268:N268"/>
    <mergeCell ref="A266:N26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J3"/>
  <sheetViews>
    <sheetView showRuler="0" workbookViewId="0">
      <selection sqref="A1:J1"/>
    </sheetView>
  </sheetViews>
  <sheetFormatPr baseColWidth="10" defaultColWidth="13.33203125" defaultRowHeight="13.2" x14ac:dyDescent="0.25"/>
  <sheetData>
    <row r="1" spans="1:10" ht="15.75" customHeight="1" x14ac:dyDescent="0.25">
      <c r="A1" s="693" t="s">
        <v>104</v>
      </c>
      <c r="B1" s="686"/>
      <c r="C1" s="686"/>
      <c r="D1" s="686"/>
      <c r="E1" s="686"/>
      <c r="F1" s="686"/>
      <c r="G1" s="686"/>
      <c r="H1" s="686"/>
      <c r="I1" s="686"/>
      <c r="J1" s="686"/>
    </row>
    <row r="2" spans="1:10" ht="9.15" customHeight="1" x14ac:dyDescent="0.25">
      <c r="A2" s="6"/>
      <c r="B2" s="6"/>
      <c r="C2" s="6"/>
      <c r="D2" s="6"/>
      <c r="E2" s="6"/>
      <c r="F2" s="6"/>
      <c r="G2" s="6"/>
      <c r="H2" s="6"/>
      <c r="I2" s="6"/>
      <c r="J2" s="6"/>
    </row>
    <row r="3" spans="1:10" ht="99.15" customHeight="1" x14ac:dyDescent="0.25">
      <c r="A3" s="695" t="s">
        <v>105</v>
      </c>
      <c r="B3" s="686"/>
      <c r="C3" s="686"/>
      <c r="D3" s="686"/>
      <c r="E3" s="686"/>
      <c r="F3" s="686"/>
      <c r="G3" s="686"/>
      <c r="H3" s="686"/>
      <c r="I3" s="686"/>
      <c r="J3" s="686"/>
    </row>
  </sheetData>
  <mergeCells count="2">
    <mergeCell ref="A3:J3"/>
    <mergeCell ref="A1:J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dimension ref="A1:N179"/>
  <sheetViews>
    <sheetView showRuler="0" workbookViewId="0">
      <selection sqref="A1:N1"/>
    </sheetView>
  </sheetViews>
  <sheetFormatPr baseColWidth="10" defaultColWidth="13.33203125" defaultRowHeight="13.2" x14ac:dyDescent="0.25"/>
  <cols>
    <col min="1" max="1" width="15.6640625" customWidth="1"/>
    <col min="2" max="2" width="18.109375" customWidth="1"/>
    <col min="3" max="14" width="11.6640625" customWidth="1"/>
  </cols>
  <sheetData>
    <row r="1" spans="1:14" ht="16.649999999999999" customHeight="1" x14ac:dyDescent="0.25">
      <c r="A1" s="778" t="s">
        <v>1087</v>
      </c>
      <c r="B1" s="686"/>
      <c r="C1" s="686"/>
      <c r="D1" s="686"/>
      <c r="E1" s="686"/>
      <c r="F1" s="686"/>
      <c r="G1" s="686"/>
      <c r="H1" s="686"/>
      <c r="I1" s="686"/>
      <c r="J1" s="686"/>
      <c r="K1" s="686"/>
      <c r="L1" s="686"/>
      <c r="M1" s="686"/>
      <c r="N1" s="686"/>
    </row>
    <row r="2" spans="1:14" ht="16.649999999999999" customHeight="1" x14ac:dyDescent="0.25">
      <c r="A2" s="818" t="s">
        <v>241</v>
      </c>
      <c r="B2" s="686"/>
    </row>
    <row r="3" spans="1:14" ht="3.45" customHeight="1" x14ac:dyDescent="0.25"/>
    <row r="4" spans="1:14" ht="12.45" customHeight="1" x14ac:dyDescent="0.25">
      <c r="A4" s="297">
        <f>SUM(C7:N34)</f>
        <v>229803.7782</v>
      </c>
      <c r="C4" s="145" t="s">
        <v>113</v>
      </c>
      <c r="D4" s="145" t="s">
        <v>114</v>
      </c>
      <c r="E4" s="145" t="s">
        <v>115</v>
      </c>
      <c r="F4" s="145" t="s">
        <v>116</v>
      </c>
      <c r="G4" s="145" t="s">
        <v>117</v>
      </c>
      <c r="H4" s="145" t="s">
        <v>882</v>
      </c>
      <c r="I4" s="144" t="s">
        <v>883</v>
      </c>
      <c r="J4" s="144" t="s">
        <v>1040</v>
      </c>
      <c r="K4" s="144" t="s">
        <v>1041</v>
      </c>
      <c r="L4" s="144" t="s">
        <v>1042</v>
      </c>
      <c r="M4" s="144" t="s">
        <v>1043</v>
      </c>
      <c r="N4" s="144" t="s">
        <v>1044</v>
      </c>
    </row>
    <row r="5" spans="1:14" ht="3.45" customHeight="1" x14ac:dyDescent="0.25"/>
    <row r="6" spans="1:14" ht="47.7" customHeight="1" x14ac:dyDescent="0.25">
      <c r="A6" s="298" t="s">
        <v>118</v>
      </c>
      <c r="B6" s="176" t="s">
        <v>1045</v>
      </c>
      <c r="C6" s="120" t="s">
        <v>1046</v>
      </c>
      <c r="D6" s="120" t="s">
        <v>1047</v>
      </c>
      <c r="E6" s="120" t="s">
        <v>1048</v>
      </c>
      <c r="F6" s="120" t="s">
        <v>1049</v>
      </c>
      <c r="G6" s="120" t="s">
        <v>1050</v>
      </c>
      <c r="H6" s="120" t="s">
        <v>1051</v>
      </c>
      <c r="I6" s="120" t="s">
        <v>1052</v>
      </c>
      <c r="J6" s="120" t="s">
        <v>1053</v>
      </c>
      <c r="K6" s="120" t="s">
        <v>180</v>
      </c>
      <c r="L6" s="120" t="s">
        <v>976</v>
      </c>
      <c r="M6" s="120" t="s">
        <v>1054</v>
      </c>
      <c r="N6" s="120" t="s">
        <v>1055</v>
      </c>
    </row>
    <row r="7" spans="1:14" ht="16.649999999999999" customHeight="1" x14ac:dyDescent="0.25">
      <c r="A7" s="880" t="s">
        <v>1056</v>
      </c>
      <c r="B7" s="449" t="s">
        <v>1057</v>
      </c>
      <c r="C7" s="450">
        <v>0</v>
      </c>
      <c r="D7" s="311">
        <v>0</v>
      </c>
      <c r="E7" s="451">
        <v>0</v>
      </c>
      <c r="F7" s="311">
        <v>0</v>
      </c>
      <c r="G7" s="451">
        <v>0</v>
      </c>
      <c r="H7" s="311">
        <v>0</v>
      </c>
      <c r="I7" s="451">
        <v>0</v>
      </c>
      <c r="J7" s="469">
        <v>0</v>
      </c>
      <c r="K7" s="311">
        <v>0</v>
      </c>
      <c r="L7" s="451">
        <v>0</v>
      </c>
      <c r="M7" s="311">
        <v>0</v>
      </c>
      <c r="N7" s="21" t="s">
        <v>153</v>
      </c>
    </row>
    <row r="8" spans="1:14" ht="16.649999999999999" customHeight="1" x14ac:dyDescent="0.25">
      <c r="A8" s="882"/>
      <c r="B8" s="452" t="s">
        <v>1058</v>
      </c>
      <c r="C8" s="453">
        <v>0</v>
      </c>
      <c r="D8" s="15">
        <v>0</v>
      </c>
      <c r="E8" s="362">
        <v>0</v>
      </c>
      <c r="F8" s="15">
        <v>0</v>
      </c>
      <c r="G8" s="362">
        <v>0</v>
      </c>
      <c r="H8" s="15">
        <v>0</v>
      </c>
      <c r="I8" s="362">
        <v>0</v>
      </c>
      <c r="J8" s="470">
        <v>0</v>
      </c>
      <c r="K8" s="15">
        <v>0</v>
      </c>
      <c r="L8" s="362">
        <v>0</v>
      </c>
      <c r="M8" s="15">
        <v>0</v>
      </c>
      <c r="N8" s="184" t="s">
        <v>153</v>
      </c>
    </row>
    <row r="9" spans="1:14" ht="16.649999999999999" customHeight="1" x14ac:dyDescent="0.25">
      <c r="A9" s="882"/>
      <c r="B9" s="452" t="s">
        <v>1059</v>
      </c>
      <c r="C9" s="453">
        <v>0</v>
      </c>
      <c r="D9" s="15">
        <v>0</v>
      </c>
      <c r="E9" s="362">
        <v>0</v>
      </c>
      <c r="F9" s="15">
        <v>0</v>
      </c>
      <c r="G9" s="362">
        <v>0</v>
      </c>
      <c r="H9" s="15">
        <v>0</v>
      </c>
      <c r="I9" s="362">
        <v>0</v>
      </c>
      <c r="J9" s="470">
        <v>0</v>
      </c>
      <c r="K9" s="15">
        <v>0</v>
      </c>
      <c r="L9" s="362">
        <v>0</v>
      </c>
      <c r="M9" s="15">
        <v>0</v>
      </c>
      <c r="N9" s="184" t="s">
        <v>153</v>
      </c>
    </row>
    <row r="10" spans="1:14" ht="16.649999999999999" customHeight="1" x14ac:dyDescent="0.25">
      <c r="A10" s="882"/>
      <c r="B10" s="452" t="s">
        <v>1060</v>
      </c>
      <c r="C10" s="453">
        <v>0</v>
      </c>
      <c r="D10" s="15">
        <v>0</v>
      </c>
      <c r="E10" s="362">
        <v>0</v>
      </c>
      <c r="F10" s="15">
        <v>0</v>
      </c>
      <c r="G10" s="362">
        <v>0</v>
      </c>
      <c r="H10" s="15">
        <v>0</v>
      </c>
      <c r="I10" s="362">
        <v>0</v>
      </c>
      <c r="J10" s="470">
        <v>0</v>
      </c>
      <c r="K10" s="15">
        <v>0</v>
      </c>
      <c r="L10" s="362">
        <v>0</v>
      </c>
      <c r="M10" s="15">
        <v>0</v>
      </c>
      <c r="N10" s="184" t="s">
        <v>153</v>
      </c>
    </row>
    <row r="11" spans="1:14" ht="16.649999999999999" customHeight="1" x14ac:dyDescent="0.25">
      <c r="A11" s="882"/>
      <c r="B11" s="452" t="s">
        <v>1061</v>
      </c>
      <c r="C11" s="453">
        <v>0</v>
      </c>
      <c r="D11" s="15">
        <v>0</v>
      </c>
      <c r="E11" s="362">
        <v>0</v>
      </c>
      <c r="F11" s="15">
        <v>0</v>
      </c>
      <c r="G11" s="362">
        <v>0</v>
      </c>
      <c r="H11" s="15">
        <v>0</v>
      </c>
      <c r="I11" s="362">
        <v>0</v>
      </c>
      <c r="J11" s="470">
        <v>0</v>
      </c>
      <c r="K11" s="15">
        <v>0</v>
      </c>
      <c r="L11" s="362">
        <v>0</v>
      </c>
      <c r="M11" s="15">
        <v>0</v>
      </c>
      <c r="N11" s="184" t="s">
        <v>153</v>
      </c>
    </row>
    <row r="12" spans="1:14" ht="16.649999999999999" customHeight="1" x14ac:dyDescent="0.25">
      <c r="A12" s="882"/>
      <c r="B12" s="452" t="s">
        <v>1062</v>
      </c>
      <c r="C12" s="453">
        <v>0</v>
      </c>
      <c r="D12" s="15">
        <v>0</v>
      </c>
      <c r="E12" s="362">
        <v>0</v>
      </c>
      <c r="F12" s="15">
        <v>0</v>
      </c>
      <c r="G12" s="362">
        <v>0</v>
      </c>
      <c r="H12" s="15">
        <v>0</v>
      </c>
      <c r="I12" s="362">
        <v>0</v>
      </c>
      <c r="J12" s="470">
        <v>0</v>
      </c>
      <c r="K12" s="15">
        <v>0</v>
      </c>
      <c r="L12" s="362">
        <v>0</v>
      </c>
      <c r="M12" s="15">
        <v>0</v>
      </c>
      <c r="N12" s="184" t="s">
        <v>153</v>
      </c>
    </row>
    <row r="13" spans="1:14" ht="16.649999999999999" customHeight="1" x14ac:dyDescent="0.25">
      <c r="A13" s="882"/>
      <c r="B13" s="452" t="s">
        <v>1063</v>
      </c>
      <c r="C13" s="453">
        <v>0</v>
      </c>
      <c r="D13" s="15">
        <v>0</v>
      </c>
      <c r="E13" s="362">
        <v>0</v>
      </c>
      <c r="F13" s="15">
        <v>0</v>
      </c>
      <c r="G13" s="362">
        <v>0</v>
      </c>
      <c r="H13" s="15">
        <v>0</v>
      </c>
      <c r="I13" s="362">
        <v>0</v>
      </c>
      <c r="J13" s="470">
        <v>0</v>
      </c>
      <c r="K13" s="15">
        <v>0</v>
      </c>
      <c r="L13" s="362">
        <v>0</v>
      </c>
      <c r="M13" s="15">
        <v>0</v>
      </c>
      <c r="N13" s="184" t="s">
        <v>153</v>
      </c>
    </row>
    <row r="14" spans="1:14" ht="16.649999999999999" customHeight="1" x14ac:dyDescent="0.25">
      <c r="A14" s="882"/>
      <c r="B14" s="454" t="s">
        <v>1064</v>
      </c>
      <c r="C14" s="455">
        <v>0</v>
      </c>
      <c r="D14" s="19">
        <v>0</v>
      </c>
      <c r="E14" s="456">
        <v>0</v>
      </c>
      <c r="F14" s="19">
        <v>0</v>
      </c>
      <c r="G14" s="456">
        <v>0</v>
      </c>
      <c r="H14" s="19">
        <v>0</v>
      </c>
      <c r="I14" s="456">
        <v>0</v>
      </c>
      <c r="J14" s="471">
        <v>0</v>
      </c>
      <c r="K14" s="19">
        <v>0</v>
      </c>
      <c r="L14" s="456">
        <v>0</v>
      </c>
      <c r="M14" s="19">
        <v>0</v>
      </c>
      <c r="N14" s="223" t="s">
        <v>153</v>
      </c>
    </row>
    <row r="15" spans="1:14" ht="16.649999999999999" customHeight="1" x14ac:dyDescent="0.25">
      <c r="A15" s="883"/>
      <c r="B15" s="457" t="s">
        <v>1065</v>
      </c>
      <c r="C15" s="181">
        <v>0</v>
      </c>
      <c r="D15" s="181">
        <v>0</v>
      </c>
      <c r="E15" s="458">
        <v>0</v>
      </c>
      <c r="F15" s="181">
        <v>0</v>
      </c>
      <c r="G15" s="458">
        <v>0</v>
      </c>
      <c r="H15" s="181">
        <v>0</v>
      </c>
      <c r="I15" s="458">
        <v>0</v>
      </c>
      <c r="J15" s="472">
        <v>0</v>
      </c>
      <c r="K15" s="181">
        <v>0</v>
      </c>
      <c r="L15" s="458">
        <v>0</v>
      </c>
      <c r="M15" s="181">
        <v>0</v>
      </c>
      <c r="N15" s="181">
        <v>0</v>
      </c>
    </row>
    <row r="16" spans="1:14" ht="16.649999999999999" customHeight="1" x14ac:dyDescent="0.25">
      <c r="A16" s="880" t="s">
        <v>1066</v>
      </c>
      <c r="B16" s="449" t="s">
        <v>1057</v>
      </c>
      <c r="C16" s="450">
        <v>4013</v>
      </c>
      <c r="D16" s="311">
        <v>3173</v>
      </c>
      <c r="E16" s="451">
        <v>0.4718</v>
      </c>
      <c r="F16" s="311">
        <v>5602</v>
      </c>
      <c r="G16" s="451">
        <v>6.9999999999999999E-4</v>
      </c>
      <c r="H16" s="311">
        <v>55</v>
      </c>
      <c r="I16" s="451">
        <v>0.45</v>
      </c>
      <c r="J16" s="469">
        <v>1.2</v>
      </c>
      <c r="K16" s="311">
        <v>1125</v>
      </c>
      <c r="L16" s="451">
        <v>0.20069999999999999</v>
      </c>
      <c r="M16" s="311">
        <v>2</v>
      </c>
      <c r="N16" s="21" t="s">
        <v>153</v>
      </c>
    </row>
    <row r="17" spans="1:14" ht="16.649999999999999" customHeight="1" x14ac:dyDescent="0.25">
      <c r="A17" s="882"/>
      <c r="B17" s="452" t="s">
        <v>1058</v>
      </c>
      <c r="C17" s="453">
        <v>20</v>
      </c>
      <c r="D17" s="15">
        <v>172</v>
      </c>
      <c r="E17" s="362">
        <v>0.4</v>
      </c>
      <c r="F17" s="15">
        <v>114</v>
      </c>
      <c r="G17" s="362">
        <v>1.9E-3</v>
      </c>
      <c r="H17" s="15">
        <v>7</v>
      </c>
      <c r="I17" s="362">
        <v>0.45</v>
      </c>
      <c r="J17" s="470">
        <v>1.01</v>
      </c>
      <c r="K17" s="15">
        <v>42</v>
      </c>
      <c r="L17" s="362">
        <v>0.36990000000000001</v>
      </c>
      <c r="M17" s="15">
        <v>0</v>
      </c>
      <c r="N17" s="184" t="s">
        <v>153</v>
      </c>
    </row>
    <row r="18" spans="1:14" ht="16.649999999999999" customHeight="1" x14ac:dyDescent="0.25">
      <c r="A18" s="882"/>
      <c r="B18" s="452" t="s">
        <v>1059</v>
      </c>
      <c r="C18" s="453">
        <v>0</v>
      </c>
      <c r="D18" s="15">
        <v>255</v>
      </c>
      <c r="E18" s="362">
        <v>0.4</v>
      </c>
      <c r="F18" s="15">
        <v>102</v>
      </c>
      <c r="G18" s="362">
        <v>2.8E-3</v>
      </c>
      <c r="H18" s="15">
        <v>1</v>
      </c>
      <c r="I18" s="362">
        <v>0.45</v>
      </c>
      <c r="J18" s="470">
        <v>1.03</v>
      </c>
      <c r="K18" s="15">
        <v>38</v>
      </c>
      <c r="L18" s="362">
        <v>0.37130000000000002</v>
      </c>
      <c r="M18" s="15">
        <v>0</v>
      </c>
      <c r="N18" s="184" t="s">
        <v>153</v>
      </c>
    </row>
    <row r="19" spans="1:14" ht="16.649999999999999" customHeight="1" x14ac:dyDescent="0.25">
      <c r="A19" s="882"/>
      <c r="B19" s="452" t="s">
        <v>1060</v>
      </c>
      <c r="C19" s="453">
        <v>0</v>
      </c>
      <c r="D19" s="15">
        <v>0</v>
      </c>
      <c r="E19" s="362">
        <v>0</v>
      </c>
      <c r="F19" s="15">
        <v>0</v>
      </c>
      <c r="G19" s="362">
        <v>0</v>
      </c>
      <c r="H19" s="15">
        <v>0</v>
      </c>
      <c r="I19" s="362">
        <v>0</v>
      </c>
      <c r="J19" s="470">
        <v>0</v>
      </c>
      <c r="K19" s="15">
        <v>0</v>
      </c>
      <c r="L19" s="362">
        <v>0</v>
      </c>
      <c r="M19" s="15">
        <v>0</v>
      </c>
      <c r="N19" s="184" t="s">
        <v>153</v>
      </c>
    </row>
    <row r="20" spans="1:14" ht="16.649999999999999" customHeight="1" x14ac:dyDescent="0.25">
      <c r="A20" s="882"/>
      <c r="B20" s="452" t="s">
        <v>1061</v>
      </c>
      <c r="C20" s="453">
        <v>0</v>
      </c>
      <c r="D20" s="15">
        <v>0</v>
      </c>
      <c r="E20" s="362">
        <v>0</v>
      </c>
      <c r="F20" s="15">
        <v>0</v>
      </c>
      <c r="G20" s="362">
        <v>0</v>
      </c>
      <c r="H20" s="15">
        <v>0</v>
      </c>
      <c r="I20" s="362">
        <v>0</v>
      </c>
      <c r="J20" s="470">
        <v>0</v>
      </c>
      <c r="K20" s="15">
        <v>0</v>
      </c>
      <c r="L20" s="362">
        <v>0</v>
      </c>
      <c r="M20" s="15">
        <v>0</v>
      </c>
      <c r="N20" s="184" t="s">
        <v>153</v>
      </c>
    </row>
    <row r="21" spans="1:14" ht="16.649999999999999" customHeight="1" x14ac:dyDescent="0.25">
      <c r="A21" s="882"/>
      <c r="B21" s="452" t="s">
        <v>1062</v>
      </c>
      <c r="C21" s="453">
        <v>0</v>
      </c>
      <c r="D21" s="15">
        <v>0</v>
      </c>
      <c r="E21" s="362">
        <v>0</v>
      </c>
      <c r="F21" s="15">
        <v>0</v>
      </c>
      <c r="G21" s="362">
        <v>0</v>
      </c>
      <c r="H21" s="15">
        <v>0</v>
      </c>
      <c r="I21" s="362">
        <v>0</v>
      </c>
      <c r="J21" s="470">
        <v>0</v>
      </c>
      <c r="K21" s="15">
        <v>0</v>
      </c>
      <c r="L21" s="362">
        <v>0</v>
      </c>
      <c r="M21" s="15">
        <v>0</v>
      </c>
      <c r="N21" s="184" t="s">
        <v>153</v>
      </c>
    </row>
    <row r="22" spans="1:14" ht="16.649999999999999" customHeight="1" x14ac:dyDescent="0.25">
      <c r="A22" s="882"/>
      <c r="B22" s="452" t="s">
        <v>1063</v>
      </c>
      <c r="C22" s="453">
        <v>0</v>
      </c>
      <c r="D22" s="15">
        <v>0</v>
      </c>
      <c r="E22" s="362">
        <v>0</v>
      </c>
      <c r="F22" s="15">
        <v>0</v>
      </c>
      <c r="G22" s="362">
        <v>0</v>
      </c>
      <c r="H22" s="15">
        <v>0</v>
      </c>
      <c r="I22" s="362">
        <v>0</v>
      </c>
      <c r="J22" s="470">
        <v>0</v>
      </c>
      <c r="K22" s="15">
        <v>0</v>
      </c>
      <c r="L22" s="362">
        <v>0</v>
      </c>
      <c r="M22" s="15">
        <v>0</v>
      </c>
      <c r="N22" s="184" t="s">
        <v>153</v>
      </c>
    </row>
    <row r="23" spans="1:14" ht="16.649999999999999" customHeight="1" x14ac:dyDescent="0.25">
      <c r="A23" s="882"/>
      <c r="B23" s="454" t="s">
        <v>1064</v>
      </c>
      <c r="C23" s="455">
        <v>0</v>
      </c>
      <c r="D23" s="19">
        <v>0</v>
      </c>
      <c r="E23" s="456">
        <v>0</v>
      </c>
      <c r="F23" s="19">
        <v>0</v>
      </c>
      <c r="G23" s="456">
        <v>0</v>
      </c>
      <c r="H23" s="19">
        <v>0</v>
      </c>
      <c r="I23" s="456">
        <v>0</v>
      </c>
      <c r="J23" s="471">
        <v>0</v>
      </c>
      <c r="K23" s="19">
        <v>0</v>
      </c>
      <c r="L23" s="456">
        <v>0</v>
      </c>
      <c r="M23" s="19">
        <v>0</v>
      </c>
      <c r="N23" s="223" t="s">
        <v>153</v>
      </c>
    </row>
    <row r="24" spans="1:14" ht="16.649999999999999" customHeight="1" x14ac:dyDescent="0.25">
      <c r="A24" s="883"/>
      <c r="B24" s="457" t="s">
        <v>1065</v>
      </c>
      <c r="C24" s="181">
        <v>4033</v>
      </c>
      <c r="D24" s="181">
        <v>3600</v>
      </c>
      <c r="E24" s="458">
        <v>0.46360000000000001</v>
      </c>
      <c r="F24" s="181">
        <v>5818</v>
      </c>
      <c r="G24" s="458">
        <v>8.0000000000000004E-4</v>
      </c>
      <c r="H24" s="181">
        <v>63</v>
      </c>
      <c r="I24" s="458">
        <v>0.45</v>
      </c>
      <c r="J24" s="472">
        <v>1.19</v>
      </c>
      <c r="K24" s="181">
        <v>1205</v>
      </c>
      <c r="L24" s="458">
        <v>0.20699999999999999</v>
      </c>
      <c r="M24" s="181">
        <v>2</v>
      </c>
      <c r="N24" s="181">
        <v>0</v>
      </c>
    </row>
    <row r="25" spans="1:14" ht="16.649999999999999" customHeight="1" x14ac:dyDescent="0.25">
      <c r="A25" s="880" t="s">
        <v>1067</v>
      </c>
      <c r="B25" s="449" t="s">
        <v>1057</v>
      </c>
      <c r="C25" s="450">
        <v>2968</v>
      </c>
      <c r="D25" s="311">
        <v>3618</v>
      </c>
      <c r="E25" s="451">
        <v>0.40679999999999999</v>
      </c>
      <c r="F25" s="311">
        <v>4439</v>
      </c>
      <c r="G25" s="451">
        <v>1.1000000000000001E-3</v>
      </c>
      <c r="H25" s="311">
        <v>73</v>
      </c>
      <c r="I25" s="451">
        <v>0.4</v>
      </c>
      <c r="J25" s="469">
        <v>2.0699999999999998</v>
      </c>
      <c r="K25" s="311">
        <v>1093</v>
      </c>
      <c r="L25" s="451">
        <v>0.24640000000000001</v>
      </c>
      <c r="M25" s="311">
        <v>3</v>
      </c>
      <c r="N25" s="21" t="s">
        <v>153</v>
      </c>
    </row>
    <row r="26" spans="1:14" ht="16.649999999999999" customHeight="1" x14ac:dyDescent="0.25">
      <c r="A26" s="882"/>
      <c r="B26" s="452" t="s">
        <v>1058</v>
      </c>
      <c r="C26" s="453">
        <v>2851</v>
      </c>
      <c r="D26" s="15">
        <v>2537</v>
      </c>
      <c r="E26" s="362">
        <v>0.3342</v>
      </c>
      <c r="F26" s="15">
        <v>3696</v>
      </c>
      <c r="G26" s="362">
        <v>2.3E-3</v>
      </c>
      <c r="H26" s="15">
        <v>58</v>
      </c>
      <c r="I26" s="362">
        <v>0.4</v>
      </c>
      <c r="J26" s="470">
        <v>1.8</v>
      </c>
      <c r="K26" s="15">
        <v>1344</v>
      </c>
      <c r="L26" s="362">
        <v>0.36380000000000001</v>
      </c>
      <c r="M26" s="15">
        <v>3</v>
      </c>
      <c r="N26" s="184" t="s">
        <v>153</v>
      </c>
    </row>
    <row r="27" spans="1:14" ht="16.649999999999999" customHeight="1" x14ac:dyDescent="0.25">
      <c r="A27" s="882"/>
      <c r="B27" s="452" t="s">
        <v>1059</v>
      </c>
      <c r="C27" s="453">
        <v>2562</v>
      </c>
      <c r="D27" s="15">
        <v>3559</v>
      </c>
      <c r="E27" s="362">
        <v>0.40039999999999998</v>
      </c>
      <c r="F27" s="15">
        <v>3987</v>
      </c>
      <c r="G27" s="362">
        <v>3.3999999999999998E-3</v>
      </c>
      <c r="H27" s="15">
        <v>81</v>
      </c>
      <c r="I27" s="362">
        <v>0.4</v>
      </c>
      <c r="J27" s="470">
        <v>2.0699999999999998</v>
      </c>
      <c r="K27" s="15">
        <v>1881</v>
      </c>
      <c r="L27" s="362">
        <v>0.4718</v>
      </c>
      <c r="M27" s="15">
        <v>5</v>
      </c>
      <c r="N27" s="184" t="s">
        <v>153</v>
      </c>
    </row>
    <row r="28" spans="1:14" ht="16.649999999999999" customHeight="1" x14ac:dyDescent="0.25">
      <c r="A28" s="882"/>
      <c r="B28" s="452" t="s">
        <v>1060</v>
      </c>
      <c r="C28" s="453">
        <v>878</v>
      </c>
      <c r="D28" s="15">
        <v>879</v>
      </c>
      <c r="E28" s="362">
        <v>0.39800000000000002</v>
      </c>
      <c r="F28" s="15">
        <v>1228</v>
      </c>
      <c r="G28" s="362">
        <v>6.1999999999999998E-3</v>
      </c>
      <c r="H28" s="15">
        <v>27</v>
      </c>
      <c r="I28" s="362">
        <v>0.4</v>
      </c>
      <c r="J28" s="470">
        <v>2.64</v>
      </c>
      <c r="K28" s="15">
        <v>856</v>
      </c>
      <c r="L28" s="362">
        <v>0.69689999999999996</v>
      </c>
      <c r="M28" s="15">
        <v>3</v>
      </c>
      <c r="N28" s="184" t="s">
        <v>153</v>
      </c>
    </row>
    <row r="29" spans="1:14" ht="16.649999999999999" customHeight="1" x14ac:dyDescent="0.25">
      <c r="A29" s="882"/>
      <c r="B29" s="452" t="s">
        <v>1061</v>
      </c>
      <c r="C29" s="453">
        <v>3445</v>
      </c>
      <c r="D29" s="15">
        <v>2540</v>
      </c>
      <c r="E29" s="362">
        <v>0.38090000000000002</v>
      </c>
      <c r="F29" s="15">
        <v>4412</v>
      </c>
      <c r="G29" s="362">
        <v>1.61E-2</v>
      </c>
      <c r="H29" s="15">
        <v>98</v>
      </c>
      <c r="I29" s="362">
        <v>0.4</v>
      </c>
      <c r="J29" s="470">
        <v>2.11</v>
      </c>
      <c r="K29" s="15">
        <v>3924</v>
      </c>
      <c r="L29" s="362">
        <v>0.88939999999999997</v>
      </c>
      <c r="M29" s="15">
        <v>28</v>
      </c>
      <c r="N29" s="184" t="s">
        <v>153</v>
      </c>
    </row>
    <row r="30" spans="1:14" ht="16.649999999999999" customHeight="1" x14ac:dyDescent="0.25">
      <c r="A30" s="882"/>
      <c r="B30" s="452" t="s">
        <v>1062</v>
      </c>
      <c r="C30" s="453">
        <v>2241</v>
      </c>
      <c r="D30" s="15">
        <v>589</v>
      </c>
      <c r="E30" s="362">
        <v>0.35770000000000002</v>
      </c>
      <c r="F30" s="15">
        <v>2447</v>
      </c>
      <c r="G30" s="362">
        <v>4.6899999999999997E-2</v>
      </c>
      <c r="H30" s="15">
        <v>59</v>
      </c>
      <c r="I30" s="362">
        <v>0.4</v>
      </c>
      <c r="J30" s="470">
        <v>1.89</v>
      </c>
      <c r="K30" s="15">
        <v>3022</v>
      </c>
      <c r="L30" s="362">
        <v>1.2342</v>
      </c>
      <c r="M30" s="15">
        <v>46</v>
      </c>
      <c r="N30" s="184" t="s">
        <v>153</v>
      </c>
    </row>
    <row r="31" spans="1:14" ht="16.649999999999999" customHeight="1" x14ac:dyDescent="0.25">
      <c r="A31" s="882"/>
      <c r="B31" s="452" t="s">
        <v>1063</v>
      </c>
      <c r="C31" s="453">
        <v>0</v>
      </c>
      <c r="D31" s="15">
        <v>0</v>
      </c>
      <c r="E31" s="362">
        <v>0</v>
      </c>
      <c r="F31" s="15">
        <v>0</v>
      </c>
      <c r="G31" s="362">
        <v>0</v>
      </c>
      <c r="H31" s="15">
        <v>0</v>
      </c>
      <c r="I31" s="362">
        <v>0</v>
      </c>
      <c r="J31" s="470">
        <v>0</v>
      </c>
      <c r="K31" s="15">
        <v>0</v>
      </c>
      <c r="L31" s="362">
        <v>0</v>
      </c>
      <c r="M31" s="15">
        <v>0</v>
      </c>
      <c r="N31" s="184" t="s">
        <v>153</v>
      </c>
    </row>
    <row r="32" spans="1:14" ht="16.649999999999999" customHeight="1" x14ac:dyDescent="0.25">
      <c r="A32" s="882"/>
      <c r="B32" s="454" t="s">
        <v>1064</v>
      </c>
      <c r="C32" s="455">
        <v>113</v>
      </c>
      <c r="D32" s="19">
        <v>43</v>
      </c>
      <c r="E32" s="456">
        <v>0.3957</v>
      </c>
      <c r="F32" s="19">
        <v>130</v>
      </c>
      <c r="G32" s="456">
        <v>1</v>
      </c>
      <c r="H32" s="19">
        <v>5</v>
      </c>
      <c r="I32" s="456">
        <v>0.4</v>
      </c>
      <c r="J32" s="471">
        <v>1</v>
      </c>
      <c r="K32" s="19">
        <v>0</v>
      </c>
      <c r="L32" s="456">
        <v>0</v>
      </c>
      <c r="M32" s="19">
        <v>52</v>
      </c>
      <c r="N32" s="223" t="s">
        <v>153</v>
      </c>
    </row>
    <row r="33" spans="1:14" ht="16.649999999999999" customHeight="1" x14ac:dyDescent="0.25">
      <c r="A33" s="883"/>
      <c r="B33" s="457" t="s">
        <v>1065</v>
      </c>
      <c r="C33" s="181">
        <v>15058</v>
      </c>
      <c r="D33" s="181">
        <v>13765</v>
      </c>
      <c r="E33" s="458">
        <v>0.38429999999999997</v>
      </c>
      <c r="F33" s="181">
        <v>20339</v>
      </c>
      <c r="G33" s="458">
        <v>1.72E-2</v>
      </c>
      <c r="H33" s="181">
        <v>401</v>
      </c>
      <c r="I33" s="458">
        <v>0.4</v>
      </c>
      <c r="J33" s="472">
        <v>2.04</v>
      </c>
      <c r="K33" s="181">
        <v>12120</v>
      </c>
      <c r="L33" s="458">
        <v>0.59589999999999999</v>
      </c>
      <c r="M33" s="181">
        <v>140</v>
      </c>
      <c r="N33" s="181">
        <v>66</v>
      </c>
    </row>
    <row r="34" spans="1:14" ht="16.649999999999999" customHeight="1" x14ac:dyDescent="0.25">
      <c r="A34" s="806" t="s">
        <v>1088</v>
      </c>
      <c r="B34" s="806"/>
      <c r="C34" s="181">
        <v>19091</v>
      </c>
      <c r="D34" s="181">
        <v>17365</v>
      </c>
      <c r="E34" s="458">
        <v>0.4</v>
      </c>
      <c r="F34" s="181">
        <v>26157</v>
      </c>
      <c r="G34" s="458">
        <v>1.37E-2</v>
      </c>
      <c r="H34" s="181">
        <v>464</v>
      </c>
      <c r="I34" s="458">
        <v>0.41499999999999998</v>
      </c>
      <c r="J34" s="472">
        <v>1.85</v>
      </c>
      <c r="K34" s="181">
        <v>13325</v>
      </c>
      <c r="L34" s="458">
        <v>0.50939999999999996</v>
      </c>
      <c r="M34" s="181">
        <v>142</v>
      </c>
      <c r="N34" s="181">
        <v>66</v>
      </c>
    </row>
    <row r="35" spans="1:14" ht="33.450000000000003" customHeight="1" x14ac:dyDescent="0.25">
      <c r="A35" s="307"/>
      <c r="B35" s="203"/>
      <c r="C35" s="481"/>
      <c r="D35" s="481"/>
      <c r="E35" s="481"/>
      <c r="F35" s="481"/>
      <c r="G35" s="481"/>
      <c r="H35" s="481"/>
      <c r="I35" s="481"/>
      <c r="J35" s="481"/>
      <c r="K35" s="481"/>
      <c r="L35" s="481"/>
      <c r="M35" s="481"/>
      <c r="N35" s="481"/>
    </row>
    <row r="36" spans="1:14" ht="33.450000000000003" customHeight="1" x14ac:dyDescent="0.25"/>
    <row r="37" spans="1:14" ht="16.649999999999999" customHeight="1" x14ac:dyDescent="0.25">
      <c r="A37" s="720" t="s">
        <v>315</v>
      </c>
      <c r="B37" s="720"/>
      <c r="C37" s="191">
        <f>SUM(C42:N69)</f>
        <v>217171.13139999998</v>
      </c>
    </row>
    <row r="38" spans="1:14" ht="3.45" customHeight="1" x14ac:dyDescent="0.25"/>
    <row r="39" spans="1:14" ht="12.45" customHeight="1" x14ac:dyDescent="0.25">
      <c r="C39" s="145" t="s">
        <v>113</v>
      </c>
      <c r="D39" s="145" t="s">
        <v>114</v>
      </c>
      <c r="E39" s="145" t="s">
        <v>115</v>
      </c>
      <c r="F39" s="145" t="s">
        <v>116</v>
      </c>
      <c r="G39" s="145" t="s">
        <v>117</v>
      </c>
      <c r="H39" s="145" t="s">
        <v>882</v>
      </c>
      <c r="I39" s="144" t="s">
        <v>883</v>
      </c>
      <c r="J39" s="144" t="s">
        <v>1040</v>
      </c>
      <c r="K39" s="144" t="s">
        <v>1041</v>
      </c>
      <c r="L39" s="144" t="s">
        <v>1042</v>
      </c>
      <c r="M39" s="144" t="s">
        <v>1043</v>
      </c>
      <c r="N39" s="144" t="s">
        <v>1044</v>
      </c>
    </row>
    <row r="40" spans="1:14" ht="3.45" customHeight="1" x14ac:dyDescent="0.25"/>
    <row r="41" spans="1:14" ht="44.1" customHeight="1" x14ac:dyDescent="0.25">
      <c r="A41" s="298" t="s">
        <v>118</v>
      </c>
      <c r="B41" s="176" t="s">
        <v>1045</v>
      </c>
      <c r="C41" s="96" t="s">
        <v>1046</v>
      </c>
      <c r="D41" s="96" t="s">
        <v>1047</v>
      </c>
      <c r="E41" s="96" t="s">
        <v>1048</v>
      </c>
      <c r="F41" s="96" t="s">
        <v>1049</v>
      </c>
      <c r="G41" s="96" t="s">
        <v>1050</v>
      </c>
      <c r="H41" s="96" t="s">
        <v>1069</v>
      </c>
      <c r="I41" s="96" t="s">
        <v>1052</v>
      </c>
      <c r="J41" s="96" t="s">
        <v>1070</v>
      </c>
      <c r="K41" s="96" t="s">
        <v>180</v>
      </c>
      <c r="L41" s="96" t="s">
        <v>976</v>
      </c>
      <c r="M41" s="96" t="s">
        <v>1071</v>
      </c>
      <c r="N41" s="96" t="s">
        <v>1072</v>
      </c>
    </row>
    <row r="42" spans="1:14" ht="16.649999999999999" customHeight="1" x14ac:dyDescent="0.25">
      <c r="A42" s="880" t="s">
        <v>1056</v>
      </c>
      <c r="B42" s="449" t="s">
        <v>1057</v>
      </c>
      <c r="C42" s="473">
        <v>0</v>
      </c>
      <c r="D42" s="348">
        <v>0</v>
      </c>
      <c r="E42" s="460">
        <v>0</v>
      </c>
      <c r="F42" s="348">
        <v>0</v>
      </c>
      <c r="G42" s="460">
        <v>0</v>
      </c>
      <c r="H42" s="348">
        <v>0</v>
      </c>
      <c r="I42" s="460">
        <v>0</v>
      </c>
      <c r="J42" s="474">
        <v>0</v>
      </c>
      <c r="K42" s="348">
        <v>0</v>
      </c>
      <c r="L42" s="460">
        <v>0</v>
      </c>
      <c r="M42" s="348">
        <v>0</v>
      </c>
      <c r="N42" s="39" t="s">
        <v>153</v>
      </c>
    </row>
    <row r="43" spans="1:14" ht="16.649999999999999" customHeight="1" x14ac:dyDescent="0.25">
      <c r="A43" s="686"/>
      <c r="B43" s="452" t="s">
        <v>1058</v>
      </c>
      <c r="C43" s="475">
        <v>0</v>
      </c>
      <c r="D43" s="32">
        <v>0</v>
      </c>
      <c r="E43" s="462">
        <v>0</v>
      </c>
      <c r="F43" s="32">
        <v>0</v>
      </c>
      <c r="G43" s="462">
        <v>0</v>
      </c>
      <c r="H43" s="32">
        <v>0</v>
      </c>
      <c r="I43" s="462">
        <v>0</v>
      </c>
      <c r="J43" s="476">
        <v>0</v>
      </c>
      <c r="K43" s="32">
        <v>0</v>
      </c>
      <c r="L43" s="462">
        <v>0</v>
      </c>
      <c r="M43" s="32">
        <v>0</v>
      </c>
      <c r="N43" s="178" t="s">
        <v>153</v>
      </c>
    </row>
    <row r="44" spans="1:14" ht="16.649999999999999" customHeight="1" x14ac:dyDescent="0.25">
      <c r="A44" s="686"/>
      <c r="B44" s="452" t="s">
        <v>1059</v>
      </c>
      <c r="C44" s="475">
        <v>0</v>
      </c>
      <c r="D44" s="32">
        <v>0</v>
      </c>
      <c r="E44" s="462">
        <v>0</v>
      </c>
      <c r="F44" s="32">
        <v>0</v>
      </c>
      <c r="G44" s="462">
        <v>0</v>
      </c>
      <c r="H44" s="32">
        <v>0</v>
      </c>
      <c r="I44" s="462">
        <v>0</v>
      </c>
      <c r="J44" s="476">
        <v>0</v>
      </c>
      <c r="K44" s="32">
        <v>0</v>
      </c>
      <c r="L44" s="462">
        <v>0</v>
      </c>
      <c r="M44" s="32">
        <v>0</v>
      </c>
      <c r="N44" s="178" t="s">
        <v>153</v>
      </c>
    </row>
    <row r="45" spans="1:14" ht="16.649999999999999" customHeight="1" x14ac:dyDescent="0.25">
      <c r="A45" s="686"/>
      <c r="B45" s="452" t="s">
        <v>1060</v>
      </c>
      <c r="C45" s="475">
        <v>0</v>
      </c>
      <c r="D45" s="32">
        <v>0</v>
      </c>
      <c r="E45" s="462">
        <v>0</v>
      </c>
      <c r="F45" s="32">
        <v>0</v>
      </c>
      <c r="G45" s="462">
        <v>0</v>
      </c>
      <c r="H45" s="32">
        <v>0</v>
      </c>
      <c r="I45" s="462">
        <v>0</v>
      </c>
      <c r="J45" s="476">
        <v>0</v>
      </c>
      <c r="K45" s="32">
        <v>0</v>
      </c>
      <c r="L45" s="462">
        <v>0</v>
      </c>
      <c r="M45" s="32">
        <v>0</v>
      </c>
      <c r="N45" s="178" t="s">
        <v>153</v>
      </c>
    </row>
    <row r="46" spans="1:14" ht="16.649999999999999" customHeight="1" x14ac:dyDescent="0.25">
      <c r="A46" s="686"/>
      <c r="B46" s="452" t="s">
        <v>1061</v>
      </c>
      <c r="C46" s="475">
        <v>0</v>
      </c>
      <c r="D46" s="32">
        <v>0</v>
      </c>
      <c r="E46" s="462">
        <v>0</v>
      </c>
      <c r="F46" s="32">
        <v>0</v>
      </c>
      <c r="G46" s="462">
        <v>0</v>
      </c>
      <c r="H46" s="32">
        <v>0</v>
      </c>
      <c r="I46" s="462">
        <v>0</v>
      </c>
      <c r="J46" s="476">
        <v>0</v>
      </c>
      <c r="K46" s="32">
        <v>0</v>
      </c>
      <c r="L46" s="462">
        <v>0</v>
      </c>
      <c r="M46" s="32">
        <v>0</v>
      </c>
      <c r="N46" s="178" t="s">
        <v>153</v>
      </c>
    </row>
    <row r="47" spans="1:14" ht="16.649999999999999" customHeight="1" x14ac:dyDescent="0.25">
      <c r="A47" s="686"/>
      <c r="B47" s="452" t="s">
        <v>1062</v>
      </c>
      <c r="C47" s="475">
        <v>0</v>
      </c>
      <c r="D47" s="32">
        <v>0</v>
      </c>
      <c r="E47" s="462">
        <v>0</v>
      </c>
      <c r="F47" s="32">
        <v>0</v>
      </c>
      <c r="G47" s="462">
        <v>0</v>
      </c>
      <c r="H47" s="32">
        <v>0</v>
      </c>
      <c r="I47" s="462">
        <v>0</v>
      </c>
      <c r="J47" s="476">
        <v>0</v>
      </c>
      <c r="K47" s="32">
        <v>0</v>
      </c>
      <c r="L47" s="462">
        <v>0</v>
      </c>
      <c r="M47" s="32">
        <v>0</v>
      </c>
      <c r="N47" s="178" t="s">
        <v>153</v>
      </c>
    </row>
    <row r="48" spans="1:14" ht="16.649999999999999" customHeight="1" x14ac:dyDescent="0.25">
      <c r="A48" s="686"/>
      <c r="B48" s="452" t="s">
        <v>1063</v>
      </c>
      <c r="C48" s="475">
        <v>0</v>
      </c>
      <c r="D48" s="32">
        <v>0</v>
      </c>
      <c r="E48" s="462">
        <v>0</v>
      </c>
      <c r="F48" s="32">
        <v>0</v>
      </c>
      <c r="G48" s="462">
        <v>0</v>
      </c>
      <c r="H48" s="32">
        <v>0</v>
      </c>
      <c r="I48" s="462">
        <v>0</v>
      </c>
      <c r="J48" s="476">
        <v>0</v>
      </c>
      <c r="K48" s="32">
        <v>0</v>
      </c>
      <c r="L48" s="462">
        <v>0</v>
      </c>
      <c r="M48" s="32">
        <v>0</v>
      </c>
      <c r="N48" s="178" t="s">
        <v>153</v>
      </c>
    </row>
    <row r="49" spans="1:14" ht="16.649999999999999" customHeight="1" x14ac:dyDescent="0.25">
      <c r="A49" s="686"/>
      <c r="B49" s="454" t="s">
        <v>1064</v>
      </c>
      <c r="C49" s="477">
        <v>0</v>
      </c>
      <c r="D49" s="24">
        <v>0</v>
      </c>
      <c r="E49" s="464">
        <v>0</v>
      </c>
      <c r="F49" s="24">
        <v>0</v>
      </c>
      <c r="G49" s="464">
        <v>0</v>
      </c>
      <c r="H49" s="24">
        <v>0</v>
      </c>
      <c r="I49" s="464">
        <v>0</v>
      </c>
      <c r="J49" s="478">
        <v>0</v>
      </c>
      <c r="K49" s="24">
        <v>0</v>
      </c>
      <c r="L49" s="464">
        <v>0</v>
      </c>
      <c r="M49" s="24">
        <v>0</v>
      </c>
      <c r="N49" s="34" t="s">
        <v>153</v>
      </c>
    </row>
    <row r="50" spans="1:14" ht="16.649999999999999" customHeight="1" x14ac:dyDescent="0.25">
      <c r="A50" s="686"/>
      <c r="B50" s="457" t="s">
        <v>1065</v>
      </c>
      <c r="C50" s="210">
        <v>0</v>
      </c>
      <c r="D50" s="210">
        <v>0</v>
      </c>
      <c r="E50" s="465">
        <v>0</v>
      </c>
      <c r="F50" s="210">
        <v>0</v>
      </c>
      <c r="G50" s="465">
        <v>0</v>
      </c>
      <c r="H50" s="210">
        <v>0</v>
      </c>
      <c r="I50" s="465">
        <v>0</v>
      </c>
      <c r="J50" s="445">
        <v>0</v>
      </c>
      <c r="K50" s="210">
        <v>0</v>
      </c>
      <c r="L50" s="465">
        <v>0</v>
      </c>
      <c r="M50" s="210">
        <v>0</v>
      </c>
      <c r="N50" s="210">
        <v>0</v>
      </c>
    </row>
    <row r="51" spans="1:14" ht="16.649999999999999" customHeight="1" x14ac:dyDescent="0.25">
      <c r="A51" s="880" t="s">
        <v>1066</v>
      </c>
      <c r="B51" s="449" t="s">
        <v>1057</v>
      </c>
      <c r="C51" s="473">
        <v>3329</v>
      </c>
      <c r="D51" s="348">
        <v>3231</v>
      </c>
      <c r="E51" s="460">
        <v>0.4748</v>
      </c>
      <c r="F51" s="348">
        <v>5004</v>
      </c>
      <c r="G51" s="460">
        <v>8.0000000000000004E-4</v>
      </c>
      <c r="H51" s="348">
        <v>56</v>
      </c>
      <c r="I51" s="460">
        <v>0.45</v>
      </c>
      <c r="J51" s="474">
        <v>1.31</v>
      </c>
      <c r="K51" s="348">
        <v>1092</v>
      </c>
      <c r="L51" s="460">
        <v>0.21820000000000001</v>
      </c>
      <c r="M51" s="348">
        <v>2</v>
      </c>
      <c r="N51" s="39" t="s">
        <v>153</v>
      </c>
    </row>
    <row r="52" spans="1:14" ht="16.649999999999999" customHeight="1" x14ac:dyDescent="0.25">
      <c r="A52" s="686"/>
      <c r="B52" s="452" t="s">
        <v>1058</v>
      </c>
      <c r="C52" s="475">
        <v>60</v>
      </c>
      <c r="D52" s="32">
        <v>125</v>
      </c>
      <c r="E52" s="462">
        <v>0.4</v>
      </c>
      <c r="F52" s="32">
        <v>130</v>
      </c>
      <c r="G52" s="462">
        <v>1.9E-3</v>
      </c>
      <c r="H52" s="32">
        <v>7</v>
      </c>
      <c r="I52" s="462">
        <v>0.45</v>
      </c>
      <c r="J52" s="476">
        <v>1.01</v>
      </c>
      <c r="K52" s="32">
        <v>46</v>
      </c>
      <c r="L52" s="462">
        <v>0.35570000000000002</v>
      </c>
      <c r="M52" s="32">
        <v>0</v>
      </c>
      <c r="N52" s="178" t="s">
        <v>153</v>
      </c>
    </row>
    <row r="53" spans="1:14" ht="16.649999999999999" customHeight="1" x14ac:dyDescent="0.25">
      <c r="A53" s="686"/>
      <c r="B53" s="452" t="s">
        <v>1059</v>
      </c>
      <c r="C53" s="475">
        <v>0</v>
      </c>
      <c r="D53" s="32">
        <v>255</v>
      </c>
      <c r="E53" s="462">
        <v>0.4</v>
      </c>
      <c r="F53" s="32">
        <v>102</v>
      </c>
      <c r="G53" s="462">
        <v>2.8E-3</v>
      </c>
      <c r="H53" s="32">
        <v>1</v>
      </c>
      <c r="I53" s="462">
        <v>0.45</v>
      </c>
      <c r="J53" s="476">
        <v>1.03</v>
      </c>
      <c r="K53" s="32">
        <v>39</v>
      </c>
      <c r="L53" s="462">
        <v>0.37840000000000001</v>
      </c>
      <c r="M53" s="32">
        <v>0</v>
      </c>
      <c r="N53" s="178" t="s">
        <v>153</v>
      </c>
    </row>
    <row r="54" spans="1:14" ht="16.649999999999999" customHeight="1" x14ac:dyDescent="0.25">
      <c r="A54" s="686"/>
      <c r="B54" s="452" t="s">
        <v>1060</v>
      </c>
      <c r="C54" s="475">
        <v>0</v>
      </c>
      <c r="D54" s="32">
        <v>0</v>
      </c>
      <c r="E54" s="462">
        <v>0</v>
      </c>
      <c r="F54" s="32">
        <v>0</v>
      </c>
      <c r="G54" s="462">
        <v>0</v>
      </c>
      <c r="H54" s="32">
        <v>0</v>
      </c>
      <c r="I54" s="462">
        <v>0</v>
      </c>
      <c r="J54" s="476">
        <v>0</v>
      </c>
      <c r="K54" s="32">
        <v>0</v>
      </c>
      <c r="L54" s="462">
        <v>0</v>
      </c>
      <c r="M54" s="32">
        <v>0</v>
      </c>
      <c r="N54" s="178" t="s">
        <v>153</v>
      </c>
    </row>
    <row r="55" spans="1:14" ht="16.649999999999999" customHeight="1" x14ac:dyDescent="0.25">
      <c r="A55" s="686"/>
      <c r="B55" s="452" t="s">
        <v>1061</v>
      </c>
      <c r="C55" s="475">
        <v>0</v>
      </c>
      <c r="D55" s="32">
        <v>0</v>
      </c>
      <c r="E55" s="462">
        <v>0</v>
      </c>
      <c r="F55" s="32">
        <v>0</v>
      </c>
      <c r="G55" s="462">
        <v>0</v>
      </c>
      <c r="H55" s="32">
        <v>0</v>
      </c>
      <c r="I55" s="462">
        <v>0</v>
      </c>
      <c r="J55" s="476">
        <v>0</v>
      </c>
      <c r="K55" s="32">
        <v>0</v>
      </c>
      <c r="L55" s="462">
        <v>0</v>
      </c>
      <c r="M55" s="32">
        <v>0</v>
      </c>
      <c r="N55" s="178" t="s">
        <v>153</v>
      </c>
    </row>
    <row r="56" spans="1:14" ht="16.649999999999999" customHeight="1" x14ac:dyDescent="0.25">
      <c r="A56" s="686"/>
      <c r="B56" s="452" t="s">
        <v>1062</v>
      </c>
      <c r="C56" s="475">
        <v>0</v>
      </c>
      <c r="D56" s="32">
        <v>0</v>
      </c>
      <c r="E56" s="462">
        <v>0</v>
      </c>
      <c r="F56" s="32">
        <v>0</v>
      </c>
      <c r="G56" s="462">
        <v>0</v>
      </c>
      <c r="H56" s="32">
        <v>0</v>
      </c>
      <c r="I56" s="462">
        <v>0</v>
      </c>
      <c r="J56" s="476">
        <v>0</v>
      </c>
      <c r="K56" s="32">
        <v>0</v>
      </c>
      <c r="L56" s="462">
        <v>0</v>
      </c>
      <c r="M56" s="32">
        <v>0</v>
      </c>
      <c r="N56" s="178" t="s">
        <v>153</v>
      </c>
    </row>
    <row r="57" spans="1:14" ht="16.649999999999999" customHeight="1" x14ac:dyDescent="0.25">
      <c r="A57" s="686"/>
      <c r="B57" s="452" t="s">
        <v>1063</v>
      </c>
      <c r="C57" s="475">
        <v>0</v>
      </c>
      <c r="D57" s="32">
        <v>0</v>
      </c>
      <c r="E57" s="462">
        <v>0</v>
      </c>
      <c r="F57" s="32">
        <v>0</v>
      </c>
      <c r="G57" s="462">
        <v>0</v>
      </c>
      <c r="H57" s="32">
        <v>0</v>
      </c>
      <c r="I57" s="462">
        <v>0</v>
      </c>
      <c r="J57" s="476">
        <v>0</v>
      </c>
      <c r="K57" s="32">
        <v>0</v>
      </c>
      <c r="L57" s="462">
        <v>0</v>
      </c>
      <c r="M57" s="32">
        <v>0</v>
      </c>
      <c r="N57" s="178" t="s">
        <v>153</v>
      </c>
    </row>
    <row r="58" spans="1:14" ht="16.649999999999999" customHeight="1" x14ac:dyDescent="0.25">
      <c r="A58" s="686"/>
      <c r="B58" s="454" t="s">
        <v>1064</v>
      </c>
      <c r="C58" s="477">
        <v>0</v>
      </c>
      <c r="D58" s="24">
        <v>0</v>
      </c>
      <c r="E58" s="464">
        <v>0</v>
      </c>
      <c r="F58" s="24">
        <v>0</v>
      </c>
      <c r="G58" s="464">
        <v>0</v>
      </c>
      <c r="H58" s="24">
        <v>0</v>
      </c>
      <c r="I58" s="464">
        <v>0</v>
      </c>
      <c r="J58" s="478">
        <v>0</v>
      </c>
      <c r="K58" s="24">
        <v>0</v>
      </c>
      <c r="L58" s="464">
        <v>0</v>
      </c>
      <c r="M58" s="24">
        <v>0</v>
      </c>
      <c r="N58" s="34" t="s">
        <v>153</v>
      </c>
    </row>
    <row r="59" spans="1:14" ht="16.649999999999999" customHeight="1" x14ac:dyDescent="0.25">
      <c r="A59" s="686"/>
      <c r="B59" s="457" t="s">
        <v>1065</v>
      </c>
      <c r="C59" s="210">
        <v>3389</v>
      </c>
      <c r="D59" s="210">
        <v>3611</v>
      </c>
      <c r="E59" s="465">
        <v>0.46700000000000003</v>
      </c>
      <c r="F59" s="210">
        <v>5236</v>
      </c>
      <c r="G59" s="465">
        <v>8.0000000000000004E-4</v>
      </c>
      <c r="H59" s="210">
        <v>64</v>
      </c>
      <c r="I59" s="465">
        <v>0.45</v>
      </c>
      <c r="J59" s="445">
        <v>1.3</v>
      </c>
      <c r="K59" s="210">
        <v>1177</v>
      </c>
      <c r="L59" s="465">
        <v>0.2248</v>
      </c>
      <c r="M59" s="210">
        <v>2</v>
      </c>
      <c r="N59" s="210">
        <v>0</v>
      </c>
    </row>
    <row r="60" spans="1:14" ht="16.649999999999999" customHeight="1" x14ac:dyDescent="0.25">
      <c r="A60" s="880" t="s">
        <v>1067</v>
      </c>
      <c r="B60" s="449" t="s">
        <v>1057</v>
      </c>
      <c r="C60" s="473">
        <v>2572</v>
      </c>
      <c r="D60" s="348">
        <v>3349</v>
      </c>
      <c r="E60" s="460">
        <v>0.42030000000000001</v>
      </c>
      <c r="F60" s="348">
        <v>3979</v>
      </c>
      <c r="G60" s="460">
        <v>1.1000000000000001E-3</v>
      </c>
      <c r="H60" s="348">
        <v>70</v>
      </c>
      <c r="I60" s="460">
        <v>0.4</v>
      </c>
      <c r="J60" s="474">
        <v>2.2400000000000002</v>
      </c>
      <c r="K60" s="348">
        <v>1028</v>
      </c>
      <c r="L60" s="460">
        <v>0.25819999999999999</v>
      </c>
      <c r="M60" s="348">
        <v>2</v>
      </c>
      <c r="N60" s="39" t="s">
        <v>153</v>
      </c>
    </row>
    <row r="61" spans="1:14" ht="16.649999999999999" customHeight="1" x14ac:dyDescent="0.25">
      <c r="A61" s="686"/>
      <c r="B61" s="452" t="s">
        <v>1058</v>
      </c>
      <c r="C61" s="475">
        <v>861</v>
      </c>
      <c r="D61" s="32">
        <v>1682</v>
      </c>
      <c r="E61" s="462">
        <v>0.31030000000000002</v>
      </c>
      <c r="F61" s="32">
        <v>1380</v>
      </c>
      <c r="G61" s="462">
        <v>2.3E-3</v>
      </c>
      <c r="H61" s="32">
        <v>31</v>
      </c>
      <c r="I61" s="462">
        <v>0.4</v>
      </c>
      <c r="J61" s="476">
        <v>2.08</v>
      </c>
      <c r="K61" s="32">
        <v>522</v>
      </c>
      <c r="L61" s="462">
        <v>0.37819999999999998</v>
      </c>
      <c r="M61" s="32">
        <v>1</v>
      </c>
      <c r="N61" s="178" t="s">
        <v>153</v>
      </c>
    </row>
    <row r="62" spans="1:14" ht="16.649999999999999" customHeight="1" x14ac:dyDescent="0.25">
      <c r="A62" s="686"/>
      <c r="B62" s="452" t="s">
        <v>1059</v>
      </c>
      <c r="C62" s="475">
        <v>4326</v>
      </c>
      <c r="D62" s="32">
        <v>4091</v>
      </c>
      <c r="E62" s="462">
        <v>0.39750000000000002</v>
      </c>
      <c r="F62" s="32">
        <v>5952</v>
      </c>
      <c r="G62" s="462">
        <v>3.0999999999999999E-3</v>
      </c>
      <c r="H62" s="32">
        <v>104</v>
      </c>
      <c r="I62" s="462">
        <v>0.4</v>
      </c>
      <c r="J62" s="476">
        <v>1.97</v>
      </c>
      <c r="K62" s="32">
        <v>2607</v>
      </c>
      <c r="L62" s="462">
        <v>0.43809999999999999</v>
      </c>
      <c r="M62" s="32">
        <v>7</v>
      </c>
      <c r="N62" s="178" t="s">
        <v>153</v>
      </c>
    </row>
    <row r="63" spans="1:14" ht="16.649999999999999" customHeight="1" x14ac:dyDescent="0.25">
      <c r="A63" s="686"/>
      <c r="B63" s="452" t="s">
        <v>1060</v>
      </c>
      <c r="C63" s="475">
        <v>809</v>
      </c>
      <c r="D63" s="32">
        <v>610</v>
      </c>
      <c r="E63" s="462">
        <v>0.39729999999999999</v>
      </c>
      <c r="F63" s="32">
        <v>1051</v>
      </c>
      <c r="G63" s="462">
        <v>6.3E-3</v>
      </c>
      <c r="H63" s="32">
        <v>23</v>
      </c>
      <c r="I63" s="462">
        <v>0.4</v>
      </c>
      <c r="J63" s="476">
        <v>2.5499999999999998</v>
      </c>
      <c r="K63" s="32">
        <v>723</v>
      </c>
      <c r="L63" s="462">
        <v>0.68810000000000004</v>
      </c>
      <c r="M63" s="32">
        <v>3</v>
      </c>
      <c r="N63" s="178" t="s">
        <v>153</v>
      </c>
    </row>
    <row r="64" spans="1:14" ht="16.649999999999999" customHeight="1" x14ac:dyDescent="0.25">
      <c r="A64" s="686"/>
      <c r="B64" s="452" t="s">
        <v>1061</v>
      </c>
      <c r="C64" s="475">
        <v>3691</v>
      </c>
      <c r="D64" s="32">
        <v>2643</v>
      </c>
      <c r="E64" s="462">
        <v>0.37719999999999998</v>
      </c>
      <c r="F64" s="32">
        <v>4688</v>
      </c>
      <c r="G64" s="462">
        <v>1.6199999999999999E-2</v>
      </c>
      <c r="H64" s="32">
        <v>98</v>
      </c>
      <c r="I64" s="462">
        <v>0.4</v>
      </c>
      <c r="J64" s="476">
        <v>2.0299999999999998</v>
      </c>
      <c r="K64" s="32">
        <v>4139</v>
      </c>
      <c r="L64" s="462">
        <v>0.88290000000000002</v>
      </c>
      <c r="M64" s="32">
        <v>30</v>
      </c>
      <c r="N64" s="178" t="s">
        <v>153</v>
      </c>
    </row>
    <row r="65" spans="1:14" ht="16.649999999999999" customHeight="1" x14ac:dyDescent="0.25">
      <c r="A65" s="686"/>
      <c r="B65" s="452" t="s">
        <v>1062</v>
      </c>
      <c r="C65" s="475">
        <v>1653</v>
      </c>
      <c r="D65" s="32">
        <v>797</v>
      </c>
      <c r="E65" s="462">
        <v>0.36249999999999999</v>
      </c>
      <c r="F65" s="32">
        <v>1938</v>
      </c>
      <c r="G65" s="462">
        <v>4.9500000000000002E-2</v>
      </c>
      <c r="H65" s="32">
        <v>54</v>
      </c>
      <c r="I65" s="462">
        <v>0.4</v>
      </c>
      <c r="J65" s="476">
        <v>1.54</v>
      </c>
      <c r="K65" s="32">
        <v>2366</v>
      </c>
      <c r="L65" s="462">
        <v>1.2209000000000001</v>
      </c>
      <c r="M65" s="32">
        <v>38</v>
      </c>
      <c r="N65" s="178" t="s">
        <v>153</v>
      </c>
    </row>
    <row r="66" spans="1:14" ht="16.649999999999999" customHeight="1" x14ac:dyDescent="0.25">
      <c r="A66" s="686"/>
      <c r="B66" s="452" t="s">
        <v>1063</v>
      </c>
      <c r="C66" s="475">
        <v>6</v>
      </c>
      <c r="D66" s="32">
        <v>0</v>
      </c>
      <c r="E66" s="462">
        <v>0</v>
      </c>
      <c r="F66" s="32">
        <v>6</v>
      </c>
      <c r="G66" s="462">
        <v>0.27360000000000001</v>
      </c>
      <c r="H66" s="32">
        <v>2</v>
      </c>
      <c r="I66" s="462">
        <v>0.4</v>
      </c>
      <c r="J66" s="476">
        <v>1.74</v>
      </c>
      <c r="K66" s="32">
        <v>14</v>
      </c>
      <c r="L66" s="462">
        <v>2.1469999999999998</v>
      </c>
      <c r="M66" s="32">
        <v>1</v>
      </c>
      <c r="N66" s="178" t="s">
        <v>153</v>
      </c>
    </row>
    <row r="67" spans="1:14" ht="16.649999999999999" customHeight="1" x14ac:dyDescent="0.25">
      <c r="A67" s="686"/>
      <c r="B67" s="454" t="s">
        <v>1064</v>
      </c>
      <c r="C67" s="477">
        <v>117</v>
      </c>
      <c r="D67" s="24">
        <v>38</v>
      </c>
      <c r="E67" s="464">
        <v>0.39479999999999998</v>
      </c>
      <c r="F67" s="24">
        <v>131</v>
      </c>
      <c r="G67" s="464">
        <v>1</v>
      </c>
      <c r="H67" s="24">
        <v>5</v>
      </c>
      <c r="I67" s="464">
        <v>0.4</v>
      </c>
      <c r="J67" s="478">
        <v>1.02</v>
      </c>
      <c r="K67" s="24">
        <v>610</v>
      </c>
      <c r="L67" s="464">
        <v>4.6471</v>
      </c>
      <c r="M67" s="24">
        <v>7</v>
      </c>
      <c r="N67" s="34" t="s">
        <v>153</v>
      </c>
    </row>
    <row r="68" spans="1:14" ht="16.649999999999999" customHeight="1" x14ac:dyDescent="0.25">
      <c r="A68" s="686"/>
      <c r="B68" s="457" t="s">
        <v>1065</v>
      </c>
      <c r="C68" s="210">
        <v>14035</v>
      </c>
      <c r="D68" s="210">
        <v>13210</v>
      </c>
      <c r="E68" s="465">
        <v>0.3861</v>
      </c>
      <c r="F68" s="210">
        <v>19125</v>
      </c>
      <c r="G68" s="465">
        <v>1.7600000000000001E-2</v>
      </c>
      <c r="H68" s="210">
        <v>387</v>
      </c>
      <c r="I68" s="465">
        <v>0.4</v>
      </c>
      <c r="J68" s="445">
        <v>2.0299999999999998</v>
      </c>
      <c r="K68" s="210">
        <v>12009</v>
      </c>
      <c r="L68" s="465">
        <v>0.62790000000000001</v>
      </c>
      <c r="M68" s="210">
        <v>89</v>
      </c>
      <c r="N68" s="210">
        <v>60</v>
      </c>
    </row>
    <row r="69" spans="1:14" ht="16.649999999999999" customHeight="1" x14ac:dyDescent="0.25">
      <c r="A69" s="806" t="s">
        <v>1089</v>
      </c>
      <c r="B69" s="779"/>
      <c r="C69" s="210">
        <v>17424</v>
      </c>
      <c r="D69" s="210">
        <v>16821</v>
      </c>
      <c r="E69" s="465">
        <v>0.40229999999999999</v>
      </c>
      <c r="F69" s="210">
        <v>24361</v>
      </c>
      <c r="G69" s="465">
        <v>1.4200000000000001E-2</v>
      </c>
      <c r="H69" s="210">
        <v>451</v>
      </c>
      <c r="I69" s="465">
        <v>0.4143</v>
      </c>
      <c r="J69" s="445">
        <v>1.88</v>
      </c>
      <c r="K69" s="210">
        <v>13186</v>
      </c>
      <c r="L69" s="465">
        <v>0.5413</v>
      </c>
      <c r="M69" s="210">
        <v>91</v>
      </c>
      <c r="N69" s="210">
        <v>60</v>
      </c>
    </row>
    <row r="70" spans="1:14" ht="33.450000000000003" customHeight="1" x14ac:dyDescent="0.25">
      <c r="A70" s="307"/>
      <c r="B70" s="203"/>
      <c r="C70" s="482"/>
      <c r="D70" s="482"/>
      <c r="E70" s="482"/>
      <c r="F70" s="482"/>
      <c r="G70" s="482"/>
      <c r="H70" s="482"/>
      <c r="I70" s="482"/>
      <c r="J70" s="482"/>
      <c r="K70" s="482"/>
      <c r="L70" s="482"/>
      <c r="M70" s="482"/>
      <c r="N70" s="482"/>
    </row>
    <row r="71" spans="1:14" ht="33.450000000000003" customHeight="1" x14ac:dyDescent="0.25"/>
    <row r="72" spans="1:14" ht="16.649999999999999" customHeight="1" x14ac:dyDescent="0.25">
      <c r="A72" s="702" t="s">
        <v>331</v>
      </c>
      <c r="B72" s="702"/>
      <c r="C72" s="191">
        <f>SUM(C77:N104)</f>
        <v>216801.72659999997</v>
      </c>
    </row>
    <row r="73" spans="1:14" ht="3.45" customHeight="1" x14ac:dyDescent="0.25"/>
    <row r="74" spans="1:14" ht="12.45" customHeight="1" x14ac:dyDescent="0.25">
      <c r="C74" s="145" t="s">
        <v>113</v>
      </c>
      <c r="D74" s="145" t="s">
        <v>114</v>
      </c>
      <c r="E74" s="145" t="s">
        <v>115</v>
      </c>
      <c r="F74" s="145" t="s">
        <v>116</v>
      </c>
      <c r="G74" s="145" t="s">
        <v>117</v>
      </c>
      <c r="H74" s="145" t="s">
        <v>882</v>
      </c>
      <c r="I74" s="144" t="s">
        <v>883</v>
      </c>
      <c r="J74" s="144" t="s">
        <v>1040</v>
      </c>
      <c r="K74" s="144" t="s">
        <v>1041</v>
      </c>
      <c r="L74" s="144" t="s">
        <v>1042</v>
      </c>
      <c r="M74" s="144" t="s">
        <v>1043</v>
      </c>
      <c r="N74" s="144" t="s">
        <v>1044</v>
      </c>
    </row>
    <row r="75" spans="1:14" ht="3.45" customHeight="1" x14ac:dyDescent="0.25"/>
    <row r="76" spans="1:14" ht="44.1" customHeight="1" x14ac:dyDescent="0.25">
      <c r="A76" s="298" t="s">
        <v>118</v>
      </c>
      <c r="B76" s="176" t="s">
        <v>1045</v>
      </c>
      <c r="C76" s="96" t="s">
        <v>1046</v>
      </c>
      <c r="D76" s="96" t="s">
        <v>1047</v>
      </c>
      <c r="E76" s="96" t="s">
        <v>1048</v>
      </c>
      <c r="F76" s="96" t="s">
        <v>1049</v>
      </c>
      <c r="G76" s="96" t="s">
        <v>1050</v>
      </c>
      <c r="H76" s="37" t="s">
        <v>1069</v>
      </c>
      <c r="I76" s="96" t="s">
        <v>1052</v>
      </c>
      <c r="J76" s="96" t="s">
        <v>1070</v>
      </c>
      <c r="K76" s="96" t="s">
        <v>180</v>
      </c>
      <c r="L76" s="96" t="s">
        <v>976</v>
      </c>
      <c r="M76" s="96" t="s">
        <v>1071</v>
      </c>
      <c r="N76" s="96" t="s">
        <v>1072</v>
      </c>
    </row>
    <row r="77" spans="1:14" ht="16.649999999999999" customHeight="1" x14ac:dyDescent="0.25">
      <c r="A77" s="880" t="s">
        <v>1056</v>
      </c>
      <c r="B77" s="449" t="s">
        <v>1057</v>
      </c>
      <c r="C77" s="473">
        <v>0</v>
      </c>
      <c r="D77" s="348">
        <v>0</v>
      </c>
      <c r="E77" s="460">
        <v>0</v>
      </c>
      <c r="F77" s="348">
        <v>0</v>
      </c>
      <c r="G77" s="460">
        <v>0</v>
      </c>
      <c r="H77" s="348">
        <v>0</v>
      </c>
      <c r="I77" s="460">
        <v>0</v>
      </c>
      <c r="J77" s="474">
        <v>0</v>
      </c>
      <c r="K77" s="348">
        <v>0</v>
      </c>
      <c r="L77" s="460">
        <v>0</v>
      </c>
      <c r="M77" s="348">
        <v>0</v>
      </c>
      <c r="N77" s="39" t="s">
        <v>153</v>
      </c>
    </row>
    <row r="78" spans="1:14" ht="16.649999999999999" customHeight="1" x14ac:dyDescent="0.25">
      <c r="A78" s="686"/>
      <c r="B78" s="452" t="s">
        <v>1058</v>
      </c>
      <c r="C78" s="475">
        <v>0</v>
      </c>
      <c r="D78" s="32">
        <v>0</v>
      </c>
      <c r="E78" s="462">
        <v>0</v>
      </c>
      <c r="F78" s="32">
        <v>0</v>
      </c>
      <c r="G78" s="462">
        <v>0</v>
      </c>
      <c r="H78" s="32">
        <v>0</v>
      </c>
      <c r="I78" s="462">
        <v>0</v>
      </c>
      <c r="J78" s="476">
        <v>0</v>
      </c>
      <c r="K78" s="32">
        <v>0</v>
      </c>
      <c r="L78" s="462">
        <v>0</v>
      </c>
      <c r="M78" s="32">
        <v>0</v>
      </c>
      <c r="N78" s="178" t="s">
        <v>153</v>
      </c>
    </row>
    <row r="79" spans="1:14" ht="16.649999999999999" customHeight="1" x14ac:dyDescent="0.25">
      <c r="A79" s="686"/>
      <c r="B79" s="452" t="s">
        <v>1059</v>
      </c>
      <c r="C79" s="475">
        <v>0</v>
      </c>
      <c r="D79" s="32">
        <v>0</v>
      </c>
      <c r="E79" s="462">
        <v>0</v>
      </c>
      <c r="F79" s="32">
        <v>0</v>
      </c>
      <c r="G79" s="462">
        <v>0</v>
      </c>
      <c r="H79" s="32">
        <v>0</v>
      </c>
      <c r="I79" s="462">
        <v>0</v>
      </c>
      <c r="J79" s="476">
        <v>0</v>
      </c>
      <c r="K79" s="32">
        <v>0</v>
      </c>
      <c r="L79" s="462">
        <v>0</v>
      </c>
      <c r="M79" s="32">
        <v>0</v>
      </c>
      <c r="N79" s="178" t="s">
        <v>153</v>
      </c>
    </row>
    <row r="80" spans="1:14" ht="16.649999999999999" customHeight="1" x14ac:dyDescent="0.25">
      <c r="A80" s="686"/>
      <c r="B80" s="452" t="s">
        <v>1060</v>
      </c>
      <c r="C80" s="475">
        <v>0</v>
      </c>
      <c r="D80" s="32">
        <v>0</v>
      </c>
      <c r="E80" s="462">
        <v>0</v>
      </c>
      <c r="F80" s="32">
        <v>0</v>
      </c>
      <c r="G80" s="462">
        <v>0</v>
      </c>
      <c r="H80" s="32">
        <v>0</v>
      </c>
      <c r="I80" s="462">
        <v>0</v>
      </c>
      <c r="J80" s="476">
        <v>0</v>
      </c>
      <c r="K80" s="32">
        <v>0</v>
      </c>
      <c r="L80" s="462">
        <v>0</v>
      </c>
      <c r="M80" s="32">
        <v>0</v>
      </c>
      <c r="N80" s="178" t="s">
        <v>153</v>
      </c>
    </row>
    <row r="81" spans="1:14" ht="16.649999999999999" customHeight="1" x14ac:dyDescent="0.25">
      <c r="A81" s="686"/>
      <c r="B81" s="452" t="s">
        <v>1061</v>
      </c>
      <c r="C81" s="475">
        <v>0</v>
      </c>
      <c r="D81" s="32">
        <v>0</v>
      </c>
      <c r="E81" s="462">
        <v>0</v>
      </c>
      <c r="F81" s="32">
        <v>0</v>
      </c>
      <c r="G81" s="462">
        <v>0</v>
      </c>
      <c r="H81" s="32">
        <v>0</v>
      </c>
      <c r="I81" s="462">
        <v>0</v>
      </c>
      <c r="J81" s="476">
        <v>0</v>
      </c>
      <c r="K81" s="32">
        <v>0</v>
      </c>
      <c r="L81" s="462">
        <v>0</v>
      </c>
      <c r="M81" s="32">
        <v>0</v>
      </c>
      <c r="N81" s="178" t="s">
        <v>153</v>
      </c>
    </row>
    <row r="82" spans="1:14" ht="16.649999999999999" customHeight="1" x14ac:dyDescent="0.25">
      <c r="A82" s="686"/>
      <c r="B82" s="452" t="s">
        <v>1062</v>
      </c>
      <c r="C82" s="475">
        <v>0</v>
      </c>
      <c r="D82" s="32">
        <v>0</v>
      </c>
      <c r="E82" s="462">
        <v>0</v>
      </c>
      <c r="F82" s="32">
        <v>0</v>
      </c>
      <c r="G82" s="462">
        <v>0</v>
      </c>
      <c r="H82" s="32">
        <v>0</v>
      </c>
      <c r="I82" s="462">
        <v>0</v>
      </c>
      <c r="J82" s="476">
        <v>0</v>
      </c>
      <c r="K82" s="32">
        <v>0</v>
      </c>
      <c r="L82" s="462">
        <v>0</v>
      </c>
      <c r="M82" s="32">
        <v>0</v>
      </c>
      <c r="N82" s="178" t="s">
        <v>153</v>
      </c>
    </row>
    <row r="83" spans="1:14" ht="16.649999999999999" customHeight="1" x14ac:dyDescent="0.25">
      <c r="A83" s="686"/>
      <c r="B83" s="452" t="s">
        <v>1063</v>
      </c>
      <c r="C83" s="475">
        <v>0</v>
      </c>
      <c r="D83" s="32">
        <v>0</v>
      </c>
      <c r="E83" s="462">
        <v>0</v>
      </c>
      <c r="F83" s="32">
        <v>0</v>
      </c>
      <c r="G83" s="462">
        <v>0</v>
      </c>
      <c r="H83" s="32">
        <v>0</v>
      </c>
      <c r="I83" s="462">
        <v>0</v>
      </c>
      <c r="J83" s="476">
        <v>0</v>
      </c>
      <c r="K83" s="32">
        <v>0</v>
      </c>
      <c r="L83" s="462">
        <v>0</v>
      </c>
      <c r="M83" s="32">
        <v>0</v>
      </c>
      <c r="N83" s="178" t="s">
        <v>153</v>
      </c>
    </row>
    <row r="84" spans="1:14" ht="16.649999999999999" customHeight="1" x14ac:dyDescent="0.25">
      <c r="A84" s="686"/>
      <c r="B84" s="454" t="s">
        <v>1064</v>
      </c>
      <c r="C84" s="477">
        <v>0</v>
      </c>
      <c r="D84" s="24">
        <v>0</v>
      </c>
      <c r="E84" s="464">
        <v>0</v>
      </c>
      <c r="F84" s="24">
        <v>0</v>
      </c>
      <c r="G84" s="464">
        <v>0</v>
      </c>
      <c r="H84" s="24">
        <v>0</v>
      </c>
      <c r="I84" s="464">
        <v>0</v>
      </c>
      <c r="J84" s="478">
        <v>0</v>
      </c>
      <c r="K84" s="24">
        <v>0</v>
      </c>
      <c r="L84" s="464">
        <v>0</v>
      </c>
      <c r="M84" s="24">
        <v>0</v>
      </c>
      <c r="N84" s="34" t="s">
        <v>153</v>
      </c>
    </row>
    <row r="85" spans="1:14" ht="16.649999999999999" customHeight="1" x14ac:dyDescent="0.25">
      <c r="A85" s="686"/>
      <c r="B85" s="457" t="s">
        <v>1065</v>
      </c>
      <c r="C85" s="210">
        <v>0</v>
      </c>
      <c r="D85" s="210">
        <v>0</v>
      </c>
      <c r="E85" s="465">
        <v>0</v>
      </c>
      <c r="F85" s="210">
        <v>0</v>
      </c>
      <c r="G85" s="465">
        <v>0</v>
      </c>
      <c r="H85" s="210">
        <v>0</v>
      </c>
      <c r="I85" s="465">
        <v>0</v>
      </c>
      <c r="J85" s="445">
        <v>0</v>
      </c>
      <c r="K85" s="210">
        <v>0</v>
      </c>
      <c r="L85" s="465">
        <v>0</v>
      </c>
      <c r="M85" s="210">
        <v>0</v>
      </c>
      <c r="N85" s="210">
        <v>0</v>
      </c>
    </row>
    <row r="86" spans="1:14" ht="16.649999999999999" customHeight="1" x14ac:dyDescent="0.25">
      <c r="A86" s="880" t="s">
        <v>1066</v>
      </c>
      <c r="B86" s="449" t="s">
        <v>1057</v>
      </c>
      <c r="C86" s="473">
        <v>3091</v>
      </c>
      <c r="D86" s="348">
        <v>2417</v>
      </c>
      <c r="E86" s="460">
        <v>0.41599999999999998</v>
      </c>
      <c r="F86" s="348">
        <v>4178</v>
      </c>
      <c r="G86" s="460">
        <v>6.9999999999999999E-4</v>
      </c>
      <c r="H86" s="348">
        <v>41</v>
      </c>
      <c r="I86" s="460">
        <v>0.45</v>
      </c>
      <c r="J86" s="474">
        <v>1.41</v>
      </c>
      <c r="K86" s="348">
        <v>903</v>
      </c>
      <c r="L86" s="460">
        <v>0.21590000000000001</v>
      </c>
      <c r="M86" s="348">
        <v>1</v>
      </c>
      <c r="N86" s="39" t="s">
        <v>153</v>
      </c>
    </row>
    <row r="87" spans="1:14" ht="16.649999999999999" customHeight="1" x14ac:dyDescent="0.25">
      <c r="A87" s="686"/>
      <c r="B87" s="452" t="s">
        <v>1058</v>
      </c>
      <c r="C87" s="475">
        <v>516</v>
      </c>
      <c r="D87" s="32">
        <v>592</v>
      </c>
      <c r="E87" s="462">
        <v>0.4</v>
      </c>
      <c r="F87" s="32">
        <v>767</v>
      </c>
      <c r="G87" s="462">
        <v>1.9E-3</v>
      </c>
      <c r="H87" s="32">
        <v>13</v>
      </c>
      <c r="I87" s="462">
        <v>0.45</v>
      </c>
      <c r="J87" s="476">
        <v>1.1100000000000001</v>
      </c>
      <c r="K87" s="32">
        <v>233</v>
      </c>
      <c r="L87" s="462">
        <v>0.30430000000000001</v>
      </c>
      <c r="M87" s="32">
        <v>1</v>
      </c>
      <c r="N87" s="178" t="s">
        <v>153</v>
      </c>
    </row>
    <row r="88" spans="1:14" ht="16.649999999999999" customHeight="1" x14ac:dyDescent="0.25">
      <c r="A88" s="686"/>
      <c r="B88" s="452" t="s">
        <v>1059</v>
      </c>
      <c r="C88" s="475">
        <v>6</v>
      </c>
      <c r="D88" s="32">
        <v>0</v>
      </c>
      <c r="E88" s="462">
        <v>0</v>
      </c>
      <c r="F88" s="32">
        <v>6</v>
      </c>
      <c r="G88" s="462">
        <v>4.1999999999999997E-3</v>
      </c>
      <c r="H88" s="32">
        <v>1</v>
      </c>
      <c r="I88" s="462">
        <v>0.45</v>
      </c>
      <c r="J88" s="476">
        <v>1</v>
      </c>
      <c r="K88" s="32">
        <v>3</v>
      </c>
      <c r="L88" s="462">
        <v>0.4748</v>
      </c>
      <c r="M88" s="32">
        <v>0</v>
      </c>
      <c r="N88" s="178" t="s">
        <v>153</v>
      </c>
    </row>
    <row r="89" spans="1:14" ht="16.649999999999999" customHeight="1" x14ac:dyDescent="0.25">
      <c r="A89" s="686"/>
      <c r="B89" s="452" t="s">
        <v>1060</v>
      </c>
      <c r="C89" s="475">
        <v>0</v>
      </c>
      <c r="D89" s="32">
        <v>0</v>
      </c>
      <c r="E89" s="462">
        <v>0</v>
      </c>
      <c r="F89" s="32">
        <v>0</v>
      </c>
      <c r="G89" s="462">
        <v>0</v>
      </c>
      <c r="H89" s="32">
        <v>0</v>
      </c>
      <c r="I89" s="462">
        <v>0</v>
      </c>
      <c r="J89" s="476">
        <v>0</v>
      </c>
      <c r="K89" s="32">
        <v>0</v>
      </c>
      <c r="L89" s="462">
        <v>0</v>
      </c>
      <c r="M89" s="32">
        <v>0</v>
      </c>
      <c r="N89" s="178" t="s">
        <v>153</v>
      </c>
    </row>
    <row r="90" spans="1:14" ht="16.649999999999999" customHeight="1" x14ac:dyDescent="0.25">
      <c r="A90" s="686"/>
      <c r="B90" s="452" t="s">
        <v>1061</v>
      </c>
      <c r="C90" s="475">
        <v>0</v>
      </c>
      <c r="D90" s="32">
        <v>0</v>
      </c>
      <c r="E90" s="462">
        <v>0</v>
      </c>
      <c r="F90" s="32">
        <v>0</v>
      </c>
      <c r="G90" s="462">
        <v>0</v>
      </c>
      <c r="H90" s="32">
        <v>0</v>
      </c>
      <c r="I90" s="462">
        <v>0</v>
      </c>
      <c r="J90" s="476">
        <v>0</v>
      </c>
      <c r="K90" s="32">
        <v>0</v>
      </c>
      <c r="L90" s="462">
        <v>0</v>
      </c>
      <c r="M90" s="32">
        <v>0</v>
      </c>
      <c r="N90" s="178" t="s">
        <v>153</v>
      </c>
    </row>
    <row r="91" spans="1:14" ht="16.649999999999999" customHeight="1" x14ac:dyDescent="0.25">
      <c r="A91" s="686"/>
      <c r="B91" s="452" t="s">
        <v>1062</v>
      </c>
      <c r="C91" s="475">
        <v>0</v>
      </c>
      <c r="D91" s="32">
        <v>0</v>
      </c>
      <c r="E91" s="462">
        <v>0</v>
      </c>
      <c r="F91" s="32">
        <v>0</v>
      </c>
      <c r="G91" s="462">
        <v>0</v>
      </c>
      <c r="H91" s="32">
        <v>0</v>
      </c>
      <c r="I91" s="462">
        <v>0</v>
      </c>
      <c r="J91" s="476">
        <v>0</v>
      </c>
      <c r="K91" s="32">
        <v>0</v>
      </c>
      <c r="L91" s="462">
        <v>0</v>
      </c>
      <c r="M91" s="32">
        <v>0</v>
      </c>
      <c r="N91" s="178" t="s">
        <v>153</v>
      </c>
    </row>
    <row r="92" spans="1:14" ht="16.649999999999999" customHeight="1" x14ac:dyDescent="0.25">
      <c r="A92" s="686"/>
      <c r="B92" s="452" t="s">
        <v>1063</v>
      </c>
      <c r="C92" s="475">
        <v>0</v>
      </c>
      <c r="D92" s="32">
        <v>0</v>
      </c>
      <c r="E92" s="462">
        <v>0</v>
      </c>
      <c r="F92" s="32">
        <v>0</v>
      </c>
      <c r="G92" s="462">
        <v>0</v>
      </c>
      <c r="H92" s="32">
        <v>0</v>
      </c>
      <c r="I92" s="462">
        <v>0</v>
      </c>
      <c r="J92" s="476">
        <v>0</v>
      </c>
      <c r="K92" s="32">
        <v>0</v>
      </c>
      <c r="L92" s="462">
        <v>0</v>
      </c>
      <c r="M92" s="32">
        <v>0</v>
      </c>
      <c r="N92" s="178" t="s">
        <v>153</v>
      </c>
    </row>
    <row r="93" spans="1:14" ht="16.649999999999999" customHeight="1" x14ac:dyDescent="0.25">
      <c r="A93" s="686"/>
      <c r="B93" s="454" t="s">
        <v>1064</v>
      </c>
      <c r="C93" s="477">
        <v>0</v>
      </c>
      <c r="D93" s="24">
        <v>0</v>
      </c>
      <c r="E93" s="464">
        <v>0</v>
      </c>
      <c r="F93" s="24">
        <v>0</v>
      </c>
      <c r="G93" s="464">
        <v>0</v>
      </c>
      <c r="H93" s="24">
        <v>0</v>
      </c>
      <c r="I93" s="464">
        <v>0</v>
      </c>
      <c r="J93" s="478">
        <v>0</v>
      </c>
      <c r="K93" s="24">
        <v>0</v>
      </c>
      <c r="L93" s="464">
        <v>0</v>
      </c>
      <c r="M93" s="24">
        <v>0</v>
      </c>
      <c r="N93" s="34" t="s">
        <v>153</v>
      </c>
    </row>
    <row r="94" spans="1:14" ht="16.649999999999999" customHeight="1" x14ac:dyDescent="0.25">
      <c r="A94" s="686"/>
      <c r="B94" s="457" t="s">
        <v>1065</v>
      </c>
      <c r="C94" s="210">
        <v>3613</v>
      </c>
      <c r="D94" s="210">
        <v>3009</v>
      </c>
      <c r="E94" s="465">
        <v>0.4128</v>
      </c>
      <c r="F94" s="210">
        <v>4951</v>
      </c>
      <c r="G94" s="465">
        <v>8.9999999999999998E-4</v>
      </c>
      <c r="H94" s="210">
        <v>55</v>
      </c>
      <c r="I94" s="465">
        <v>0.45</v>
      </c>
      <c r="J94" s="445">
        <v>1.36</v>
      </c>
      <c r="K94" s="210">
        <v>1139</v>
      </c>
      <c r="L94" s="465">
        <v>0.23</v>
      </c>
      <c r="M94" s="210">
        <v>2</v>
      </c>
      <c r="N94" s="210">
        <v>0</v>
      </c>
    </row>
    <row r="95" spans="1:14" ht="16.649999999999999" customHeight="1" x14ac:dyDescent="0.25">
      <c r="A95" s="880" t="s">
        <v>1067</v>
      </c>
      <c r="B95" s="449" t="s">
        <v>1057</v>
      </c>
      <c r="C95" s="473">
        <v>2872</v>
      </c>
      <c r="D95" s="348">
        <v>3117</v>
      </c>
      <c r="E95" s="460">
        <v>0.42270000000000002</v>
      </c>
      <c r="F95" s="348">
        <v>4189</v>
      </c>
      <c r="G95" s="460">
        <v>1.1000000000000001E-3</v>
      </c>
      <c r="H95" s="348">
        <v>67</v>
      </c>
      <c r="I95" s="460">
        <v>0.4</v>
      </c>
      <c r="J95" s="474">
        <v>2.19</v>
      </c>
      <c r="K95" s="348">
        <v>1069</v>
      </c>
      <c r="L95" s="460">
        <v>0.25509999999999999</v>
      </c>
      <c r="M95" s="348">
        <v>2</v>
      </c>
      <c r="N95" s="39" t="s">
        <v>153</v>
      </c>
    </row>
    <row r="96" spans="1:14" ht="16.649999999999999" customHeight="1" x14ac:dyDescent="0.25">
      <c r="A96" s="686"/>
      <c r="B96" s="452" t="s">
        <v>1058</v>
      </c>
      <c r="C96" s="475">
        <v>1089</v>
      </c>
      <c r="D96" s="32">
        <v>1534</v>
      </c>
      <c r="E96" s="462">
        <v>0.38719999999999999</v>
      </c>
      <c r="F96" s="32">
        <v>1679</v>
      </c>
      <c r="G96" s="462">
        <v>2.3E-3</v>
      </c>
      <c r="H96" s="32">
        <v>29</v>
      </c>
      <c r="I96" s="462">
        <v>0.4</v>
      </c>
      <c r="J96" s="476">
        <v>1.85</v>
      </c>
      <c r="K96" s="32">
        <v>603</v>
      </c>
      <c r="L96" s="462">
        <v>0.3589</v>
      </c>
      <c r="M96" s="32">
        <v>2</v>
      </c>
      <c r="N96" s="178" t="s">
        <v>153</v>
      </c>
    </row>
    <row r="97" spans="1:14" ht="16.649999999999999" customHeight="1" x14ac:dyDescent="0.25">
      <c r="A97" s="686"/>
      <c r="B97" s="452" t="s">
        <v>1059</v>
      </c>
      <c r="C97" s="475">
        <v>4182</v>
      </c>
      <c r="D97" s="32">
        <v>4555</v>
      </c>
      <c r="E97" s="462">
        <v>0.37259999999999999</v>
      </c>
      <c r="F97" s="32">
        <v>5879</v>
      </c>
      <c r="G97" s="462">
        <v>3.0999999999999999E-3</v>
      </c>
      <c r="H97" s="32">
        <v>93</v>
      </c>
      <c r="I97" s="462">
        <v>0.4</v>
      </c>
      <c r="J97" s="476">
        <v>2.0699999999999998</v>
      </c>
      <c r="K97" s="32">
        <v>2654</v>
      </c>
      <c r="L97" s="462">
        <v>0.45150000000000001</v>
      </c>
      <c r="M97" s="32">
        <v>7</v>
      </c>
      <c r="N97" s="178" t="s">
        <v>153</v>
      </c>
    </row>
    <row r="98" spans="1:14" ht="16.649999999999999" customHeight="1" x14ac:dyDescent="0.25">
      <c r="A98" s="686"/>
      <c r="B98" s="452" t="s">
        <v>1060</v>
      </c>
      <c r="C98" s="475">
        <v>722</v>
      </c>
      <c r="D98" s="32">
        <v>772</v>
      </c>
      <c r="E98" s="462">
        <v>0.39369999999999999</v>
      </c>
      <c r="F98" s="32">
        <v>1026</v>
      </c>
      <c r="G98" s="462">
        <v>6.1999999999999998E-3</v>
      </c>
      <c r="H98" s="32">
        <v>24</v>
      </c>
      <c r="I98" s="462">
        <v>0.4</v>
      </c>
      <c r="J98" s="476">
        <v>2.4</v>
      </c>
      <c r="K98" s="32">
        <v>686</v>
      </c>
      <c r="L98" s="462">
        <v>0.66810000000000003</v>
      </c>
      <c r="M98" s="32">
        <v>3</v>
      </c>
      <c r="N98" s="178" t="s">
        <v>153</v>
      </c>
    </row>
    <row r="99" spans="1:14" ht="16.649999999999999" customHeight="1" x14ac:dyDescent="0.25">
      <c r="A99" s="686"/>
      <c r="B99" s="452" t="s">
        <v>1061</v>
      </c>
      <c r="C99" s="475">
        <v>3486</v>
      </c>
      <c r="D99" s="32">
        <v>2909</v>
      </c>
      <c r="E99" s="462">
        <v>0.37740000000000001</v>
      </c>
      <c r="F99" s="32">
        <v>4580</v>
      </c>
      <c r="G99" s="462">
        <v>1.6299999999999999E-2</v>
      </c>
      <c r="H99" s="32">
        <v>103</v>
      </c>
      <c r="I99" s="462">
        <v>0.4</v>
      </c>
      <c r="J99" s="476">
        <v>2.19</v>
      </c>
      <c r="K99" s="32">
        <v>4144</v>
      </c>
      <c r="L99" s="462">
        <v>0.90480000000000005</v>
      </c>
      <c r="M99" s="32">
        <v>30</v>
      </c>
      <c r="N99" s="178" t="s">
        <v>153</v>
      </c>
    </row>
    <row r="100" spans="1:14" ht="16.649999999999999" customHeight="1" x14ac:dyDescent="0.25">
      <c r="A100" s="686"/>
      <c r="B100" s="452" t="s">
        <v>1062</v>
      </c>
      <c r="C100" s="475">
        <v>1700</v>
      </c>
      <c r="D100" s="32">
        <v>679</v>
      </c>
      <c r="E100" s="462">
        <v>0.36430000000000001</v>
      </c>
      <c r="F100" s="32">
        <v>1943</v>
      </c>
      <c r="G100" s="462">
        <v>4.9200000000000001E-2</v>
      </c>
      <c r="H100" s="32">
        <v>52</v>
      </c>
      <c r="I100" s="462">
        <v>0.4</v>
      </c>
      <c r="J100" s="476">
        <v>1.48</v>
      </c>
      <c r="K100" s="32">
        <v>2355</v>
      </c>
      <c r="L100" s="462">
        <v>1.2121</v>
      </c>
      <c r="M100" s="32">
        <v>38</v>
      </c>
      <c r="N100" s="178" t="s">
        <v>153</v>
      </c>
    </row>
    <row r="101" spans="1:14" ht="16.649999999999999" customHeight="1" x14ac:dyDescent="0.25">
      <c r="A101" s="686"/>
      <c r="B101" s="452" t="s">
        <v>1063</v>
      </c>
      <c r="C101" s="475">
        <v>6</v>
      </c>
      <c r="D101" s="32">
        <v>0</v>
      </c>
      <c r="E101" s="462">
        <v>0</v>
      </c>
      <c r="F101" s="32">
        <v>7</v>
      </c>
      <c r="G101" s="462">
        <v>0.27360000000000001</v>
      </c>
      <c r="H101" s="32">
        <v>2</v>
      </c>
      <c r="I101" s="462">
        <v>0.4</v>
      </c>
      <c r="J101" s="476">
        <v>1.98</v>
      </c>
      <c r="K101" s="32">
        <v>14</v>
      </c>
      <c r="L101" s="462">
        <v>2.1659000000000002</v>
      </c>
      <c r="M101" s="32">
        <v>1</v>
      </c>
      <c r="N101" s="178" t="s">
        <v>153</v>
      </c>
    </row>
    <row r="102" spans="1:14" ht="16.649999999999999" customHeight="1" x14ac:dyDescent="0.25">
      <c r="A102" s="686"/>
      <c r="B102" s="454" t="s">
        <v>1064</v>
      </c>
      <c r="C102" s="477">
        <v>70</v>
      </c>
      <c r="D102" s="24">
        <v>80</v>
      </c>
      <c r="E102" s="464">
        <v>0.39810000000000001</v>
      </c>
      <c r="F102" s="24">
        <v>100</v>
      </c>
      <c r="G102" s="464">
        <v>1</v>
      </c>
      <c r="H102" s="24">
        <v>7</v>
      </c>
      <c r="I102" s="464">
        <v>0.4</v>
      </c>
      <c r="J102" s="478">
        <v>1.43</v>
      </c>
      <c r="K102" s="24">
        <v>199</v>
      </c>
      <c r="L102" s="464">
        <v>1.9812000000000001</v>
      </c>
      <c r="M102" s="24">
        <v>54</v>
      </c>
      <c r="N102" s="34" t="s">
        <v>153</v>
      </c>
    </row>
    <row r="103" spans="1:14" ht="16.649999999999999" customHeight="1" x14ac:dyDescent="0.25">
      <c r="A103" s="686"/>
      <c r="B103" s="457" t="s">
        <v>1065</v>
      </c>
      <c r="C103" s="210">
        <v>14127</v>
      </c>
      <c r="D103" s="210">
        <v>13646</v>
      </c>
      <c r="E103" s="465">
        <v>0.38769999999999999</v>
      </c>
      <c r="F103" s="210">
        <v>19403</v>
      </c>
      <c r="G103" s="465">
        <v>1.5800000000000002E-2</v>
      </c>
      <c r="H103" s="210">
        <v>377</v>
      </c>
      <c r="I103" s="465">
        <v>0.4</v>
      </c>
      <c r="J103" s="445">
        <v>2.06</v>
      </c>
      <c r="K103" s="210">
        <v>11724</v>
      </c>
      <c r="L103" s="465">
        <v>0.60419999999999996</v>
      </c>
      <c r="M103" s="210">
        <v>137</v>
      </c>
      <c r="N103" s="210">
        <v>103</v>
      </c>
    </row>
    <row r="104" spans="1:14" ht="16.649999999999999" customHeight="1" x14ac:dyDescent="0.25">
      <c r="A104" s="806" t="s">
        <v>1089</v>
      </c>
      <c r="B104" s="806"/>
      <c r="C104" s="210">
        <v>17740</v>
      </c>
      <c r="D104" s="210">
        <v>16655</v>
      </c>
      <c r="E104" s="465">
        <v>0.39200000000000002</v>
      </c>
      <c r="F104" s="210">
        <v>24354</v>
      </c>
      <c r="G104" s="465">
        <v>1.2800000000000001E-2</v>
      </c>
      <c r="H104" s="210">
        <v>432</v>
      </c>
      <c r="I104" s="465">
        <v>0.40910000000000002</v>
      </c>
      <c r="J104" s="445">
        <v>1.92</v>
      </c>
      <c r="K104" s="210">
        <v>12863</v>
      </c>
      <c r="L104" s="465">
        <v>0.52810000000000001</v>
      </c>
      <c r="M104" s="210">
        <v>139</v>
      </c>
      <c r="N104" s="210">
        <v>103</v>
      </c>
    </row>
    <row r="105" spans="1:14" ht="33.450000000000003" customHeight="1" x14ac:dyDescent="0.25">
      <c r="A105" s="114"/>
      <c r="B105" s="114"/>
      <c r="C105" s="114"/>
      <c r="D105" s="114"/>
      <c r="E105" s="114"/>
      <c r="F105" s="114"/>
      <c r="G105" s="114"/>
      <c r="H105" s="114"/>
      <c r="I105" s="482"/>
      <c r="J105" s="482"/>
      <c r="K105" s="482"/>
      <c r="L105" s="482"/>
      <c r="M105" s="482"/>
      <c r="N105" s="482"/>
    </row>
    <row r="106" spans="1:14" ht="33.450000000000003" customHeight="1" x14ac:dyDescent="0.25"/>
    <row r="107" spans="1:14" ht="16.649999999999999" customHeight="1" x14ac:dyDescent="0.25">
      <c r="A107" s="818" t="s">
        <v>332</v>
      </c>
      <c r="B107" s="818"/>
      <c r="C107" s="79">
        <f>SUM(C112:N139)</f>
        <v>208589.01139999999</v>
      </c>
    </row>
    <row r="108" spans="1:14" ht="3.45" customHeight="1" x14ac:dyDescent="0.25"/>
    <row r="109" spans="1:14" ht="15" customHeight="1" x14ac:dyDescent="0.25">
      <c r="C109" s="145" t="s">
        <v>113</v>
      </c>
      <c r="D109" s="145" t="s">
        <v>114</v>
      </c>
      <c r="E109" s="145" t="s">
        <v>115</v>
      </c>
      <c r="F109" s="145" t="s">
        <v>116</v>
      </c>
      <c r="G109" s="145" t="s">
        <v>117</v>
      </c>
      <c r="H109" s="145" t="s">
        <v>882</v>
      </c>
      <c r="I109" s="144" t="s">
        <v>883</v>
      </c>
      <c r="J109" s="144" t="s">
        <v>1040</v>
      </c>
      <c r="K109" s="144" t="s">
        <v>1041</v>
      </c>
      <c r="L109" s="144" t="s">
        <v>1042</v>
      </c>
      <c r="M109" s="144" t="s">
        <v>1043</v>
      </c>
      <c r="N109" s="144" t="s">
        <v>1044</v>
      </c>
    </row>
    <row r="110" spans="1:14" ht="3.45" customHeight="1" x14ac:dyDescent="0.25"/>
    <row r="111" spans="1:14" ht="44.1" customHeight="1" x14ac:dyDescent="0.25">
      <c r="A111" s="298" t="s">
        <v>118</v>
      </c>
      <c r="B111" s="176" t="s">
        <v>1045</v>
      </c>
      <c r="C111" s="96" t="s">
        <v>1046</v>
      </c>
      <c r="D111" s="96" t="s">
        <v>1047</v>
      </c>
      <c r="E111" s="96" t="s">
        <v>1048</v>
      </c>
      <c r="F111" s="96" t="s">
        <v>1049</v>
      </c>
      <c r="G111" s="96" t="s">
        <v>1050</v>
      </c>
      <c r="H111" s="96" t="s">
        <v>1069</v>
      </c>
      <c r="I111" s="96" t="s">
        <v>1052</v>
      </c>
      <c r="J111" s="96" t="s">
        <v>1070</v>
      </c>
      <c r="K111" s="96" t="s">
        <v>180</v>
      </c>
      <c r="L111" s="96" t="s">
        <v>976</v>
      </c>
      <c r="M111" s="96" t="s">
        <v>1071</v>
      </c>
      <c r="N111" s="96" t="s">
        <v>1072</v>
      </c>
    </row>
    <row r="112" spans="1:14" ht="16.649999999999999" customHeight="1" x14ac:dyDescent="0.25">
      <c r="A112" s="880" t="s">
        <v>1056</v>
      </c>
      <c r="B112" s="449" t="s">
        <v>1057</v>
      </c>
      <c r="C112" s="473">
        <v>0</v>
      </c>
      <c r="D112" s="348">
        <v>0</v>
      </c>
      <c r="E112" s="460">
        <v>0</v>
      </c>
      <c r="F112" s="348">
        <v>0</v>
      </c>
      <c r="G112" s="460">
        <v>0</v>
      </c>
      <c r="H112" s="348">
        <v>0</v>
      </c>
      <c r="I112" s="460">
        <v>0</v>
      </c>
      <c r="J112" s="474">
        <v>0</v>
      </c>
      <c r="K112" s="348">
        <v>0</v>
      </c>
      <c r="L112" s="460">
        <v>0</v>
      </c>
      <c r="M112" s="348">
        <v>0</v>
      </c>
      <c r="N112" s="39" t="s">
        <v>153</v>
      </c>
    </row>
    <row r="113" spans="1:14" ht="16.649999999999999" customHeight="1" x14ac:dyDescent="0.25">
      <c r="A113" s="686"/>
      <c r="B113" s="452" t="s">
        <v>1058</v>
      </c>
      <c r="C113" s="475">
        <v>0</v>
      </c>
      <c r="D113" s="32">
        <v>0</v>
      </c>
      <c r="E113" s="462">
        <v>0</v>
      </c>
      <c r="F113" s="32">
        <v>0</v>
      </c>
      <c r="G113" s="462">
        <v>0</v>
      </c>
      <c r="H113" s="32">
        <v>0</v>
      </c>
      <c r="I113" s="462">
        <v>0</v>
      </c>
      <c r="J113" s="476">
        <v>0</v>
      </c>
      <c r="K113" s="32">
        <v>0</v>
      </c>
      <c r="L113" s="462">
        <v>0</v>
      </c>
      <c r="M113" s="32">
        <v>0</v>
      </c>
      <c r="N113" s="178" t="s">
        <v>153</v>
      </c>
    </row>
    <row r="114" spans="1:14" ht="16.649999999999999" customHeight="1" x14ac:dyDescent="0.25">
      <c r="A114" s="686"/>
      <c r="B114" s="452" t="s">
        <v>1059</v>
      </c>
      <c r="C114" s="475">
        <v>0</v>
      </c>
      <c r="D114" s="32">
        <v>0</v>
      </c>
      <c r="E114" s="462">
        <v>0</v>
      </c>
      <c r="F114" s="32">
        <v>0</v>
      </c>
      <c r="G114" s="462">
        <v>0</v>
      </c>
      <c r="H114" s="32">
        <v>0</v>
      </c>
      <c r="I114" s="462">
        <v>0</v>
      </c>
      <c r="J114" s="476">
        <v>0</v>
      </c>
      <c r="K114" s="32">
        <v>0</v>
      </c>
      <c r="L114" s="462">
        <v>0</v>
      </c>
      <c r="M114" s="32">
        <v>0</v>
      </c>
      <c r="N114" s="178" t="s">
        <v>153</v>
      </c>
    </row>
    <row r="115" spans="1:14" ht="16.649999999999999" customHeight="1" x14ac:dyDescent="0.25">
      <c r="A115" s="686"/>
      <c r="B115" s="452" t="s">
        <v>1060</v>
      </c>
      <c r="C115" s="475">
        <v>0</v>
      </c>
      <c r="D115" s="32">
        <v>0</v>
      </c>
      <c r="E115" s="462">
        <v>0</v>
      </c>
      <c r="F115" s="32">
        <v>0</v>
      </c>
      <c r="G115" s="462">
        <v>0</v>
      </c>
      <c r="H115" s="32">
        <v>0</v>
      </c>
      <c r="I115" s="462">
        <v>0</v>
      </c>
      <c r="J115" s="476">
        <v>0</v>
      </c>
      <c r="K115" s="32">
        <v>0</v>
      </c>
      <c r="L115" s="462">
        <v>0</v>
      </c>
      <c r="M115" s="32">
        <v>0</v>
      </c>
      <c r="N115" s="178" t="s">
        <v>153</v>
      </c>
    </row>
    <row r="116" spans="1:14" ht="16.649999999999999" customHeight="1" x14ac:dyDescent="0.25">
      <c r="A116" s="686"/>
      <c r="B116" s="452" t="s">
        <v>1061</v>
      </c>
      <c r="C116" s="475">
        <v>0</v>
      </c>
      <c r="D116" s="32">
        <v>0</v>
      </c>
      <c r="E116" s="462">
        <v>0</v>
      </c>
      <c r="F116" s="32">
        <v>0</v>
      </c>
      <c r="G116" s="462">
        <v>0</v>
      </c>
      <c r="H116" s="32">
        <v>0</v>
      </c>
      <c r="I116" s="462">
        <v>0</v>
      </c>
      <c r="J116" s="476">
        <v>0</v>
      </c>
      <c r="K116" s="32">
        <v>0</v>
      </c>
      <c r="L116" s="462">
        <v>0</v>
      </c>
      <c r="M116" s="32">
        <v>0</v>
      </c>
      <c r="N116" s="178" t="s">
        <v>153</v>
      </c>
    </row>
    <row r="117" spans="1:14" ht="16.649999999999999" customHeight="1" x14ac:dyDescent="0.25">
      <c r="A117" s="686"/>
      <c r="B117" s="452" t="s">
        <v>1062</v>
      </c>
      <c r="C117" s="475">
        <v>0</v>
      </c>
      <c r="D117" s="32">
        <v>0</v>
      </c>
      <c r="E117" s="462">
        <v>0</v>
      </c>
      <c r="F117" s="32">
        <v>0</v>
      </c>
      <c r="G117" s="462">
        <v>0</v>
      </c>
      <c r="H117" s="32">
        <v>0</v>
      </c>
      <c r="I117" s="462">
        <v>0</v>
      </c>
      <c r="J117" s="476">
        <v>0</v>
      </c>
      <c r="K117" s="32">
        <v>0</v>
      </c>
      <c r="L117" s="462">
        <v>0</v>
      </c>
      <c r="M117" s="32">
        <v>0</v>
      </c>
      <c r="N117" s="178" t="s">
        <v>153</v>
      </c>
    </row>
    <row r="118" spans="1:14" ht="16.649999999999999" customHeight="1" x14ac:dyDescent="0.25">
      <c r="A118" s="686"/>
      <c r="B118" s="452" t="s">
        <v>1063</v>
      </c>
      <c r="C118" s="475">
        <v>0</v>
      </c>
      <c r="D118" s="32">
        <v>0</v>
      </c>
      <c r="E118" s="462">
        <v>0</v>
      </c>
      <c r="F118" s="32">
        <v>0</v>
      </c>
      <c r="G118" s="462">
        <v>0</v>
      </c>
      <c r="H118" s="32">
        <v>0</v>
      </c>
      <c r="I118" s="462">
        <v>0</v>
      </c>
      <c r="J118" s="476">
        <v>0</v>
      </c>
      <c r="K118" s="32">
        <v>0</v>
      </c>
      <c r="L118" s="462">
        <v>0</v>
      </c>
      <c r="M118" s="32">
        <v>0</v>
      </c>
      <c r="N118" s="178" t="s">
        <v>153</v>
      </c>
    </row>
    <row r="119" spans="1:14" ht="16.649999999999999" customHeight="1" x14ac:dyDescent="0.25">
      <c r="A119" s="686"/>
      <c r="B119" s="454" t="s">
        <v>1064</v>
      </c>
      <c r="C119" s="477">
        <v>0</v>
      </c>
      <c r="D119" s="24">
        <v>0</v>
      </c>
      <c r="E119" s="464">
        <v>0</v>
      </c>
      <c r="F119" s="24">
        <v>0</v>
      </c>
      <c r="G119" s="464">
        <v>0</v>
      </c>
      <c r="H119" s="24">
        <v>0</v>
      </c>
      <c r="I119" s="464">
        <v>0</v>
      </c>
      <c r="J119" s="478">
        <v>0</v>
      </c>
      <c r="K119" s="24">
        <v>0</v>
      </c>
      <c r="L119" s="464">
        <v>0</v>
      </c>
      <c r="M119" s="24">
        <v>0</v>
      </c>
      <c r="N119" s="34" t="s">
        <v>153</v>
      </c>
    </row>
    <row r="120" spans="1:14" ht="16.649999999999999" customHeight="1" x14ac:dyDescent="0.25">
      <c r="A120" s="686"/>
      <c r="B120" s="457" t="s">
        <v>1065</v>
      </c>
      <c r="C120" s="210">
        <v>0</v>
      </c>
      <c r="D120" s="210">
        <v>0</v>
      </c>
      <c r="E120" s="465">
        <v>0</v>
      </c>
      <c r="F120" s="210">
        <v>0</v>
      </c>
      <c r="G120" s="465">
        <v>0</v>
      </c>
      <c r="H120" s="210">
        <v>0</v>
      </c>
      <c r="I120" s="465">
        <v>0</v>
      </c>
      <c r="J120" s="445">
        <v>0</v>
      </c>
      <c r="K120" s="210">
        <v>0</v>
      </c>
      <c r="L120" s="465">
        <v>0</v>
      </c>
      <c r="M120" s="210">
        <v>0</v>
      </c>
      <c r="N120" s="210">
        <v>0</v>
      </c>
    </row>
    <row r="121" spans="1:14" ht="16.649999999999999" customHeight="1" x14ac:dyDescent="0.25">
      <c r="A121" s="880" t="s">
        <v>1066</v>
      </c>
      <c r="B121" s="449" t="s">
        <v>1057</v>
      </c>
      <c r="C121" s="473">
        <v>3338</v>
      </c>
      <c r="D121" s="348">
        <v>2554</v>
      </c>
      <c r="E121" s="460">
        <v>0.41499999999999998</v>
      </c>
      <c r="F121" s="348">
        <v>4472</v>
      </c>
      <c r="G121" s="460">
        <v>6.9999999999999999E-4</v>
      </c>
      <c r="H121" s="348">
        <v>42</v>
      </c>
      <c r="I121" s="460">
        <v>0.45</v>
      </c>
      <c r="J121" s="474">
        <v>1.47</v>
      </c>
      <c r="K121" s="348">
        <v>983</v>
      </c>
      <c r="L121" s="460">
        <v>0.21990000000000001</v>
      </c>
      <c r="M121" s="348">
        <v>1</v>
      </c>
      <c r="N121" s="39" t="s">
        <v>153</v>
      </c>
    </row>
    <row r="122" spans="1:14" ht="16.649999999999999" customHeight="1" x14ac:dyDescent="0.25">
      <c r="A122" s="686"/>
      <c r="B122" s="452" t="s">
        <v>1058</v>
      </c>
      <c r="C122" s="475">
        <v>514</v>
      </c>
      <c r="D122" s="32">
        <v>657</v>
      </c>
      <c r="E122" s="462">
        <v>0.37719999999999998</v>
      </c>
      <c r="F122" s="32">
        <v>762</v>
      </c>
      <c r="G122" s="462">
        <v>1.9E-3</v>
      </c>
      <c r="H122" s="32">
        <v>13</v>
      </c>
      <c r="I122" s="462">
        <v>0.45</v>
      </c>
      <c r="J122" s="476">
        <v>1.22</v>
      </c>
      <c r="K122" s="32">
        <v>238</v>
      </c>
      <c r="L122" s="462">
        <v>0.31140000000000001</v>
      </c>
      <c r="M122" s="32">
        <v>1</v>
      </c>
      <c r="N122" s="178" t="s">
        <v>153</v>
      </c>
    </row>
    <row r="123" spans="1:14" ht="16.649999999999999" customHeight="1" x14ac:dyDescent="0.25">
      <c r="A123" s="686"/>
      <c r="B123" s="452" t="s">
        <v>1059</v>
      </c>
      <c r="C123" s="475">
        <v>7</v>
      </c>
      <c r="D123" s="32">
        <v>0</v>
      </c>
      <c r="E123" s="462">
        <v>0</v>
      </c>
      <c r="F123" s="32">
        <v>7</v>
      </c>
      <c r="G123" s="462">
        <v>4.1999999999999997E-3</v>
      </c>
      <c r="H123" s="32">
        <v>1</v>
      </c>
      <c r="I123" s="462">
        <v>0.45</v>
      </c>
      <c r="J123" s="476">
        <v>1</v>
      </c>
      <c r="K123" s="32">
        <v>3</v>
      </c>
      <c r="L123" s="462">
        <v>0.4748</v>
      </c>
      <c r="M123" s="32">
        <v>0</v>
      </c>
      <c r="N123" s="178" t="s">
        <v>153</v>
      </c>
    </row>
    <row r="124" spans="1:14" ht="16.649999999999999" customHeight="1" x14ac:dyDescent="0.25">
      <c r="A124" s="686"/>
      <c r="B124" s="452" t="s">
        <v>1060</v>
      </c>
      <c r="C124" s="475">
        <v>0</v>
      </c>
      <c r="D124" s="32">
        <v>0</v>
      </c>
      <c r="E124" s="462">
        <v>0</v>
      </c>
      <c r="F124" s="32">
        <v>0</v>
      </c>
      <c r="G124" s="462">
        <v>0</v>
      </c>
      <c r="H124" s="32">
        <v>0</v>
      </c>
      <c r="I124" s="462">
        <v>0</v>
      </c>
      <c r="J124" s="476">
        <v>0</v>
      </c>
      <c r="K124" s="32">
        <v>0</v>
      </c>
      <c r="L124" s="462">
        <v>0</v>
      </c>
      <c r="M124" s="32">
        <v>0</v>
      </c>
      <c r="N124" s="178" t="s">
        <v>153</v>
      </c>
    </row>
    <row r="125" spans="1:14" ht="16.649999999999999" customHeight="1" x14ac:dyDescent="0.25">
      <c r="A125" s="686"/>
      <c r="B125" s="452" t="s">
        <v>1061</v>
      </c>
      <c r="C125" s="475">
        <v>0</v>
      </c>
      <c r="D125" s="32">
        <v>0</v>
      </c>
      <c r="E125" s="462">
        <v>0</v>
      </c>
      <c r="F125" s="32">
        <v>0</v>
      </c>
      <c r="G125" s="462">
        <v>0</v>
      </c>
      <c r="H125" s="32">
        <v>0</v>
      </c>
      <c r="I125" s="462">
        <v>0</v>
      </c>
      <c r="J125" s="476">
        <v>0</v>
      </c>
      <c r="K125" s="32">
        <v>0</v>
      </c>
      <c r="L125" s="462">
        <v>0</v>
      </c>
      <c r="M125" s="32">
        <v>0</v>
      </c>
      <c r="N125" s="178" t="s">
        <v>153</v>
      </c>
    </row>
    <row r="126" spans="1:14" ht="16.649999999999999" customHeight="1" x14ac:dyDescent="0.25">
      <c r="A126" s="686"/>
      <c r="B126" s="452" t="s">
        <v>1062</v>
      </c>
      <c r="C126" s="475">
        <v>0</v>
      </c>
      <c r="D126" s="32">
        <v>0</v>
      </c>
      <c r="E126" s="462">
        <v>0</v>
      </c>
      <c r="F126" s="32">
        <v>0</v>
      </c>
      <c r="G126" s="462">
        <v>0</v>
      </c>
      <c r="H126" s="32">
        <v>0</v>
      </c>
      <c r="I126" s="462">
        <v>0</v>
      </c>
      <c r="J126" s="476">
        <v>0</v>
      </c>
      <c r="K126" s="32">
        <v>0</v>
      </c>
      <c r="L126" s="462">
        <v>0</v>
      </c>
      <c r="M126" s="32">
        <v>0</v>
      </c>
      <c r="N126" s="178" t="s">
        <v>153</v>
      </c>
    </row>
    <row r="127" spans="1:14" ht="16.649999999999999" customHeight="1" x14ac:dyDescent="0.25">
      <c r="A127" s="686"/>
      <c r="B127" s="452" t="s">
        <v>1063</v>
      </c>
      <c r="C127" s="475">
        <v>0</v>
      </c>
      <c r="D127" s="32">
        <v>0</v>
      </c>
      <c r="E127" s="462">
        <v>0</v>
      </c>
      <c r="F127" s="32">
        <v>0</v>
      </c>
      <c r="G127" s="462">
        <v>0</v>
      </c>
      <c r="H127" s="32">
        <v>0</v>
      </c>
      <c r="I127" s="462">
        <v>0</v>
      </c>
      <c r="J127" s="476">
        <v>0</v>
      </c>
      <c r="K127" s="32">
        <v>0</v>
      </c>
      <c r="L127" s="462">
        <v>0</v>
      </c>
      <c r="M127" s="32">
        <v>0</v>
      </c>
      <c r="N127" s="178" t="s">
        <v>153</v>
      </c>
    </row>
    <row r="128" spans="1:14" ht="16.649999999999999" customHeight="1" x14ac:dyDescent="0.25">
      <c r="A128" s="686"/>
      <c r="B128" s="454" t="s">
        <v>1064</v>
      </c>
      <c r="C128" s="477">
        <v>0</v>
      </c>
      <c r="D128" s="24">
        <v>0</v>
      </c>
      <c r="E128" s="464">
        <v>0</v>
      </c>
      <c r="F128" s="24">
        <v>0</v>
      </c>
      <c r="G128" s="464">
        <v>0</v>
      </c>
      <c r="H128" s="24">
        <v>0</v>
      </c>
      <c r="I128" s="464">
        <v>0</v>
      </c>
      <c r="J128" s="478">
        <v>0</v>
      </c>
      <c r="K128" s="24">
        <v>0</v>
      </c>
      <c r="L128" s="464">
        <v>0</v>
      </c>
      <c r="M128" s="24">
        <v>0</v>
      </c>
      <c r="N128" s="34" t="s">
        <v>153</v>
      </c>
    </row>
    <row r="129" spans="1:14" ht="16.649999999999999" customHeight="1" x14ac:dyDescent="0.25">
      <c r="A129" s="686"/>
      <c r="B129" s="457" t="s">
        <v>1065</v>
      </c>
      <c r="C129" s="210">
        <v>3859</v>
      </c>
      <c r="D129" s="210">
        <v>3211</v>
      </c>
      <c r="E129" s="465">
        <v>0.40699999999999997</v>
      </c>
      <c r="F129" s="210">
        <v>5241</v>
      </c>
      <c r="G129" s="465">
        <v>8.9999999999999998E-4</v>
      </c>
      <c r="H129" s="210">
        <v>56</v>
      </c>
      <c r="I129" s="465">
        <v>0.45</v>
      </c>
      <c r="J129" s="445">
        <v>1.43</v>
      </c>
      <c r="K129" s="210">
        <v>1224</v>
      </c>
      <c r="L129" s="465">
        <v>0.23350000000000001</v>
      </c>
      <c r="M129" s="210">
        <v>2</v>
      </c>
      <c r="N129" s="210">
        <v>0</v>
      </c>
    </row>
    <row r="130" spans="1:14" ht="16.649999999999999" customHeight="1" x14ac:dyDescent="0.25">
      <c r="A130" s="880" t="s">
        <v>1067</v>
      </c>
      <c r="B130" s="449" t="s">
        <v>1057</v>
      </c>
      <c r="C130" s="473">
        <v>2322</v>
      </c>
      <c r="D130" s="348">
        <v>3136</v>
      </c>
      <c r="E130" s="460">
        <v>0.42249999999999999</v>
      </c>
      <c r="F130" s="348">
        <v>3647</v>
      </c>
      <c r="G130" s="460">
        <v>1.1000000000000001E-3</v>
      </c>
      <c r="H130" s="348">
        <v>61</v>
      </c>
      <c r="I130" s="460">
        <v>0.4</v>
      </c>
      <c r="J130" s="474">
        <v>2.25</v>
      </c>
      <c r="K130" s="348">
        <v>940</v>
      </c>
      <c r="L130" s="460">
        <v>0.25790000000000002</v>
      </c>
      <c r="M130" s="348">
        <v>2</v>
      </c>
      <c r="N130" s="39" t="s">
        <v>153</v>
      </c>
    </row>
    <row r="131" spans="1:14" ht="16.649999999999999" customHeight="1" x14ac:dyDescent="0.25">
      <c r="A131" s="686"/>
      <c r="B131" s="452" t="s">
        <v>1058</v>
      </c>
      <c r="C131" s="475">
        <v>1034</v>
      </c>
      <c r="D131" s="32">
        <v>1386</v>
      </c>
      <c r="E131" s="462">
        <v>0.38350000000000001</v>
      </c>
      <c r="F131" s="32">
        <v>1562</v>
      </c>
      <c r="G131" s="462">
        <v>2.3E-3</v>
      </c>
      <c r="H131" s="32">
        <v>29</v>
      </c>
      <c r="I131" s="462">
        <v>0.4</v>
      </c>
      <c r="J131" s="476">
        <v>1.74</v>
      </c>
      <c r="K131" s="32">
        <v>544</v>
      </c>
      <c r="L131" s="462">
        <v>0.34839999999999999</v>
      </c>
      <c r="M131" s="32">
        <v>1</v>
      </c>
      <c r="N131" s="178" t="s">
        <v>153</v>
      </c>
    </row>
    <row r="132" spans="1:14" ht="16.649999999999999" customHeight="1" x14ac:dyDescent="0.25">
      <c r="A132" s="686"/>
      <c r="B132" s="452" t="s">
        <v>1059</v>
      </c>
      <c r="C132" s="475">
        <v>3808</v>
      </c>
      <c r="D132" s="32">
        <v>4560</v>
      </c>
      <c r="E132" s="462">
        <v>0.37309999999999999</v>
      </c>
      <c r="F132" s="32">
        <v>5509</v>
      </c>
      <c r="G132" s="462">
        <v>3.2000000000000002E-3</v>
      </c>
      <c r="H132" s="32">
        <v>86</v>
      </c>
      <c r="I132" s="462">
        <v>0.4</v>
      </c>
      <c r="J132" s="476">
        <v>2.0299999999999998</v>
      </c>
      <c r="K132" s="32">
        <v>2476</v>
      </c>
      <c r="L132" s="462">
        <v>0.44940000000000002</v>
      </c>
      <c r="M132" s="32">
        <v>6</v>
      </c>
      <c r="N132" s="178" t="s">
        <v>153</v>
      </c>
    </row>
    <row r="133" spans="1:14" ht="16.649999999999999" customHeight="1" x14ac:dyDescent="0.25">
      <c r="A133" s="686"/>
      <c r="B133" s="452" t="s">
        <v>1060</v>
      </c>
      <c r="C133" s="475">
        <v>976</v>
      </c>
      <c r="D133" s="32">
        <v>619</v>
      </c>
      <c r="E133" s="462">
        <v>0.39500000000000002</v>
      </c>
      <c r="F133" s="32">
        <v>1221</v>
      </c>
      <c r="G133" s="462">
        <v>6.1999999999999998E-3</v>
      </c>
      <c r="H133" s="32">
        <v>28</v>
      </c>
      <c r="I133" s="462">
        <v>0.4</v>
      </c>
      <c r="J133" s="476">
        <v>2.41</v>
      </c>
      <c r="K133" s="32">
        <v>811</v>
      </c>
      <c r="L133" s="462">
        <v>0.66410000000000002</v>
      </c>
      <c r="M133" s="32">
        <v>3</v>
      </c>
      <c r="N133" s="178" t="s">
        <v>153</v>
      </c>
    </row>
    <row r="134" spans="1:14" ht="16.649999999999999" customHeight="1" x14ac:dyDescent="0.25">
      <c r="A134" s="686"/>
      <c r="B134" s="452" t="s">
        <v>1061</v>
      </c>
      <c r="C134" s="475">
        <v>3075</v>
      </c>
      <c r="D134" s="32">
        <v>2707</v>
      </c>
      <c r="E134" s="462">
        <v>0.37190000000000001</v>
      </c>
      <c r="F134" s="32">
        <v>4078</v>
      </c>
      <c r="G134" s="462">
        <v>1.61E-2</v>
      </c>
      <c r="H134" s="32">
        <v>91</v>
      </c>
      <c r="I134" s="462">
        <v>0.4</v>
      </c>
      <c r="J134" s="476">
        <v>2.2200000000000002</v>
      </c>
      <c r="K134" s="32">
        <v>3697</v>
      </c>
      <c r="L134" s="462">
        <v>0.90669999999999995</v>
      </c>
      <c r="M134" s="32">
        <v>26</v>
      </c>
      <c r="N134" s="178" t="s">
        <v>153</v>
      </c>
    </row>
    <row r="135" spans="1:14" ht="16.649999999999999" customHeight="1" x14ac:dyDescent="0.25">
      <c r="A135" s="686"/>
      <c r="B135" s="452" t="s">
        <v>1062</v>
      </c>
      <c r="C135" s="475">
        <v>1727</v>
      </c>
      <c r="D135" s="32">
        <v>673</v>
      </c>
      <c r="E135" s="462">
        <v>0.37530000000000002</v>
      </c>
      <c r="F135" s="32">
        <v>1974</v>
      </c>
      <c r="G135" s="462">
        <v>4.8899999999999999E-2</v>
      </c>
      <c r="H135" s="32">
        <v>56</v>
      </c>
      <c r="I135" s="462">
        <v>0.4</v>
      </c>
      <c r="J135" s="476">
        <v>1.59</v>
      </c>
      <c r="K135" s="32">
        <v>2409</v>
      </c>
      <c r="L135" s="462">
        <v>1.22</v>
      </c>
      <c r="M135" s="32">
        <v>39</v>
      </c>
      <c r="N135" s="178" t="s">
        <v>153</v>
      </c>
    </row>
    <row r="136" spans="1:14" ht="16.649999999999999" customHeight="1" x14ac:dyDescent="0.25">
      <c r="A136" s="686"/>
      <c r="B136" s="452" t="s">
        <v>1063</v>
      </c>
      <c r="C136" s="475">
        <v>6</v>
      </c>
      <c r="D136" s="32">
        <v>0</v>
      </c>
      <c r="E136" s="462">
        <v>0</v>
      </c>
      <c r="F136" s="32">
        <v>6</v>
      </c>
      <c r="G136" s="462">
        <v>0.27360000000000001</v>
      </c>
      <c r="H136" s="32">
        <v>1</v>
      </c>
      <c r="I136" s="462">
        <v>0.4</v>
      </c>
      <c r="J136" s="476">
        <v>2.2599999999999998</v>
      </c>
      <c r="K136" s="32">
        <v>14</v>
      </c>
      <c r="L136" s="462">
        <v>2.1884999999999999</v>
      </c>
      <c r="M136" s="32">
        <v>1</v>
      </c>
      <c r="N136" s="178" t="s">
        <v>153</v>
      </c>
    </row>
    <row r="137" spans="1:14" ht="16.649999999999999" customHeight="1" x14ac:dyDescent="0.25">
      <c r="A137" s="686"/>
      <c r="B137" s="454" t="s">
        <v>1064</v>
      </c>
      <c r="C137" s="477">
        <v>74</v>
      </c>
      <c r="D137" s="24">
        <v>73</v>
      </c>
      <c r="E137" s="464">
        <v>0.3977</v>
      </c>
      <c r="F137" s="24">
        <v>103</v>
      </c>
      <c r="G137" s="464">
        <v>1</v>
      </c>
      <c r="H137" s="24">
        <v>7</v>
      </c>
      <c r="I137" s="464">
        <v>0.4</v>
      </c>
      <c r="J137" s="478">
        <v>1.19</v>
      </c>
      <c r="K137" s="24">
        <v>196</v>
      </c>
      <c r="L137" s="464">
        <v>1.9018999999999999</v>
      </c>
      <c r="M137" s="24">
        <v>53</v>
      </c>
      <c r="N137" s="34" t="s">
        <v>153</v>
      </c>
    </row>
    <row r="138" spans="1:14" ht="16.649999999999999" customHeight="1" x14ac:dyDescent="0.25">
      <c r="A138" s="686"/>
      <c r="B138" s="479" t="s">
        <v>1065</v>
      </c>
      <c r="C138" s="480">
        <v>13022</v>
      </c>
      <c r="D138" s="210">
        <v>13154</v>
      </c>
      <c r="E138" s="465">
        <v>0.38700000000000001</v>
      </c>
      <c r="F138" s="210">
        <v>18100</v>
      </c>
      <c r="G138" s="465">
        <v>1.66E-2</v>
      </c>
      <c r="H138" s="210">
        <v>359</v>
      </c>
      <c r="I138" s="465">
        <v>0.4</v>
      </c>
      <c r="J138" s="445">
        <v>2.06</v>
      </c>
      <c r="K138" s="210">
        <v>11087</v>
      </c>
      <c r="L138" s="465">
        <v>0.61250000000000004</v>
      </c>
      <c r="M138" s="210">
        <v>131</v>
      </c>
      <c r="N138" s="210">
        <v>102</v>
      </c>
    </row>
    <row r="139" spans="1:14" ht="16.649999999999999" customHeight="1" x14ac:dyDescent="0.25">
      <c r="A139" s="806" t="s">
        <v>1089</v>
      </c>
      <c r="B139" s="806"/>
      <c r="C139" s="210">
        <v>16881</v>
      </c>
      <c r="D139" s="210">
        <v>16365</v>
      </c>
      <c r="E139" s="465">
        <v>0.39079999999999998</v>
      </c>
      <c r="F139" s="210">
        <v>23341</v>
      </c>
      <c r="G139" s="465">
        <v>1.3100000000000001E-2</v>
      </c>
      <c r="H139" s="210">
        <v>415</v>
      </c>
      <c r="I139" s="465">
        <v>0.41020000000000001</v>
      </c>
      <c r="J139" s="445">
        <v>1.93</v>
      </c>
      <c r="K139" s="210">
        <v>12311</v>
      </c>
      <c r="L139" s="465">
        <v>0.52739999999999998</v>
      </c>
      <c r="M139" s="210">
        <v>133</v>
      </c>
      <c r="N139" s="210">
        <v>102</v>
      </c>
    </row>
    <row r="140" spans="1:14" ht="33.450000000000003" customHeight="1" x14ac:dyDescent="0.25">
      <c r="A140" s="483"/>
      <c r="B140" s="483"/>
      <c r="C140" s="483"/>
      <c r="D140" s="483"/>
      <c r="E140" s="483"/>
      <c r="F140" s="483"/>
      <c r="G140" s="483"/>
      <c r="H140" s="483"/>
      <c r="I140" s="483"/>
      <c r="J140" s="483"/>
      <c r="K140" s="483"/>
      <c r="L140" s="483"/>
      <c r="M140" s="483"/>
      <c r="N140" s="483"/>
    </row>
    <row r="141" spans="1:14" ht="33.450000000000003" customHeight="1" x14ac:dyDescent="0.25"/>
    <row r="142" spans="1:14" ht="16.649999999999999" customHeight="1" x14ac:dyDescent="0.25">
      <c r="A142" s="818" t="s">
        <v>339</v>
      </c>
      <c r="B142" s="818"/>
      <c r="C142" s="79">
        <f>SUM(C147:N174)</f>
        <v>194557.41189999998</v>
      </c>
    </row>
    <row r="143" spans="1:14" ht="3.45" customHeight="1" x14ac:dyDescent="0.25"/>
    <row r="144" spans="1:14" ht="12.45" customHeight="1" x14ac:dyDescent="0.25">
      <c r="C144" s="145" t="s">
        <v>113</v>
      </c>
      <c r="D144" s="145" t="s">
        <v>114</v>
      </c>
      <c r="E144" s="145" t="s">
        <v>115</v>
      </c>
      <c r="F144" s="145" t="s">
        <v>116</v>
      </c>
      <c r="G144" s="145" t="s">
        <v>117</v>
      </c>
      <c r="H144" s="145" t="s">
        <v>882</v>
      </c>
      <c r="I144" s="144" t="s">
        <v>883</v>
      </c>
      <c r="J144" s="144" t="s">
        <v>1040</v>
      </c>
      <c r="K144" s="144" t="s">
        <v>1041</v>
      </c>
      <c r="L144" s="144" t="s">
        <v>1042</v>
      </c>
      <c r="M144" s="144" t="s">
        <v>1043</v>
      </c>
      <c r="N144" s="144" t="s">
        <v>1044</v>
      </c>
    </row>
    <row r="145" spans="1:14" ht="3.45" customHeight="1" x14ac:dyDescent="0.25"/>
    <row r="146" spans="1:14" ht="44.1" customHeight="1" x14ac:dyDescent="0.25">
      <c r="A146" s="298" t="s">
        <v>118</v>
      </c>
      <c r="B146" s="176" t="s">
        <v>1045</v>
      </c>
      <c r="C146" s="96" t="s">
        <v>1046</v>
      </c>
      <c r="D146" s="96" t="s">
        <v>1047</v>
      </c>
      <c r="E146" s="96" t="s">
        <v>1048</v>
      </c>
      <c r="F146" s="96" t="s">
        <v>1049</v>
      </c>
      <c r="G146" s="96" t="s">
        <v>1050</v>
      </c>
      <c r="H146" s="96" t="s">
        <v>1069</v>
      </c>
      <c r="I146" s="96" t="s">
        <v>1052</v>
      </c>
      <c r="J146" s="96" t="s">
        <v>1070</v>
      </c>
      <c r="K146" s="96" t="s">
        <v>180</v>
      </c>
      <c r="L146" s="96" t="s">
        <v>976</v>
      </c>
      <c r="M146" s="96" t="s">
        <v>1071</v>
      </c>
      <c r="N146" s="96" t="s">
        <v>1072</v>
      </c>
    </row>
    <row r="147" spans="1:14" ht="16.649999999999999" customHeight="1" x14ac:dyDescent="0.25">
      <c r="A147" s="880" t="s">
        <v>1056</v>
      </c>
      <c r="B147" s="449" t="s">
        <v>1057</v>
      </c>
      <c r="C147" s="473">
        <v>0</v>
      </c>
      <c r="D147" s="348">
        <v>0</v>
      </c>
      <c r="E147" s="460">
        <v>0</v>
      </c>
      <c r="F147" s="348">
        <v>0</v>
      </c>
      <c r="G147" s="460">
        <v>0</v>
      </c>
      <c r="H147" s="348">
        <v>0</v>
      </c>
      <c r="I147" s="460">
        <v>0</v>
      </c>
      <c r="J147" s="348">
        <v>0</v>
      </c>
      <c r="K147" s="348">
        <v>0</v>
      </c>
      <c r="L147" s="460">
        <v>0</v>
      </c>
      <c r="M147" s="348">
        <v>0</v>
      </c>
      <c r="N147" s="39" t="s">
        <v>153</v>
      </c>
    </row>
    <row r="148" spans="1:14" ht="16.649999999999999" customHeight="1" x14ac:dyDescent="0.25">
      <c r="A148" s="686"/>
      <c r="B148" s="452" t="s">
        <v>1058</v>
      </c>
      <c r="C148" s="475">
        <v>0</v>
      </c>
      <c r="D148" s="32">
        <v>0</v>
      </c>
      <c r="E148" s="462">
        <v>0</v>
      </c>
      <c r="F148" s="32">
        <v>0</v>
      </c>
      <c r="G148" s="462">
        <v>0</v>
      </c>
      <c r="H148" s="32">
        <v>0</v>
      </c>
      <c r="I148" s="462">
        <v>0</v>
      </c>
      <c r="J148" s="32">
        <v>0</v>
      </c>
      <c r="K148" s="32">
        <v>0</v>
      </c>
      <c r="L148" s="462">
        <v>0</v>
      </c>
      <c r="M148" s="32">
        <v>0</v>
      </c>
      <c r="N148" s="178" t="s">
        <v>153</v>
      </c>
    </row>
    <row r="149" spans="1:14" ht="16.649999999999999" customHeight="1" x14ac:dyDescent="0.25">
      <c r="A149" s="686"/>
      <c r="B149" s="452" t="s">
        <v>1059</v>
      </c>
      <c r="C149" s="475">
        <v>0</v>
      </c>
      <c r="D149" s="32">
        <v>0</v>
      </c>
      <c r="E149" s="462">
        <v>0</v>
      </c>
      <c r="F149" s="32">
        <v>0</v>
      </c>
      <c r="G149" s="462">
        <v>0</v>
      </c>
      <c r="H149" s="32">
        <v>0</v>
      </c>
      <c r="I149" s="462">
        <v>0</v>
      </c>
      <c r="J149" s="32">
        <v>0</v>
      </c>
      <c r="K149" s="32">
        <v>0</v>
      </c>
      <c r="L149" s="462">
        <v>0</v>
      </c>
      <c r="M149" s="32">
        <v>0</v>
      </c>
      <c r="N149" s="178" t="s">
        <v>153</v>
      </c>
    </row>
    <row r="150" spans="1:14" ht="16.649999999999999" customHeight="1" x14ac:dyDescent="0.25">
      <c r="A150" s="686"/>
      <c r="B150" s="452" t="s">
        <v>1060</v>
      </c>
      <c r="C150" s="475">
        <v>0</v>
      </c>
      <c r="D150" s="32">
        <v>0</v>
      </c>
      <c r="E150" s="462">
        <v>0</v>
      </c>
      <c r="F150" s="32">
        <v>0</v>
      </c>
      <c r="G150" s="462">
        <v>0</v>
      </c>
      <c r="H150" s="32">
        <v>0</v>
      </c>
      <c r="I150" s="462">
        <v>0</v>
      </c>
      <c r="J150" s="32">
        <v>0</v>
      </c>
      <c r="K150" s="32">
        <v>0</v>
      </c>
      <c r="L150" s="462">
        <v>0</v>
      </c>
      <c r="M150" s="32">
        <v>0</v>
      </c>
      <c r="N150" s="178" t="s">
        <v>153</v>
      </c>
    </row>
    <row r="151" spans="1:14" ht="16.649999999999999" customHeight="1" x14ac:dyDescent="0.25">
      <c r="A151" s="686"/>
      <c r="B151" s="452" t="s">
        <v>1061</v>
      </c>
      <c r="C151" s="475">
        <v>0</v>
      </c>
      <c r="D151" s="32">
        <v>0</v>
      </c>
      <c r="E151" s="462">
        <v>0</v>
      </c>
      <c r="F151" s="32">
        <v>0</v>
      </c>
      <c r="G151" s="462">
        <v>0</v>
      </c>
      <c r="H151" s="32">
        <v>0</v>
      </c>
      <c r="I151" s="462">
        <v>0</v>
      </c>
      <c r="J151" s="32">
        <v>0</v>
      </c>
      <c r="K151" s="32">
        <v>0</v>
      </c>
      <c r="L151" s="462">
        <v>0</v>
      </c>
      <c r="M151" s="32">
        <v>0</v>
      </c>
      <c r="N151" s="178" t="s">
        <v>153</v>
      </c>
    </row>
    <row r="152" spans="1:14" ht="16.649999999999999" customHeight="1" x14ac:dyDescent="0.25">
      <c r="A152" s="686"/>
      <c r="B152" s="452" t="s">
        <v>1062</v>
      </c>
      <c r="C152" s="475">
        <v>0</v>
      </c>
      <c r="D152" s="32">
        <v>0</v>
      </c>
      <c r="E152" s="462">
        <v>0</v>
      </c>
      <c r="F152" s="32">
        <v>0</v>
      </c>
      <c r="G152" s="462">
        <v>0</v>
      </c>
      <c r="H152" s="32">
        <v>0</v>
      </c>
      <c r="I152" s="462">
        <v>0</v>
      </c>
      <c r="J152" s="32">
        <v>0</v>
      </c>
      <c r="K152" s="32">
        <v>0</v>
      </c>
      <c r="L152" s="462">
        <v>0</v>
      </c>
      <c r="M152" s="32">
        <v>0</v>
      </c>
      <c r="N152" s="178" t="s">
        <v>153</v>
      </c>
    </row>
    <row r="153" spans="1:14" ht="16.649999999999999" customHeight="1" x14ac:dyDescent="0.25">
      <c r="A153" s="686"/>
      <c r="B153" s="452" t="s">
        <v>1063</v>
      </c>
      <c r="C153" s="475">
        <v>0</v>
      </c>
      <c r="D153" s="32">
        <v>0</v>
      </c>
      <c r="E153" s="462">
        <v>0</v>
      </c>
      <c r="F153" s="32">
        <v>0</v>
      </c>
      <c r="G153" s="462">
        <v>0</v>
      </c>
      <c r="H153" s="32">
        <v>0</v>
      </c>
      <c r="I153" s="462">
        <v>0</v>
      </c>
      <c r="J153" s="32">
        <v>0</v>
      </c>
      <c r="K153" s="32">
        <v>0</v>
      </c>
      <c r="L153" s="462">
        <v>0</v>
      </c>
      <c r="M153" s="32">
        <v>0</v>
      </c>
      <c r="N153" s="178" t="s">
        <v>153</v>
      </c>
    </row>
    <row r="154" spans="1:14" ht="16.649999999999999" customHeight="1" x14ac:dyDescent="0.25">
      <c r="A154" s="686"/>
      <c r="B154" s="454" t="s">
        <v>1064</v>
      </c>
      <c r="C154" s="477">
        <v>0</v>
      </c>
      <c r="D154" s="24">
        <v>0</v>
      </c>
      <c r="E154" s="464">
        <v>0</v>
      </c>
      <c r="F154" s="24">
        <v>0</v>
      </c>
      <c r="G154" s="464">
        <v>0</v>
      </c>
      <c r="H154" s="24">
        <v>0</v>
      </c>
      <c r="I154" s="464">
        <v>0</v>
      </c>
      <c r="J154" s="24">
        <v>0</v>
      </c>
      <c r="K154" s="24">
        <v>0</v>
      </c>
      <c r="L154" s="464">
        <v>0</v>
      </c>
      <c r="M154" s="24">
        <v>0</v>
      </c>
      <c r="N154" s="34" t="s">
        <v>153</v>
      </c>
    </row>
    <row r="155" spans="1:14" ht="16.649999999999999" customHeight="1" x14ac:dyDescent="0.25">
      <c r="A155" s="686"/>
      <c r="B155" s="457" t="s">
        <v>1065</v>
      </c>
      <c r="C155" s="210">
        <v>0</v>
      </c>
      <c r="D155" s="210">
        <v>0</v>
      </c>
      <c r="E155" s="465">
        <v>0</v>
      </c>
      <c r="F155" s="210">
        <v>0</v>
      </c>
      <c r="G155" s="465">
        <v>0</v>
      </c>
      <c r="H155" s="210">
        <v>0</v>
      </c>
      <c r="I155" s="465">
        <v>0</v>
      </c>
      <c r="J155" s="210">
        <v>0</v>
      </c>
      <c r="K155" s="210">
        <v>0</v>
      </c>
      <c r="L155" s="465">
        <v>0</v>
      </c>
      <c r="M155" s="210">
        <v>0</v>
      </c>
      <c r="N155" s="210">
        <v>0</v>
      </c>
    </row>
    <row r="156" spans="1:14" ht="16.649999999999999" customHeight="1" x14ac:dyDescent="0.25">
      <c r="A156" s="880" t="s">
        <v>1066</v>
      </c>
      <c r="B156" s="449" t="s">
        <v>1057</v>
      </c>
      <c r="C156" s="473">
        <v>3401</v>
      </c>
      <c r="D156" s="348">
        <v>2441</v>
      </c>
      <c r="E156" s="460">
        <v>0.41649999999999998</v>
      </c>
      <c r="F156" s="348">
        <v>4465</v>
      </c>
      <c r="G156" s="460">
        <v>6.9999999999999999E-4</v>
      </c>
      <c r="H156" s="348">
        <v>43</v>
      </c>
      <c r="I156" s="460">
        <v>0.45</v>
      </c>
      <c r="J156" s="474">
        <v>1.53</v>
      </c>
      <c r="K156" s="348">
        <v>994</v>
      </c>
      <c r="L156" s="460">
        <v>0.22270000000000001</v>
      </c>
      <c r="M156" s="348">
        <v>1</v>
      </c>
      <c r="N156" s="39" t="s">
        <v>153</v>
      </c>
    </row>
    <row r="157" spans="1:14" ht="16.649999999999999" customHeight="1" x14ac:dyDescent="0.25">
      <c r="A157" s="686"/>
      <c r="B157" s="452" t="s">
        <v>1058</v>
      </c>
      <c r="C157" s="475">
        <v>454</v>
      </c>
      <c r="D157" s="32">
        <v>772</v>
      </c>
      <c r="E157" s="462">
        <v>0.38059999999999999</v>
      </c>
      <c r="F157" s="32">
        <v>748</v>
      </c>
      <c r="G157" s="462">
        <v>1.9E-3</v>
      </c>
      <c r="H157" s="32">
        <v>14</v>
      </c>
      <c r="I157" s="462">
        <v>0.45</v>
      </c>
      <c r="J157" s="476">
        <v>1.31</v>
      </c>
      <c r="K157" s="32">
        <v>239</v>
      </c>
      <c r="L157" s="462">
        <v>0.3201</v>
      </c>
      <c r="M157" s="32">
        <v>1</v>
      </c>
      <c r="N157" s="178" t="s">
        <v>153</v>
      </c>
    </row>
    <row r="158" spans="1:14" ht="16.649999999999999" customHeight="1" x14ac:dyDescent="0.25">
      <c r="A158" s="686"/>
      <c r="B158" s="452" t="s">
        <v>1059</v>
      </c>
      <c r="C158" s="475">
        <v>5</v>
      </c>
      <c r="D158" s="32">
        <v>0</v>
      </c>
      <c r="E158" s="462">
        <v>0</v>
      </c>
      <c r="F158" s="32">
        <v>5</v>
      </c>
      <c r="G158" s="462">
        <v>4.1999999999999997E-3</v>
      </c>
      <c r="H158" s="32">
        <v>1</v>
      </c>
      <c r="I158" s="462">
        <v>0.45</v>
      </c>
      <c r="J158" s="476">
        <v>1</v>
      </c>
      <c r="K158" s="32">
        <v>3</v>
      </c>
      <c r="L158" s="462">
        <v>0.4748</v>
      </c>
      <c r="M158" s="32">
        <v>0</v>
      </c>
      <c r="N158" s="178" t="s">
        <v>153</v>
      </c>
    </row>
    <row r="159" spans="1:14" ht="16.649999999999999" customHeight="1" x14ac:dyDescent="0.25">
      <c r="A159" s="686"/>
      <c r="B159" s="452" t="s">
        <v>1060</v>
      </c>
      <c r="C159" s="475">
        <v>0</v>
      </c>
      <c r="D159" s="32">
        <v>0</v>
      </c>
      <c r="E159" s="462">
        <v>0</v>
      </c>
      <c r="F159" s="32">
        <v>0</v>
      </c>
      <c r="G159" s="462">
        <v>0</v>
      </c>
      <c r="H159" s="32">
        <v>0</v>
      </c>
      <c r="I159" s="462">
        <v>0</v>
      </c>
      <c r="J159" s="476">
        <v>0</v>
      </c>
      <c r="K159" s="32">
        <v>0</v>
      </c>
      <c r="L159" s="462">
        <v>0</v>
      </c>
      <c r="M159" s="32">
        <v>0</v>
      </c>
      <c r="N159" s="178" t="s">
        <v>153</v>
      </c>
    </row>
    <row r="160" spans="1:14" ht="16.649999999999999" customHeight="1" x14ac:dyDescent="0.25">
      <c r="A160" s="686"/>
      <c r="B160" s="452" t="s">
        <v>1061</v>
      </c>
      <c r="C160" s="475">
        <v>0</v>
      </c>
      <c r="D160" s="32">
        <v>0</v>
      </c>
      <c r="E160" s="462">
        <v>0</v>
      </c>
      <c r="F160" s="32">
        <v>0</v>
      </c>
      <c r="G160" s="462">
        <v>0</v>
      </c>
      <c r="H160" s="32">
        <v>0</v>
      </c>
      <c r="I160" s="462">
        <v>0</v>
      </c>
      <c r="J160" s="476">
        <v>0</v>
      </c>
      <c r="K160" s="32">
        <v>0</v>
      </c>
      <c r="L160" s="462">
        <v>0</v>
      </c>
      <c r="M160" s="32">
        <v>0</v>
      </c>
      <c r="N160" s="178" t="s">
        <v>153</v>
      </c>
    </row>
    <row r="161" spans="1:14" ht="16.649999999999999" customHeight="1" x14ac:dyDescent="0.25">
      <c r="A161" s="686"/>
      <c r="B161" s="452" t="s">
        <v>1062</v>
      </c>
      <c r="C161" s="475">
        <v>0</v>
      </c>
      <c r="D161" s="32">
        <v>0</v>
      </c>
      <c r="E161" s="462">
        <v>0</v>
      </c>
      <c r="F161" s="32">
        <v>0</v>
      </c>
      <c r="G161" s="462">
        <v>0</v>
      </c>
      <c r="H161" s="32">
        <v>0</v>
      </c>
      <c r="I161" s="462">
        <v>0</v>
      </c>
      <c r="J161" s="476">
        <v>0</v>
      </c>
      <c r="K161" s="32">
        <v>0</v>
      </c>
      <c r="L161" s="462">
        <v>0</v>
      </c>
      <c r="M161" s="32">
        <v>0</v>
      </c>
      <c r="N161" s="178" t="s">
        <v>153</v>
      </c>
    </row>
    <row r="162" spans="1:14" ht="16.649999999999999" customHeight="1" x14ac:dyDescent="0.25">
      <c r="A162" s="686"/>
      <c r="B162" s="452" t="s">
        <v>1063</v>
      </c>
      <c r="C162" s="475">
        <v>0</v>
      </c>
      <c r="D162" s="32">
        <v>0</v>
      </c>
      <c r="E162" s="462">
        <v>0</v>
      </c>
      <c r="F162" s="32">
        <v>0</v>
      </c>
      <c r="G162" s="462">
        <v>0</v>
      </c>
      <c r="H162" s="32">
        <v>0</v>
      </c>
      <c r="I162" s="462">
        <v>0</v>
      </c>
      <c r="J162" s="476">
        <v>0</v>
      </c>
      <c r="K162" s="32">
        <v>0</v>
      </c>
      <c r="L162" s="462">
        <v>0</v>
      </c>
      <c r="M162" s="32">
        <v>0</v>
      </c>
      <c r="N162" s="178" t="s">
        <v>153</v>
      </c>
    </row>
    <row r="163" spans="1:14" ht="16.649999999999999" customHeight="1" x14ac:dyDescent="0.25">
      <c r="A163" s="686"/>
      <c r="B163" s="454" t="s">
        <v>1064</v>
      </c>
      <c r="C163" s="477">
        <v>0</v>
      </c>
      <c r="D163" s="24">
        <v>0</v>
      </c>
      <c r="E163" s="464">
        <v>0</v>
      </c>
      <c r="F163" s="24">
        <v>0</v>
      </c>
      <c r="G163" s="464">
        <v>0</v>
      </c>
      <c r="H163" s="24">
        <v>0</v>
      </c>
      <c r="I163" s="464">
        <v>0</v>
      </c>
      <c r="J163" s="478">
        <v>0</v>
      </c>
      <c r="K163" s="24">
        <v>0</v>
      </c>
      <c r="L163" s="464">
        <v>0</v>
      </c>
      <c r="M163" s="24">
        <v>0</v>
      </c>
      <c r="N163" s="34" t="s">
        <v>153</v>
      </c>
    </row>
    <row r="164" spans="1:14" ht="16.649999999999999" customHeight="1" x14ac:dyDescent="0.25">
      <c r="A164" s="686"/>
      <c r="B164" s="457" t="s">
        <v>1065</v>
      </c>
      <c r="C164" s="210">
        <v>3860</v>
      </c>
      <c r="D164" s="210">
        <v>3213</v>
      </c>
      <c r="E164" s="465">
        <v>0.40760000000000002</v>
      </c>
      <c r="F164" s="210">
        <v>5218</v>
      </c>
      <c r="G164" s="465">
        <v>8.9999999999999998E-4</v>
      </c>
      <c r="H164" s="210">
        <v>58</v>
      </c>
      <c r="I164" s="465">
        <v>0.45</v>
      </c>
      <c r="J164" s="445">
        <v>1.5</v>
      </c>
      <c r="K164" s="210">
        <v>1236</v>
      </c>
      <c r="L164" s="465">
        <v>0.2369</v>
      </c>
      <c r="M164" s="210">
        <v>2</v>
      </c>
      <c r="N164" s="210">
        <v>0</v>
      </c>
    </row>
    <row r="165" spans="1:14" ht="16.649999999999999" customHeight="1" x14ac:dyDescent="0.25">
      <c r="A165" s="880" t="s">
        <v>1067</v>
      </c>
      <c r="B165" s="449" t="s">
        <v>1057</v>
      </c>
      <c r="C165" s="473">
        <v>1875</v>
      </c>
      <c r="D165" s="348">
        <v>2732</v>
      </c>
      <c r="E165" s="460">
        <v>0.42070000000000002</v>
      </c>
      <c r="F165" s="348">
        <v>3020</v>
      </c>
      <c r="G165" s="460">
        <v>1.1999999999999999E-3</v>
      </c>
      <c r="H165" s="348">
        <v>47</v>
      </c>
      <c r="I165" s="460">
        <v>0.4</v>
      </c>
      <c r="J165" s="474">
        <v>2.37</v>
      </c>
      <c r="K165" s="348">
        <v>825</v>
      </c>
      <c r="L165" s="460">
        <v>0.27310000000000001</v>
      </c>
      <c r="M165" s="348">
        <v>2</v>
      </c>
      <c r="N165" s="39" t="s">
        <v>153</v>
      </c>
    </row>
    <row r="166" spans="1:14" ht="16.649999999999999" customHeight="1" x14ac:dyDescent="0.25">
      <c r="A166" s="686"/>
      <c r="B166" s="452" t="s">
        <v>1058</v>
      </c>
      <c r="C166" s="475">
        <v>791</v>
      </c>
      <c r="D166" s="32">
        <v>1531</v>
      </c>
      <c r="E166" s="462">
        <v>0.39829999999999999</v>
      </c>
      <c r="F166" s="32">
        <v>1400</v>
      </c>
      <c r="G166" s="462">
        <v>2.3E-3</v>
      </c>
      <c r="H166" s="32">
        <v>30</v>
      </c>
      <c r="I166" s="462">
        <v>0.4</v>
      </c>
      <c r="J166" s="476">
        <v>1.79</v>
      </c>
      <c r="K166" s="32">
        <v>499</v>
      </c>
      <c r="L166" s="462">
        <v>0.35630000000000001</v>
      </c>
      <c r="M166" s="32">
        <v>1</v>
      </c>
      <c r="N166" s="178" t="s">
        <v>153</v>
      </c>
    </row>
    <row r="167" spans="1:14" ht="16.649999999999999" customHeight="1" x14ac:dyDescent="0.25">
      <c r="A167" s="686"/>
      <c r="B167" s="452" t="s">
        <v>1059</v>
      </c>
      <c r="C167" s="475">
        <v>3037</v>
      </c>
      <c r="D167" s="32">
        <v>4588</v>
      </c>
      <c r="E167" s="462">
        <v>0.37709999999999999</v>
      </c>
      <c r="F167" s="32">
        <v>4767</v>
      </c>
      <c r="G167" s="462">
        <v>3.2000000000000002E-3</v>
      </c>
      <c r="H167" s="32">
        <v>63</v>
      </c>
      <c r="I167" s="462">
        <v>0.4</v>
      </c>
      <c r="J167" s="476">
        <v>2.11</v>
      </c>
      <c r="K167" s="32">
        <v>2199</v>
      </c>
      <c r="L167" s="462">
        <v>0.46129999999999999</v>
      </c>
      <c r="M167" s="32">
        <v>6</v>
      </c>
      <c r="N167" s="178" t="s">
        <v>153</v>
      </c>
    </row>
    <row r="168" spans="1:14" ht="16.649999999999999" customHeight="1" x14ac:dyDescent="0.25">
      <c r="A168" s="686"/>
      <c r="B168" s="452" t="s">
        <v>1060</v>
      </c>
      <c r="C168" s="475">
        <v>892</v>
      </c>
      <c r="D168" s="32">
        <v>752</v>
      </c>
      <c r="E168" s="462">
        <v>0.39900000000000002</v>
      </c>
      <c r="F168" s="32">
        <v>1192</v>
      </c>
      <c r="G168" s="462">
        <v>6.1999999999999998E-3</v>
      </c>
      <c r="H168" s="32">
        <v>27</v>
      </c>
      <c r="I168" s="462">
        <v>0.4</v>
      </c>
      <c r="J168" s="476">
        <v>1.98</v>
      </c>
      <c r="K168" s="32">
        <v>736</v>
      </c>
      <c r="L168" s="462">
        <v>0.61739999999999995</v>
      </c>
      <c r="M168" s="32">
        <v>3</v>
      </c>
      <c r="N168" s="178" t="s">
        <v>153</v>
      </c>
    </row>
    <row r="169" spans="1:14" ht="16.649999999999999" customHeight="1" x14ac:dyDescent="0.25">
      <c r="A169" s="686"/>
      <c r="B169" s="452" t="s">
        <v>1061</v>
      </c>
      <c r="C169" s="475">
        <v>2771</v>
      </c>
      <c r="D169" s="32">
        <v>2258</v>
      </c>
      <c r="E169" s="462">
        <v>0.3841</v>
      </c>
      <c r="F169" s="32">
        <v>3634</v>
      </c>
      <c r="G169" s="462">
        <v>1.5699999999999999E-2</v>
      </c>
      <c r="H169" s="32">
        <v>88</v>
      </c>
      <c r="I169" s="462">
        <v>0.4</v>
      </c>
      <c r="J169" s="476">
        <v>1.95</v>
      </c>
      <c r="K169" s="32">
        <v>3156</v>
      </c>
      <c r="L169" s="462">
        <v>0.86829999999999996</v>
      </c>
      <c r="M169" s="32">
        <v>23</v>
      </c>
      <c r="N169" s="178" t="s">
        <v>153</v>
      </c>
    </row>
    <row r="170" spans="1:14" ht="16.649999999999999" customHeight="1" x14ac:dyDescent="0.25">
      <c r="A170" s="686"/>
      <c r="B170" s="452" t="s">
        <v>1062</v>
      </c>
      <c r="C170" s="475">
        <v>1959</v>
      </c>
      <c r="D170" s="32">
        <v>630</v>
      </c>
      <c r="E170" s="462">
        <v>0.36020000000000002</v>
      </c>
      <c r="F170" s="32">
        <v>2181</v>
      </c>
      <c r="G170" s="462">
        <v>4.9200000000000001E-2</v>
      </c>
      <c r="H170" s="32">
        <v>60</v>
      </c>
      <c r="I170" s="462">
        <v>0.4</v>
      </c>
      <c r="J170" s="476">
        <v>1.47</v>
      </c>
      <c r="K170" s="32">
        <v>2640</v>
      </c>
      <c r="L170" s="462">
        <v>1.2101</v>
      </c>
      <c r="M170" s="32">
        <v>43</v>
      </c>
      <c r="N170" s="178" t="s">
        <v>153</v>
      </c>
    </row>
    <row r="171" spans="1:14" ht="16.649999999999999" customHeight="1" x14ac:dyDescent="0.25">
      <c r="A171" s="686"/>
      <c r="B171" s="452" t="s">
        <v>1063</v>
      </c>
      <c r="C171" s="475">
        <v>3</v>
      </c>
      <c r="D171" s="32">
        <v>0</v>
      </c>
      <c r="E171" s="462">
        <v>0</v>
      </c>
      <c r="F171" s="32">
        <v>3</v>
      </c>
      <c r="G171" s="462">
        <v>0.27360000000000001</v>
      </c>
      <c r="H171" s="32">
        <v>1</v>
      </c>
      <c r="I171" s="462">
        <v>0.4</v>
      </c>
      <c r="J171" s="476">
        <v>1</v>
      </c>
      <c r="K171" s="32">
        <v>5</v>
      </c>
      <c r="L171" s="462">
        <v>1.6902999999999999</v>
      </c>
      <c r="M171" s="32">
        <v>0</v>
      </c>
      <c r="N171" s="178" t="s">
        <v>153</v>
      </c>
    </row>
    <row r="172" spans="1:14" ht="16.649999999999999" customHeight="1" x14ac:dyDescent="0.25">
      <c r="A172" s="686"/>
      <c r="B172" s="454" t="s">
        <v>1064</v>
      </c>
      <c r="C172" s="477">
        <v>130</v>
      </c>
      <c r="D172" s="24">
        <v>23</v>
      </c>
      <c r="E172" s="464">
        <v>0.4214</v>
      </c>
      <c r="F172" s="24">
        <v>140</v>
      </c>
      <c r="G172" s="464">
        <v>1</v>
      </c>
      <c r="H172" s="24">
        <v>7</v>
      </c>
      <c r="I172" s="464">
        <v>0.4</v>
      </c>
      <c r="J172" s="478">
        <v>1.1299999999999999</v>
      </c>
      <c r="K172" s="24">
        <v>355</v>
      </c>
      <c r="L172" s="464">
        <v>2.5453000000000001</v>
      </c>
      <c r="M172" s="24">
        <v>54</v>
      </c>
      <c r="N172" s="34" t="s">
        <v>153</v>
      </c>
    </row>
    <row r="173" spans="1:14" ht="16.649999999999999" customHeight="1" x14ac:dyDescent="0.25">
      <c r="A173" s="686"/>
      <c r="B173" s="479" t="s">
        <v>1065</v>
      </c>
      <c r="C173" s="480">
        <v>11458</v>
      </c>
      <c r="D173" s="210">
        <v>12514</v>
      </c>
      <c r="E173" s="465">
        <v>0.39100000000000001</v>
      </c>
      <c r="F173" s="210">
        <v>16337</v>
      </c>
      <c r="G173" s="465">
        <v>2.0500000000000001E-2</v>
      </c>
      <c r="H173" s="210">
        <v>323</v>
      </c>
      <c r="I173" s="465">
        <v>0.4</v>
      </c>
      <c r="J173" s="445">
        <v>1.99</v>
      </c>
      <c r="K173" s="210">
        <v>10415</v>
      </c>
      <c r="L173" s="465">
        <v>0.63749999999999996</v>
      </c>
      <c r="M173" s="210">
        <v>132</v>
      </c>
      <c r="N173" s="210">
        <v>107</v>
      </c>
    </row>
    <row r="174" spans="1:14" ht="16.649999999999999" customHeight="1" x14ac:dyDescent="0.25">
      <c r="A174" s="806" t="s">
        <v>1089</v>
      </c>
      <c r="B174" s="806"/>
      <c r="C174" s="441">
        <v>15318</v>
      </c>
      <c r="D174" s="441">
        <v>15727</v>
      </c>
      <c r="E174" s="465">
        <v>0.39439999999999997</v>
      </c>
      <c r="F174" s="441">
        <v>21555</v>
      </c>
      <c r="G174" s="465">
        <v>1.5800000000000002E-2</v>
      </c>
      <c r="H174" s="441">
        <v>381</v>
      </c>
      <c r="I174" s="465">
        <v>0.41099999999999998</v>
      </c>
      <c r="J174" s="440">
        <v>1.87</v>
      </c>
      <c r="K174" s="441">
        <v>11651</v>
      </c>
      <c r="L174" s="465">
        <v>0.54049999999999998</v>
      </c>
      <c r="M174" s="441">
        <v>134</v>
      </c>
      <c r="N174" s="210">
        <v>107</v>
      </c>
    </row>
    <row r="175" spans="1:14" ht="4.2" customHeight="1" x14ac:dyDescent="0.25">
      <c r="A175" s="173"/>
      <c r="B175" s="173"/>
      <c r="C175" s="173"/>
      <c r="D175" s="173"/>
      <c r="E175" s="173"/>
      <c r="F175" s="173"/>
      <c r="G175" s="173"/>
      <c r="H175" s="173"/>
      <c r="I175" s="173"/>
      <c r="J175" s="173"/>
      <c r="K175" s="173"/>
      <c r="L175" s="173"/>
      <c r="M175" s="173"/>
      <c r="N175" s="173"/>
    </row>
    <row r="176" spans="1:14" ht="10.95" customHeight="1" x14ac:dyDescent="0.25">
      <c r="A176" s="879" t="s">
        <v>1090</v>
      </c>
      <c r="B176" s="686"/>
      <c r="C176" s="686"/>
      <c r="D176" s="686"/>
      <c r="E176" s="686"/>
      <c r="F176" s="686"/>
      <c r="G176" s="686"/>
      <c r="H176" s="686"/>
      <c r="I176" s="686"/>
      <c r="J176" s="686"/>
      <c r="K176" s="686"/>
      <c r="L176" s="686"/>
      <c r="M176" s="686"/>
      <c r="N176" s="686"/>
    </row>
    <row r="177" spans="1:14" ht="10.95" customHeight="1" x14ac:dyDescent="0.25">
      <c r="A177" s="879" t="s">
        <v>1091</v>
      </c>
      <c r="B177" s="686"/>
      <c r="C177" s="686"/>
      <c r="D177" s="686"/>
      <c r="E177" s="686"/>
      <c r="F177" s="686"/>
      <c r="G177" s="686"/>
      <c r="H177" s="686"/>
      <c r="I177" s="686"/>
      <c r="J177" s="686"/>
      <c r="K177" s="686"/>
      <c r="L177" s="686"/>
      <c r="M177" s="686"/>
      <c r="N177" s="686"/>
    </row>
    <row r="178" spans="1:14" ht="10.95" customHeight="1" x14ac:dyDescent="0.25">
      <c r="A178" s="879" t="s">
        <v>1076</v>
      </c>
      <c r="B178" s="686"/>
      <c r="C178" s="686"/>
      <c r="D178" s="686"/>
      <c r="E178" s="686"/>
      <c r="F178" s="686"/>
      <c r="G178" s="686"/>
      <c r="H178" s="686"/>
      <c r="I178" s="686"/>
      <c r="J178" s="686"/>
      <c r="K178" s="686"/>
      <c r="L178" s="686"/>
      <c r="M178" s="686"/>
      <c r="N178" s="686"/>
    </row>
    <row r="179" spans="1:14" ht="10.199999999999999" customHeight="1" x14ac:dyDescent="0.25">
      <c r="A179" s="786" t="s">
        <v>1077</v>
      </c>
      <c r="B179" s="786"/>
      <c r="C179" s="786"/>
      <c r="D179" s="786"/>
      <c r="E179" s="786"/>
      <c r="F179" s="786"/>
      <c r="G179" s="786"/>
      <c r="H179" s="786"/>
      <c r="I179" s="786"/>
      <c r="J179" s="786"/>
      <c r="K179" s="786"/>
      <c r="L179" s="786"/>
      <c r="M179" s="786"/>
      <c r="N179" s="786"/>
    </row>
  </sheetData>
  <mergeCells count="30">
    <mergeCell ref="A2:B2"/>
    <mergeCell ref="A1:N1"/>
    <mergeCell ref="A7:A15"/>
    <mergeCell ref="A16:A24"/>
    <mergeCell ref="A25:A33"/>
    <mergeCell ref="A34:B34"/>
    <mergeCell ref="A37:B37"/>
    <mergeCell ref="A42:A50"/>
    <mergeCell ref="A51:A59"/>
    <mergeCell ref="A60:A68"/>
    <mergeCell ref="A69:B69"/>
    <mergeCell ref="A72:B72"/>
    <mergeCell ref="A77:A85"/>
    <mergeCell ref="A86:A94"/>
    <mergeCell ref="A95:A103"/>
    <mergeCell ref="A104:B104"/>
    <mergeCell ref="A107:B107"/>
    <mergeCell ref="A112:A120"/>
    <mergeCell ref="A121:A129"/>
    <mergeCell ref="A130:A138"/>
    <mergeCell ref="A139:B139"/>
    <mergeCell ref="A142:B142"/>
    <mergeCell ref="A147:A155"/>
    <mergeCell ref="A156:A164"/>
    <mergeCell ref="A165:A173"/>
    <mergeCell ref="A174:B174"/>
    <mergeCell ref="A176:N176"/>
    <mergeCell ref="A179:N179"/>
    <mergeCell ref="A177:N177"/>
    <mergeCell ref="A178:N17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dimension ref="A1:H23"/>
  <sheetViews>
    <sheetView showRuler="0" workbookViewId="0">
      <selection activeCell="C34" sqref="C34"/>
    </sheetView>
  </sheetViews>
  <sheetFormatPr baseColWidth="10" defaultColWidth="13.33203125" defaultRowHeight="13.2" x14ac:dyDescent="0.25"/>
  <cols>
    <col min="1" max="2" width="2.33203125" customWidth="1"/>
    <col min="3" max="3" width="74" customWidth="1"/>
    <col min="4" max="8" width="13.109375" customWidth="1"/>
  </cols>
  <sheetData>
    <row r="1" spans="1:8" ht="16.649999999999999" customHeight="1" x14ac:dyDescent="0.25">
      <c r="A1" s="884" t="s">
        <v>1092</v>
      </c>
      <c r="B1" s="686"/>
      <c r="C1" s="686"/>
      <c r="D1" s="686"/>
      <c r="E1" s="686"/>
      <c r="F1" s="686"/>
      <c r="G1" s="686"/>
      <c r="H1" s="686"/>
    </row>
    <row r="2" spans="1:8" ht="3.45" customHeight="1" x14ac:dyDescent="0.25"/>
    <row r="3" spans="1:8" ht="12.45" customHeight="1" x14ac:dyDescent="0.25">
      <c r="A3" s="79">
        <f>SUM(D7:H15)</f>
        <v>777720</v>
      </c>
      <c r="D3" s="145" t="s">
        <v>113</v>
      </c>
      <c r="E3" s="145" t="s">
        <v>113</v>
      </c>
      <c r="F3" s="145" t="s">
        <v>113</v>
      </c>
      <c r="G3" s="145" t="s">
        <v>113</v>
      </c>
      <c r="H3" s="145" t="s">
        <v>113</v>
      </c>
    </row>
    <row r="4" spans="1:8" ht="3.45" customHeight="1" x14ac:dyDescent="0.25"/>
    <row r="5" spans="1:8" ht="16.649999999999999" customHeight="1" x14ac:dyDescent="0.25">
      <c r="D5" s="885" t="s">
        <v>1093</v>
      </c>
      <c r="E5" s="885"/>
      <c r="F5" s="885"/>
      <c r="G5" s="885"/>
      <c r="H5" s="885"/>
    </row>
    <row r="6" spans="1:8" ht="36.6" customHeight="1" x14ac:dyDescent="0.25">
      <c r="B6" s="776" t="s">
        <v>118</v>
      </c>
      <c r="C6" s="686"/>
      <c r="D6" s="484" t="s">
        <v>119</v>
      </c>
      <c r="E6" s="675" t="s">
        <v>120</v>
      </c>
      <c r="F6" s="675" t="s">
        <v>121</v>
      </c>
      <c r="G6" s="675" t="s">
        <v>122</v>
      </c>
      <c r="H6" s="675" t="s">
        <v>123</v>
      </c>
    </row>
    <row r="7" spans="1:8" ht="16.649999999999999" customHeight="1" x14ac:dyDescent="0.25">
      <c r="A7" s="63" t="s">
        <v>182</v>
      </c>
      <c r="B7" s="708" t="s">
        <v>1094</v>
      </c>
      <c r="C7" s="716"/>
      <c r="D7" s="132">
        <v>77860</v>
      </c>
      <c r="E7" s="485">
        <v>78014</v>
      </c>
      <c r="F7" s="485">
        <v>77758</v>
      </c>
      <c r="G7" s="485">
        <v>76350</v>
      </c>
      <c r="H7" s="485">
        <v>73988</v>
      </c>
    </row>
    <row r="8" spans="1:8" ht="16.649999999999999" customHeight="1" x14ac:dyDescent="0.25">
      <c r="A8" s="63" t="s">
        <v>184</v>
      </c>
      <c r="B8" s="760" t="s">
        <v>1095</v>
      </c>
      <c r="C8" s="760"/>
      <c r="D8" s="129">
        <v>944</v>
      </c>
      <c r="E8" s="486">
        <v>236</v>
      </c>
      <c r="F8" s="486">
        <v>616</v>
      </c>
      <c r="G8" s="486">
        <v>1760</v>
      </c>
      <c r="H8" s="486">
        <v>1624</v>
      </c>
    </row>
    <row r="9" spans="1:8" ht="16.649999999999999" customHeight="1" x14ac:dyDescent="0.25">
      <c r="A9" s="63" t="s">
        <v>186</v>
      </c>
      <c r="B9" s="688" t="s">
        <v>1096</v>
      </c>
      <c r="C9" s="686"/>
      <c r="D9" s="131">
        <v>294</v>
      </c>
      <c r="E9" s="487">
        <v>-547</v>
      </c>
      <c r="F9" s="487">
        <v>-374</v>
      </c>
      <c r="G9" s="487">
        <v>-1207</v>
      </c>
      <c r="H9" s="487">
        <v>211</v>
      </c>
    </row>
    <row r="10" spans="1:8" ht="16.649999999999999" customHeight="1" x14ac:dyDescent="0.25">
      <c r="A10" s="63" t="s">
        <v>188</v>
      </c>
      <c r="B10" s="688" t="s">
        <v>1097</v>
      </c>
      <c r="C10" s="686"/>
      <c r="D10" s="131">
        <v>259</v>
      </c>
      <c r="E10" s="487">
        <v>0</v>
      </c>
      <c r="F10" s="487">
        <v>119</v>
      </c>
      <c r="G10" s="487">
        <v>338</v>
      </c>
      <c r="H10" s="487">
        <v>641</v>
      </c>
    </row>
    <row r="11" spans="1:8" ht="16.649999999999999" customHeight="1" x14ac:dyDescent="0.25">
      <c r="A11" s="63" t="s">
        <v>190</v>
      </c>
      <c r="B11" s="688" t="s">
        <v>1098</v>
      </c>
      <c r="C11" s="686"/>
      <c r="D11" s="131">
        <v>-607</v>
      </c>
      <c r="E11" s="487">
        <v>86</v>
      </c>
      <c r="F11" s="487">
        <v>-289</v>
      </c>
      <c r="G11" s="487">
        <v>83</v>
      </c>
      <c r="H11" s="487">
        <v>-105</v>
      </c>
    </row>
    <row r="12" spans="1:8" ht="16.649999999999999" customHeight="1" x14ac:dyDescent="0.25">
      <c r="A12" s="63" t="s">
        <v>192</v>
      </c>
      <c r="B12" s="688" t="s">
        <v>1099</v>
      </c>
      <c r="C12" s="686"/>
      <c r="D12" s="131">
        <v>0</v>
      </c>
      <c r="E12" s="487">
        <v>0</v>
      </c>
      <c r="F12" s="487">
        <v>0</v>
      </c>
      <c r="G12" s="487">
        <v>0</v>
      </c>
      <c r="H12" s="487">
        <v>0</v>
      </c>
    </row>
    <row r="13" spans="1:8" ht="16.649999999999999" customHeight="1" x14ac:dyDescent="0.25">
      <c r="A13" s="63" t="s">
        <v>194</v>
      </c>
      <c r="B13" s="688" t="s">
        <v>1100</v>
      </c>
      <c r="C13" s="686"/>
      <c r="D13" s="131">
        <v>128</v>
      </c>
      <c r="E13" s="487">
        <v>71</v>
      </c>
      <c r="F13" s="487">
        <v>184</v>
      </c>
      <c r="G13" s="487">
        <v>434</v>
      </c>
      <c r="H13" s="487">
        <v>-9</v>
      </c>
    </row>
    <row r="14" spans="1:8" ht="16.649999999999999" customHeight="1" x14ac:dyDescent="0.25">
      <c r="A14" s="63" t="s">
        <v>196</v>
      </c>
      <c r="B14" s="707" t="s">
        <v>282</v>
      </c>
      <c r="C14" s="686"/>
      <c r="D14" s="128">
        <v>0</v>
      </c>
      <c r="E14" s="488">
        <v>0</v>
      </c>
      <c r="F14" s="488">
        <v>0</v>
      </c>
      <c r="G14" s="488">
        <v>0</v>
      </c>
      <c r="H14" s="488">
        <v>0</v>
      </c>
    </row>
    <row r="15" spans="1:8" ht="16.649999999999999" customHeight="1" x14ac:dyDescent="0.25">
      <c r="A15" s="63" t="s">
        <v>198</v>
      </c>
      <c r="B15" s="708" t="s">
        <v>1101</v>
      </c>
      <c r="C15" s="708"/>
      <c r="D15" s="132">
        <v>78878</v>
      </c>
      <c r="E15" s="485">
        <v>77860</v>
      </c>
      <c r="F15" s="485">
        <v>78014</v>
      </c>
      <c r="G15" s="485">
        <v>77758</v>
      </c>
      <c r="H15" s="485">
        <v>76350</v>
      </c>
    </row>
    <row r="16" spans="1:8" ht="3.45" customHeight="1" x14ac:dyDescent="0.25">
      <c r="B16" s="114"/>
      <c r="C16" s="114"/>
      <c r="D16" s="114"/>
      <c r="E16" s="114"/>
      <c r="F16" s="114"/>
      <c r="G16" s="114"/>
      <c r="H16" s="114"/>
    </row>
    <row r="17" spans="2:8" ht="10.199999999999999" customHeight="1" x14ac:dyDescent="0.25">
      <c r="B17" s="58" t="s">
        <v>175</v>
      </c>
      <c r="C17" s="714" t="s">
        <v>1102</v>
      </c>
      <c r="D17" s="686"/>
      <c r="E17" s="686"/>
      <c r="F17" s="686"/>
      <c r="G17" s="686"/>
      <c r="H17" s="686"/>
    </row>
    <row r="18" spans="2:8" ht="10.199999999999999" customHeight="1" x14ac:dyDescent="0.25">
      <c r="B18" s="58" t="s">
        <v>177</v>
      </c>
      <c r="C18" s="714" t="s">
        <v>307</v>
      </c>
      <c r="D18" s="686"/>
      <c r="E18" s="686"/>
      <c r="F18" s="686"/>
      <c r="G18" s="686"/>
      <c r="H18" s="686"/>
    </row>
    <row r="19" spans="2:8" ht="10.199999999999999" customHeight="1" x14ac:dyDescent="0.25">
      <c r="B19" s="58" t="s">
        <v>308</v>
      </c>
      <c r="C19" s="714" t="s">
        <v>309</v>
      </c>
      <c r="D19" s="686"/>
      <c r="E19" s="686"/>
      <c r="F19" s="686"/>
      <c r="G19" s="686"/>
      <c r="H19" s="686"/>
    </row>
    <row r="20" spans="2:8" ht="10.199999999999999" customHeight="1" x14ac:dyDescent="0.25">
      <c r="B20" s="58" t="s">
        <v>310</v>
      </c>
      <c r="C20" s="714" t="s">
        <v>1103</v>
      </c>
      <c r="D20" s="686"/>
      <c r="E20" s="686"/>
      <c r="F20" s="686"/>
      <c r="G20" s="686"/>
      <c r="H20" s="686"/>
    </row>
    <row r="21" spans="2:8" ht="10.199999999999999" customHeight="1" x14ac:dyDescent="0.25">
      <c r="B21" s="58" t="s">
        <v>312</v>
      </c>
      <c r="C21" s="714" t="s">
        <v>1104</v>
      </c>
      <c r="D21" s="686"/>
      <c r="E21" s="686"/>
      <c r="F21" s="686"/>
      <c r="G21" s="686"/>
      <c r="H21" s="686"/>
    </row>
    <row r="22" spans="2:8" ht="10.199999999999999" customHeight="1" x14ac:dyDescent="0.25">
      <c r="B22" s="58" t="s">
        <v>813</v>
      </c>
      <c r="C22" s="714" t="s">
        <v>1105</v>
      </c>
      <c r="D22" s="686"/>
      <c r="E22" s="686"/>
      <c r="F22" s="686"/>
      <c r="G22" s="686"/>
      <c r="H22" s="686"/>
    </row>
    <row r="23" spans="2:8" ht="5.85" customHeight="1" x14ac:dyDescent="0.25"/>
  </sheetData>
  <mergeCells count="18">
    <mergeCell ref="A1:H1"/>
    <mergeCell ref="B6:C6"/>
    <mergeCell ref="B8:C8"/>
    <mergeCell ref="B7:C7"/>
    <mergeCell ref="D5:H5"/>
    <mergeCell ref="B10:C10"/>
    <mergeCell ref="B9:C9"/>
    <mergeCell ref="B11:C11"/>
    <mergeCell ref="B12:C12"/>
    <mergeCell ref="B14:C14"/>
    <mergeCell ref="B13:C13"/>
    <mergeCell ref="C21:H21"/>
    <mergeCell ref="C22:H22"/>
    <mergeCell ref="B15:C15"/>
    <mergeCell ref="C17:H17"/>
    <mergeCell ref="C18:H18"/>
    <mergeCell ref="C19:H19"/>
    <mergeCell ref="C20:H2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2"/>
  <dimension ref="A1:P116"/>
  <sheetViews>
    <sheetView showRuler="0" workbookViewId="0">
      <selection sqref="A1:I1"/>
    </sheetView>
  </sheetViews>
  <sheetFormatPr baseColWidth="10" defaultColWidth="13.33203125" defaultRowHeight="13.2" x14ac:dyDescent="0.25"/>
  <cols>
    <col min="1" max="1" width="2.33203125" customWidth="1"/>
    <col min="2" max="2" width="33.109375" customWidth="1"/>
    <col min="3" max="4" width="9.44140625" customWidth="1"/>
    <col min="5" max="5" width="10.33203125" customWidth="1"/>
    <col min="6" max="6" width="9.44140625" customWidth="1"/>
    <col min="7" max="7" width="10.109375" customWidth="1"/>
    <col min="8" max="8" width="9.44140625" customWidth="1"/>
    <col min="9" max="9" width="10.33203125" customWidth="1"/>
    <col min="10" max="11" width="9.44140625" customWidth="1"/>
    <col min="12" max="12" width="10.33203125" customWidth="1"/>
    <col min="13" max="13" width="9.44140625" customWidth="1"/>
    <col min="14" max="14" width="10.109375" customWidth="1"/>
    <col min="15" max="15" width="9.44140625" customWidth="1"/>
    <col min="16" max="16" width="10.33203125" customWidth="1"/>
  </cols>
  <sheetData>
    <row r="1" spans="1:16" ht="16.649999999999999" customHeight="1" x14ac:dyDescent="0.25">
      <c r="A1" s="702" t="s">
        <v>1106</v>
      </c>
      <c r="B1" s="686"/>
      <c r="C1" s="686"/>
      <c r="D1" s="686"/>
      <c r="E1" s="686"/>
      <c r="F1" s="686"/>
      <c r="G1" s="686"/>
      <c r="H1" s="686"/>
      <c r="I1" s="686"/>
    </row>
    <row r="2" spans="1:16" ht="15" customHeight="1" x14ac:dyDescent="0.25">
      <c r="A2" s="686"/>
      <c r="B2" s="686"/>
      <c r="C2" s="345"/>
      <c r="D2" s="345"/>
      <c r="E2" s="345"/>
      <c r="F2" s="345"/>
      <c r="G2" s="345"/>
      <c r="H2" s="345"/>
      <c r="I2" s="345"/>
    </row>
    <row r="3" spans="1:16" ht="16.649999999999999" customHeight="1" x14ac:dyDescent="0.25">
      <c r="B3" s="95">
        <f>SUM(C6:P38)</f>
        <v>17581020</v>
      </c>
      <c r="C3" s="799" t="s">
        <v>241</v>
      </c>
      <c r="D3" s="799"/>
      <c r="E3" s="799"/>
      <c r="F3" s="799"/>
      <c r="G3" s="799"/>
      <c r="H3" s="799"/>
      <c r="I3" s="799"/>
      <c r="J3" s="795" t="s">
        <v>315</v>
      </c>
      <c r="K3" s="686"/>
      <c r="L3" s="686"/>
      <c r="M3" s="686"/>
      <c r="N3" s="686"/>
      <c r="O3" s="686"/>
      <c r="P3" s="686"/>
    </row>
    <row r="4" spans="1:16" ht="16.649999999999999" customHeight="1" x14ac:dyDescent="0.25">
      <c r="A4" s="892" t="s">
        <v>1107</v>
      </c>
      <c r="B4" s="686"/>
      <c r="C4" s="891" t="s">
        <v>1108</v>
      </c>
      <c r="D4" s="891"/>
      <c r="E4" s="891"/>
      <c r="F4" s="891"/>
      <c r="G4" s="891"/>
      <c r="H4" s="891"/>
      <c r="I4" s="891"/>
      <c r="J4" s="816" t="s">
        <v>1109</v>
      </c>
      <c r="K4" s="816"/>
      <c r="L4" s="816"/>
      <c r="M4" s="816"/>
      <c r="N4" s="816"/>
      <c r="O4" s="816"/>
      <c r="P4" s="816"/>
    </row>
    <row r="5" spans="1:16" ht="39.15" customHeight="1" x14ac:dyDescent="0.25">
      <c r="A5" s="698" t="s">
        <v>118</v>
      </c>
      <c r="B5" s="686"/>
      <c r="C5" s="82" t="s">
        <v>1110</v>
      </c>
      <c r="D5" s="82" t="s">
        <v>1111</v>
      </c>
      <c r="E5" s="82" t="s">
        <v>1112</v>
      </c>
      <c r="F5" s="82" t="s">
        <v>1113</v>
      </c>
      <c r="G5" s="82" t="s">
        <v>1114</v>
      </c>
      <c r="H5" s="82" t="s">
        <v>244</v>
      </c>
      <c r="I5" s="81" t="s">
        <v>1115</v>
      </c>
      <c r="J5" s="97" t="s">
        <v>1110</v>
      </c>
      <c r="K5" s="97" t="s">
        <v>1111</v>
      </c>
      <c r="L5" s="97" t="s">
        <v>1112</v>
      </c>
      <c r="M5" s="97" t="s">
        <v>1113</v>
      </c>
      <c r="N5" s="97" t="s">
        <v>1114</v>
      </c>
      <c r="O5" s="97" t="s">
        <v>244</v>
      </c>
      <c r="P5" s="97" t="s">
        <v>1116</v>
      </c>
    </row>
    <row r="6" spans="1:16" ht="16.649999999999999" customHeight="1" x14ac:dyDescent="0.25">
      <c r="A6" s="717" t="s">
        <v>243</v>
      </c>
      <c r="B6" s="717"/>
      <c r="C6" s="141"/>
      <c r="D6" s="141"/>
      <c r="E6" s="141"/>
      <c r="F6" s="141"/>
      <c r="G6" s="141"/>
      <c r="H6" s="141"/>
      <c r="I6" s="141"/>
      <c r="J6" s="115"/>
      <c r="K6" s="115"/>
      <c r="L6" s="115"/>
      <c r="M6" s="115"/>
      <c r="N6" s="115"/>
      <c r="O6" s="115"/>
      <c r="P6" s="115"/>
    </row>
    <row r="7" spans="1:16" ht="16.649999999999999" customHeight="1" x14ac:dyDescent="0.25">
      <c r="A7" s="888" t="s">
        <v>250</v>
      </c>
      <c r="B7" s="686"/>
      <c r="C7" s="131">
        <v>5625</v>
      </c>
      <c r="D7" s="131">
        <v>0</v>
      </c>
      <c r="E7" s="131">
        <v>0</v>
      </c>
      <c r="F7" s="131">
        <v>0</v>
      </c>
      <c r="G7" s="131">
        <v>0</v>
      </c>
      <c r="H7" s="131">
        <v>5625</v>
      </c>
      <c r="I7" s="131">
        <v>7853</v>
      </c>
      <c r="J7" s="69">
        <v>2869</v>
      </c>
      <c r="K7" s="69">
        <v>0</v>
      </c>
      <c r="L7" s="69">
        <v>0</v>
      </c>
      <c r="M7" s="69">
        <v>0</v>
      </c>
      <c r="N7" s="69">
        <v>0</v>
      </c>
      <c r="O7" s="69">
        <v>2869</v>
      </c>
      <c r="P7" s="69">
        <v>5325</v>
      </c>
    </row>
    <row r="8" spans="1:16" ht="16.649999999999999" customHeight="1" x14ac:dyDescent="0.25">
      <c r="A8" s="887" t="s">
        <v>251</v>
      </c>
      <c r="B8" s="686"/>
      <c r="C8" s="131">
        <v>7672</v>
      </c>
      <c r="D8" s="131">
        <v>1452</v>
      </c>
      <c r="E8" s="131">
        <v>0</v>
      </c>
      <c r="F8" s="131">
        <v>0</v>
      </c>
      <c r="G8" s="131">
        <v>86</v>
      </c>
      <c r="H8" s="131">
        <v>9210</v>
      </c>
      <c r="I8" s="131">
        <v>9301</v>
      </c>
      <c r="J8" s="69">
        <v>7538</v>
      </c>
      <c r="K8" s="69">
        <v>1535</v>
      </c>
      <c r="L8" s="69">
        <v>0</v>
      </c>
      <c r="M8" s="69">
        <v>0</v>
      </c>
      <c r="N8" s="69">
        <v>58</v>
      </c>
      <c r="O8" s="69">
        <v>9131</v>
      </c>
      <c r="P8" s="69">
        <v>9229</v>
      </c>
    </row>
    <row r="9" spans="1:16" ht="16.649999999999999" customHeight="1" x14ac:dyDescent="0.25">
      <c r="A9" s="888" t="s">
        <v>252</v>
      </c>
      <c r="B9" s="686"/>
      <c r="C9" s="131">
        <v>2164</v>
      </c>
      <c r="D9" s="131">
        <v>54</v>
      </c>
      <c r="E9" s="131">
        <v>1065</v>
      </c>
      <c r="F9" s="131">
        <v>37</v>
      </c>
      <c r="G9" s="131">
        <v>24</v>
      </c>
      <c r="H9" s="131">
        <v>3344</v>
      </c>
      <c r="I9" s="131">
        <v>3112</v>
      </c>
      <c r="J9" s="69">
        <v>2088</v>
      </c>
      <c r="K9" s="69">
        <v>56</v>
      </c>
      <c r="L9" s="69">
        <v>952</v>
      </c>
      <c r="M9" s="69">
        <v>7</v>
      </c>
      <c r="N9" s="69">
        <v>24</v>
      </c>
      <c r="O9" s="69">
        <v>3127</v>
      </c>
      <c r="P9" s="69">
        <v>2984</v>
      </c>
    </row>
    <row r="10" spans="1:16" ht="16.649999999999999" customHeight="1" x14ac:dyDescent="0.25">
      <c r="A10" s="888" t="s">
        <v>253</v>
      </c>
      <c r="B10" s="686"/>
      <c r="C10" s="131">
        <v>8612</v>
      </c>
      <c r="D10" s="131">
        <v>2909</v>
      </c>
      <c r="E10" s="131">
        <v>2619</v>
      </c>
      <c r="F10" s="131">
        <v>0</v>
      </c>
      <c r="G10" s="131">
        <v>2482</v>
      </c>
      <c r="H10" s="131">
        <v>16622</v>
      </c>
      <c r="I10" s="131">
        <v>13726</v>
      </c>
      <c r="J10" s="69">
        <v>8706</v>
      </c>
      <c r="K10" s="69">
        <v>2895</v>
      </c>
      <c r="L10" s="69">
        <v>2894</v>
      </c>
      <c r="M10" s="69">
        <v>1</v>
      </c>
      <c r="N10" s="69">
        <v>2125</v>
      </c>
      <c r="O10" s="69">
        <v>16621</v>
      </c>
      <c r="P10" s="69">
        <v>13569</v>
      </c>
    </row>
    <row r="11" spans="1:16" ht="16.649999999999999" customHeight="1" x14ac:dyDescent="0.25">
      <c r="A11" s="888" t="s">
        <v>256</v>
      </c>
      <c r="B11" s="686"/>
      <c r="C11" s="131">
        <v>275</v>
      </c>
      <c r="D11" s="131">
        <v>86</v>
      </c>
      <c r="E11" s="131">
        <v>0</v>
      </c>
      <c r="F11" s="131">
        <v>0</v>
      </c>
      <c r="G11" s="131">
        <v>7</v>
      </c>
      <c r="H11" s="131">
        <v>368</v>
      </c>
      <c r="I11" s="131">
        <v>344</v>
      </c>
      <c r="J11" s="69">
        <v>263</v>
      </c>
      <c r="K11" s="69">
        <v>85</v>
      </c>
      <c r="L11" s="69">
        <v>0</v>
      </c>
      <c r="M11" s="69">
        <v>0</v>
      </c>
      <c r="N11" s="69">
        <v>8</v>
      </c>
      <c r="O11" s="69">
        <v>356</v>
      </c>
      <c r="P11" s="69">
        <v>335</v>
      </c>
    </row>
    <row r="12" spans="1:16" ht="16.649999999999999" customHeight="1" x14ac:dyDescent="0.25">
      <c r="A12" s="887" t="s">
        <v>269</v>
      </c>
      <c r="B12" s="686"/>
      <c r="C12" s="131">
        <v>7829</v>
      </c>
      <c r="D12" s="131">
        <v>502</v>
      </c>
      <c r="E12" s="131">
        <v>0</v>
      </c>
      <c r="F12" s="131">
        <v>0</v>
      </c>
      <c r="G12" s="131">
        <v>0</v>
      </c>
      <c r="H12" s="131">
        <v>8331</v>
      </c>
      <c r="I12" s="131">
        <v>5906</v>
      </c>
      <c r="J12" s="69">
        <v>7982</v>
      </c>
      <c r="K12" s="69">
        <v>561</v>
      </c>
      <c r="L12" s="69">
        <v>0</v>
      </c>
      <c r="M12" s="69">
        <v>0</v>
      </c>
      <c r="N12" s="69">
        <v>0</v>
      </c>
      <c r="O12" s="69">
        <v>8543</v>
      </c>
      <c r="P12" s="69">
        <v>5821</v>
      </c>
    </row>
    <row r="13" spans="1:16" ht="16.649999999999999" customHeight="1" x14ac:dyDescent="0.25">
      <c r="A13" s="888" t="s">
        <v>1117</v>
      </c>
      <c r="B13" s="686"/>
      <c r="C13" s="131">
        <v>1100</v>
      </c>
      <c r="D13" s="131">
        <v>445</v>
      </c>
      <c r="E13" s="131">
        <v>0</v>
      </c>
      <c r="F13" s="131">
        <v>0</v>
      </c>
      <c r="G13" s="131">
        <v>0</v>
      </c>
      <c r="H13" s="131">
        <v>1545</v>
      </c>
      <c r="I13" s="131">
        <v>1546</v>
      </c>
      <c r="J13" s="69">
        <v>1115</v>
      </c>
      <c r="K13" s="69">
        <v>453</v>
      </c>
      <c r="L13" s="69">
        <v>0</v>
      </c>
      <c r="M13" s="69">
        <v>0</v>
      </c>
      <c r="N13" s="69">
        <v>0</v>
      </c>
      <c r="O13" s="69">
        <v>1568</v>
      </c>
      <c r="P13" s="69">
        <v>1568</v>
      </c>
    </row>
    <row r="14" spans="1:16" ht="16.649999999999999" customHeight="1" x14ac:dyDescent="0.25">
      <c r="A14" s="888" t="s">
        <v>258</v>
      </c>
      <c r="B14" s="686"/>
      <c r="C14" s="131">
        <v>376</v>
      </c>
      <c r="D14" s="131">
        <v>601</v>
      </c>
      <c r="E14" s="131">
        <v>0</v>
      </c>
      <c r="F14" s="131">
        <v>0</v>
      </c>
      <c r="G14" s="131">
        <v>4</v>
      </c>
      <c r="H14" s="131">
        <v>981</v>
      </c>
      <c r="I14" s="131">
        <v>937</v>
      </c>
      <c r="J14" s="69">
        <v>332</v>
      </c>
      <c r="K14" s="69">
        <v>564</v>
      </c>
      <c r="L14" s="69">
        <v>0</v>
      </c>
      <c r="M14" s="69">
        <v>0</v>
      </c>
      <c r="N14" s="69">
        <v>4</v>
      </c>
      <c r="O14" s="69">
        <v>900</v>
      </c>
      <c r="P14" s="69">
        <v>837</v>
      </c>
    </row>
    <row r="15" spans="1:16" ht="16.649999999999999" customHeight="1" x14ac:dyDescent="0.25">
      <c r="A15" s="888" t="s">
        <v>254</v>
      </c>
      <c r="B15" s="686"/>
      <c r="C15" s="131">
        <v>412</v>
      </c>
      <c r="D15" s="131">
        <v>0</v>
      </c>
      <c r="E15" s="131">
        <v>0</v>
      </c>
      <c r="F15" s="131">
        <v>0</v>
      </c>
      <c r="G15" s="131">
        <v>0</v>
      </c>
      <c r="H15" s="131">
        <v>412</v>
      </c>
      <c r="I15" s="131">
        <v>412</v>
      </c>
      <c r="J15" s="69">
        <v>144</v>
      </c>
      <c r="K15" s="69">
        <v>0</v>
      </c>
      <c r="L15" s="69">
        <v>0</v>
      </c>
      <c r="M15" s="69">
        <v>0</v>
      </c>
      <c r="N15" s="69">
        <v>0</v>
      </c>
      <c r="O15" s="69">
        <v>144</v>
      </c>
      <c r="P15" s="69">
        <v>144</v>
      </c>
    </row>
    <row r="16" spans="1:16" ht="16.649999999999999" customHeight="1" x14ac:dyDescent="0.25">
      <c r="A16" s="888" t="s">
        <v>255</v>
      </c>
      <c r="B16" s="686"/>
      <c r="C16" s="131">
        <v>946</v>
      </c>
      <c r="D16" s="131">
        <v>94</v>
      </c>
      <c r="E16" s="131">
        <v>0</v>
      </c>
      <c r="F16" s="131">
        <v>0</v>
      </c>
      <c r="G16" s="131">
        <v>0</v>
      </c>
      <c r="H16" s="131">
        <v>1040</v>
      </c>
      <c r="I16" s="131">
        <v>1040</v>
      </c>
      <c r="J16" s="69">
        <v>706</v>
      </c>
      <c r="K16" s="69">
        <v>97</v>
      </c>
      <c r="L16" s="69">
        <v>0</v>
      </c>
      <c r="M16" s="69">
        <v>0</v>
      </c>
      <c r="N16" s="69">
        <v>0</v>
      </c>
      <c r="O16" s="69">
        <v>803</v>
      </c>
      <c r="P16" s="69">
        <v>803</v>
      </c>
    </row>
    <row r="17" spans="1:16" ht="16.649999999999999" customHeight="1" x14ac:dyDescent="0.25">
      <c r="A17" s="889" t="s">
        <v>1118</v>
      </c>
      <c r="B17" s="686"/>
      <c r="C17" s="128">
        <v>0</v>
      </c>
      <c r="D17" s="128">
        <v>0</v>
      </c>
      <c r="E17" s="128">
        <v>20739</v>
      </c>
      <c r="F17" s="128">
        <v>358</v>
      </c>
      <c r="G17" s="128">
        <v>0</v>
      </c>
      <c r="H17" s="128">
        <v>21097</v>
      </c>
      <c r="I17" s="128">
        <v>775</v>
      </c>
      <c r="J17" s="75">
        <v>0</v>
      </c>
      <c r="K17" s="75">
        <v>0</v>
      </c>
      <c r="L17" s="75">
        <v>19817</v>
      </c>
      <c r="M17" s="75">
        <v>334</v>
      </c>
      <c r="N17" s="75">
        <v>0</v>
      </c>
      <c r="O17" s="75">
        <v>20151</v>
      </c>
      <c r="P17" s="75">
        <v>775</v>
      </c>
    </row>
    <row r="18" spans="1:16" ht="16.649999999999999" customHeight="1" x14ac:dyDescent="0.25">
      <c r="A18" s="771" t="s">
        <v>1119</v>
      </c>
      <c r="B18" s="771"/>
      <c r="C18" s="141"/>
      <c r="D18" s="141"/>
      <c r="E18" s="141"/>
      <c r="F18" s="141"/>
      <c r="G18" s="141"/>
      <c r="H18" s="141"/>
      <c r="I18" s="141"/>
      <c r="J18" s="107"/>
      <c r="K18" s="107"/>
      <c r="L18" s="107"/>
      <c r="M18" s="107"/>
      <c r="N18" s="107"/>
      <c r="O18" s="107"/>
      <c r="P18" s="107"/>
    </row>
    <row r="19" spans="1:16" ht="16.649999999999999" customHeight="1" x14ac:dyDescent="0.25">
      <c r="A19" s="888" t="s">
        <v>250</v>
      </c>
      <c r="B19" s="686"/>
      <c r="C19" s="131">
        <v>41353</v>
      </c>
      <c r="D19" s="131">
        <v>1396</v>
      </c>
      <c r="E19" s="131">
        <v>103</v>
      </c>
      <c r="F19" s="131">
        <v>0</v>
      </c>
      <c r="G19" s="131">
        <v>1836</v>
      </c>
      <c r="H19" s="131">
        <v>44688</v>
      </c>
      <c r="I19" s="131">
        <v>115640</v>
      </c>
      <c r="J19" s="69">
        <v>43265</v>
      </c>
      <c r="K19" s="69">
        <v>1375</v>
      </c>
      <c r="L19" s="69">
        <v>96</v>
      </c>
      <c r="M19" s="69">
        <v>0</v>
      </c>
      <c r="N19" s="69">
        <v>1832</v>
      </c>
      <c r="O19" s="69">
        <v>46568</v>
      </c>
      <c r="P19" s="69">
        <v>115772</v>
      </c>
    </row>
    <row r="20" spans="1:16" ht="16.649999999999999" customHeight="1" x14ac:dyDescent="0.25">
      <c r="A20" s="887" t="s">
        <v>251</v>
      </c>
      <c r="B20" s="686"/>
      <c r="C20" s="131">
        <v>0</v>
      </c>
      <c r="D20" s="131">
        <v>0</v>
      </c>
      <c r="E20" s="131">
        <v>0</v>
      </c>
      <c r="F20" s="131">
        <v>0</v>
      </c>
      <c r="G20" s="131">
        <v>0</v>
      </c>
      <c r="H20" s="131">
        <v>0</v>
      </c>
      <c r="I20" s="131">
        <v>0</v>
      </c>
      <c r="J20" s="69">
        <v>0</v>
      </c>
      <c r="K20" s="69">
        <v>0</v>
      </c>
      <c r="L20" s="69">
        <v>0</v>
      </c>
      <c r="M20" s="69">
        <v>0</v>
      </c>
      <c r="N20" s="69">
        <v>0</v>
      </c>
      <c r="O20" s="69">
        <v>0</v>
      </c>
      <c r="P20" s="69">
        <v>0</v>
      </c>
    </row>
    <row r="21" spans="1:16" ht="16.649999999999999" customHeight="1" x14ac:dyDescent="0.25">
      <c r="A21" s="888" t="s">
        <v>252</v>
      </c>
      <c r="B21" s="686"/>
      <c r="C21" s="131">
        <v>4033</v>
      </c>
      <c r="D21" s="131">
        <v>1171</v>
      </c>
      <c r="E21" s="131">
        <v>134</v>
      </c>
      <c r="F21" s="131">
        <v>7760</v>
      </c>
      <c r="G21" s="131">
        <v>614</v>
      </c>
      <c r="H21" s="131">
        <v>13712</v>
      </c>
      <c r="I21" s="131">
        <v>13705</v>
      </c>
      <c r="J21" s="69">
        <v>3390</v>
      </c>
      <c r="K21" s="69">
        <v>1137</v>
      </c>
      <c r="L21" s="69">
        <v>18</v>
      </c>
      <c r="M21" s="69">
        <v>7385</v>
      </c>
      <c r="N21" s="69">
        <v>709</v>
      </c>
      <c r="O21" s="69">
        <v>12639</v>
      </c>
      <c r="P21" s="69">
        <v>12634</v>
      </c>
    </row>
    <row r="22" spans="1:16" ht="16.649999999999999" customHeight="1" x14ac:dyDescent="0.25">
      <c r="A22" s="888" t="s">
        <v>253</v>
      </c>
      <c r="B22" s="686"/>
      <c r="C22" s="131">
        <v>43819</v>
      </c>
      <c r="D22" s="131">
        <v>9144</v>
      </c>
      <c r="E22" s="131">
        <v>0</v>
      </c>
      <c r="F22" s="131">
        <v>0</v>
      </c>
      <c r="G22" s="131">
        <v>1002</v>
      </c>
      <c r="H22" s="131">
        <v>53965</v>
      </c>
      <c r="I22" s="131">
        <v>48833</v>
      </c>
      <c r="J22" s="69">
        <v>41997</v>
      </c>
      <c r="K22" s="69">
        <v>8931</v>
      </c>
      <c r="L22" s="69">
        <v>0</v>
      </c>
      <c r="M22" s="69">
        <v>1</v>
      </c>
      <c r="N22" s="69">
        <v>1013</v>
      </c>
      <c r="O22" s="69">
        <v>51942</v>
      </c>
      <c r="P22" s="69">
        <v>46986</v>
      </c>
    </row>
    <row r="23" spans="1:16" ht="16.649999999999999" customHeight="1" x14ac:dyDescent="0.25">
      <c r="A23" s="888" t="s">
        <v>256</v>
      </c>
      <c r="B23" s="686"/>
      <c r="C23" s="131">
        <v>7912</v>
      </c>
      <c r="D23" s="131">
        <v>4105</v>
      </c>
      <c r="E23" s="131">
        <v>0</v>
      </c>
      <c r="F23" s="131">
        <v>1</v>
      </c>
      <c r="G23" s="131">
        <v>86</v>
      </c>
      <c r="H23" s="131">
        <v>12104</v>
      </c>
      <c r="I23" s="131">
        <v>10837</v>
      </c>
      <c r="J23" s="69">
        <v>7610</v>
      </c>
      <c r="K23" s="69">
        <v>4174</v>
      </c>
      <c r="L23" s="69">
        <v>0</v>
      </c>
      <c r="M23" s="69">
        <v>1</v>
      </c>
      <c r="N23" s="69">
        <v>87</v>
      </c>
      <c r="O23" s="69">
        <v>11872</v>
      </c>
      <c r="P23" s="69">
        <v>10579</v>
      </c>
    </row>
    <row r="24" spans="1:16" ht="16.649999999999999" customHeight="1" x14ac:dyDescent="0.25">
      <c r="A24" s="887" t="s">
        <v>269</v>
      </c>
      <c r="B24" s="686"/>
      <c r="C24" s="131">
        <v>224773</v>
      </c>
      <c r="D24" s="131">
        <v>30691</v>
      </c>
      <c r="E24" s="131">
        <v>0</v>
      </c>
      <c r="F24" s="131">
        <v>0</v>
      </c>
      <c r="G24" s="131">
        <v>0</v>
      </c>
      <c r="H24" s="131">
        <v>255464</v>
      </c>
      <c r="I24" s="131">
        <v>191175</v>
      </c>
      <c r="J24" s="69">
        <v>222050</v>
      </c>
      <c r="K24" s="69">
        <v>30288</v>
      </c>
      <c r="L24" s="69">
        <v>0</v>
      </c>
      <c r="M24" s="69">
        <v>0</v>
      </c>
      <c r="N24" s="69">
        <v>0</v>
      </c>
      <c r="O24" s="69">
        <v>252338</v>
      </c>
      <c r="P24" s="69">
        <v>190119</v>
      </c>
    </row>
    <row r="25" spans="1:16" ht="16.649999999999999" customHeight="1" x14ac:dyDescent="0.25">
      <c r="A25" s="888" t="s">
        <v>1117</v>
      </c>
      <c r="B25" s="686"/>
      <c r="C25" s="131">
        <v>6359</v>
      </c>
      <c r="D25" s="131">
        <v>8171</v>
      </c>
      <c r="E25" s="131">
        <v>0</v>
      </c>
      <c r="F25" s="131">
        <v>0</v>
      </c>
      <c r="G25" s="131">
        <v>0</v>
      </c>
      <c r="H25" s="131">
        <v>14530</v>
      </c>
      <c r="I25" s="131">
        <v>14529</v>
      </c>
      <c r="J25" s="69">
        <v>6637</v>
      </c>
      <c r="K25" s="69">
        <v>8038</v>
      </c>
      <c r="L25" s="69">
        <v>0</v>
      </c>
      <c r="M25" s="69">
        <v>0</v>
      </c>
      <c r="N25" s="69">
        <v>0</v>
      </c>
      <c r="O25" s="69">
        <v>14675</v>
      </c>
      <c r="P25" s="69">
        <v>14675</v>
      </c>
    </row>
    <row r="26" spans="1:16" ht="16.649999999999999" customHeight="1" x14ac:dyDescent="0.25">
      <c r="A26" s="888" t="s">
        <v>1120</v>
      </c>
      <c r="B26" s="686"/>
      <c r="C26" s="131">
        <v>15404</v>
      </c>
      <c r="D26" s="131">
        <v>8884</v>
      </c>
      <c r="E26" s="131">
        <v>0</v>
      </c>
      <c r="F26" s="131">
        <v>0</v>
      </c>
      <c r="G26" s="131">
        <v>5</v>
      </c>
      <c r="H26" s="131">
        <v>24293</v>
      </c>
      <c r="I26" s="131">
        <v>23309</v>
      </c>
      <c r="J26" s="69">
        <v>15338</v>
      </c>
      <c r="K26" s="69">
        <v>8056</v>
      </c>
      <c r="L26" s="69">
        <v>0</v>
      </c>
      <c r="M26" s="69">
        <v>0</v>
      </c>
      <c r="N26" s="69">
        <v>7</v>
      </c>
      <c r="O26" s="69">
        <v>23401</v>
      </c>
      <c r="P26" s="69">
        <v>22027</v>
      </c>
    </row>
    <row r="27" spans="1:16" ht="16.649999999999999" customHeight="1" x14ac:dyDescent="0.25">
      <c r="A27" s="889" t="s">
        <v>1118</v>
      </c>
      <c r="B27" s="686"/>
      <c r="C27" s="128">
        <v>0</v>
      </c>
      <c r="D27" s="128">
        <v>0</v>
      </c>
      <c r="E27" s="128">
        <v>20407</v>
      </c>
      <c r="F27" s="128">
        <v>1506</v>
      </c>
      <c r="G27" s="128">
        <v>0</v>
      </c>
      <c r="H27" s="128">
        <v>21913</v>
      </c>
      <c r="I27" s="128">
        <v>2141</v>
      </c>
      <c r="J27" s="75">
        <v>0</v>
      </c>
      <c r="K27" s="75">
        <v>0</v>
      </c>
      <c r="L27" s="75">
        <v>16138</v>
      </c>
      <c r="M27" s="75">
        <v>1462</v>
      </c>
      <c r="N27" s="75">
        <v>0</v>
      </c>
      <c r="O27" s="75">
        <v>17600</v>
      </c>
      <c r="P27" s="75">
        <v>1883</v>
      </c>
    </row>
    <row r="28" spans="1:16" ht="16.649999999999999" customHeight="1" x14ac:dyDescent="0.25">
      <c r="A28" s="715" t="s">
        <v>244</v>
      </c>
      <c r="B28" s="715"/>
      <c r="C28" s="132">
        <v>378664</v>
      </c>
      <c r="D28" s="132">
        <v>69705</v>
      </c>
      <c r="E28" s="132">
        <v>45067</v>
      </c>
      <c r="F28" s="132">
        <v>9662</v>
      </c>
      <c r="G28" s="132">
        <v>6146</v>
      </c>
      <c r="H28" s="132">
        <v>509244</v>
      </c>
      <c r="I28" s="132">
        <v>465121</v>
      </c>
      <c r="J28" s="78">
        <v>372030</v>
      </c>
      <c r="K28" s="78">
        <v>68245</v>
      </c>
      <c r="L28" s="78">
        <v>39915</v>
      </c>
      <c r="M28" s="78">
        <v>9191</v>
      </c>
      <c r="N28" s="78">
        <v>5867</v>
      </c>
      <c r="O28" s="78">
        <v>495248</v>
      </c>
      <c r="P28" s="78">
        <v>456065</v>
      </c>
    </row>
    <row r="29" spans="1:16" ht="16.649999999999999" customHeight="1" x14ac:dyDescent="0.25">
      <c r="A29" s="721" t="s">
        <v>1121</v>
      </c>
      <c r="B29" s="721"/>
      <c r="C29" s="141"/>
      <c r="D29" s="141"/>
      <c r="E29" s="141"/>
      <c r="F29" s="141"/>
      <c r="G29" s="141"/>
      <c r="H29" s="141"/>
      <c r="I29" s="141"/>
      <c r="J29" s="107"/>
      <c r="K29" s="107"/>
      <c r="L29" s="107"/>
      <c r="M29" s="107"/>
      <c r="N29" s="107"/>
      <c r="O29" s="107"/>
      <c r="P29" s="107"/>
    </row>
    <row r="30" spans="1:16" ht="16.649999999999999" customHeight="1" x14ac:dyDescent="0.25">
      <c r="A30" s="4"/>
      <c r="B30" s="4" t="s">
        <v>1122</v>
      </c>
      <c r="C30" s="131">
        <v>370468</v>
      </c>
      <c r="D30" s="131">
        <v>68628</v>
      </c>
      <c r="E30" s="131">
        <v>39476</v>
      </c>
      <c r="F30" s="131">
        <v>3503</v>
      </c>
      <c r="G30" s="131">
        <v>4821</v>
      </c>
      <c r="H30" s="131">
        <v>486896</v>
      </c>
      <c r="I30" s="131">
        <v>448221</v>
      </c>
      <c r="J30" s="69">
        <v>364200</v>
      </c>
      <c r="K30" s="69">
        <v>67116</v>
      </c>
      <c r="L30" s="69">
        <v>34810</v>
      </c>
      <c r="M30" s="69">
        <v>3248</v>
      </c>
      <c r="N30" s="69">
        <v>4443</v>
      </c>
      <c r="O30" s="69">
        <v>473817</v>
      </c>
      <c r="P30" s="69">
        <v>439718</v>
      </c>
    </row>
    <row r="31" spans="1:16" ht="16.649999999999999" customHeight="1" x14ac:dyDescent="0.25">
      <c r="A31" s="4"/>
      <c r="B31" s="4" t="s">
        <v>1123</v>
      </c>
      <c r="C31" s="131">
        <v>7443</v>
      </c>
      <c r="D31" s="131">
        <v>1009</v>
      </c>
      <c r="E31" s="131">
        <v>2601</v>
      </c>
      <c r="F31" s="131">
        <v>921</v>
      </c>
      <c r="G31" s="131">
        <v>307</v>
      </c>
      <c r="H31" s="131">
        <v>12281</v>
      </c>
      <c r="I31" s="131">
        <v>9677</v>
      </c>
      <c r="J31" s="69">
        <v>7044</v>
      </c>
      <c r="K31" s="69">
        <v>1085</v>
      </c>
      <c r="L31" s="69">
        <v>3308</v>
      </c>
      <c r="M31" s="69">
        <v>926</v>
      </c>
      <c r="N31" s="69">
        <v>299</v>
      </c>
      <c r="O31" s="69">
        <v>12662</v>
      </c>
      <c r="P31" s="69">
        <v>9337</v>
      </c>
    </row>
    <row r="32" spans="1:16" ht="16.649999999999999" customHeight="1" x14ac:dyDescent="0.25">
      <c r="A32" s="86"/>
      <c r="B32" s="86" t="s">
        <v>1124</v>
      </c>
      <c r="C32" s="128">
        <v>753</v>
      </c>
      <c r="D32" s="128">
        <v>68</v>
      </c>
      <c r="E32" s="128">
        <v>2990</v>
      </c>
      <c r="F32" s="128">
        <v>5238</v>
      </c>
      <c r="G32" s="128">
        <v>1018</v>
      </c>
      <c r="H32" s="128">
        <v>10067</v>
      </c>
      <c r="I32" s="128">
        <v>7223</v>
      </c>
      <c r="J32" s="75">
        <v>786</v>
      </c>
      <c r="K32" s="75">
        <v>44</v>
      </c>
      <c r="L32" s="75">
        <v>1797</v>
      </c>
      <c r="M32" s="75">
        <v>5017</v>
      </c>
      <c r="N32" s="75">
        <v>1125</v>
      </c>
      <c r="O32" s="75">
        <v>8769</v>
      </c>
      <c r="P32" s="75">
        <v>7010</v>
      </c>
    </row>
    <row r="33" spans="1:16" ht="16.649999999999999" customHeight="1" x14ac:dyDescent="0.25">
      <c r="A33" s="719" t="s">
        <v>244</v>
      </c>
      <c r="B33" s="719"/>
      <c r="C33" s="132">
        <v>378664</v>
      </c>
      <c r="D33" s="132">
        <v>69705</v>
      </c>
      <c r="E33" s="132">
        <v>45067</v>
      </c>
      <c r="F33" s="132">
        <v>9662</v>
      </c>
      <c r="G33" s="132">
        <v>6146</v>
      </c>
      <c r="H33" s="132">
        <v>509244</v>
      </c>
      <c r="I33" s="132">
        <v>465121</v>
      </c>
      <c r="J33" s="78">
        <v>372030</v>
      </c>
      <c r="K33" s="78">
        <v>68245</v>
      </c>
      <c r="L33" s="78">
        <v>39915</v>
      </c>
      <c r="M33" s="78">
        <v>9191</v>
      </c>
      <c r="N33" s="78">
        <v>5867</v>
      </c>
      <c r="O33" s="78">
        <v>495248</v>
      </c>
      <c r="P33" s="78">
        <v>456065</v>
      </c>
    </row>
    <row r="34" spans="1:16" ht="16.649999999999999" customHeight="1" x14ac:dyDescent="0.25">
      <c r="A34" s="721" t="s">
        <v>1125</v>
      </c>
      <c r="B34" s="721"/>
      <c r="C34" s="494"/>
      <c r="D34" s="494"/>
      <c r="E34" s="494"/>
      <c r="F34" s="494"/>
      <c r="G34" s="494"/>
      <c r="H34" s="494"/>
      <c r="I34" s="494"/>
      <c r="J34" s="108"/>
      <c r="K34" s="108"/>
      <c r="L34" s="108"/>
      <c r="M34" s="108"/>
      <c r="N34" s="108"/>
      <c r="O34" s="108"/>
      <c r="P34" s="108"/>
    </row>
    <row r="35" spans="1:16" ht="16.649999999999999" customHeight="1" x14ac:dyDescent="0.25">
      <c r="B35" s="4" t="s">
        <v>1126</v>
      </c>
      <c r="C35" s="358">
        <v>135578</v>
      </c>
      <c r="D35" s="358">
        <v>56318</v>
      </c>
      <c r="E35" s="358">
        <v>44899</v>
      </c>
      <c r="F35" s="358">
        <v>2223</v>
      </c>
      <c r="G35" s="358">
        <v>2712</v>
      </c>
      <c r="H35" s="358">
        <v>241730</v>
      </c>
      <c r="I35" s="358">
        <v>197842</v>
      </c>
      <c r="J35" s="100">
        <v>135563</v>
      </c>
      <c r="K35" s="100">
        <v>54996</v>
      </c>
      <c r="L35" s="100">
        <v>39849</v>
      </c>
      <c r="M35" s="100">
        <v>2080</v>
      </c>
      <c r="N35" s="100">
        <v>2773</v>
      </c>
      <c r="O35" s="100">
        <v>235261</v>
      </c>
      <c r="P35" s="100">
        <v>196182</v>
      </c>
    </row>
    <row r="36" spans="1:16" ht="16.649999999999999" customHeight="1" x14ac:dyDescent="0.25">
      <c r="B36" s="4" t="s">
        <v>1127</v>
      </c>
      <c r="C36" s="358">
        <v>195433</v>
      </c>
      <c r="D36" s="358">
        <v>12739</v>
      </c>
      <c r="E36" s="358">
        <v>2</v>
      </c>
      <c r="F36" s="358">
        <v>6818</v>
      </c>
      <c r="G36" s="358">
        <v>2271</v>
      </c>
      <c r="H36" s="358">
        <v>217263</v>
      </c>
      <c r="I36" s="358">
        <v>217235</v>
      </c>
      <c r="J36" s="100">
        <v>191867</v>
      </c>
      <c r="K36" s="100">
        <v>12516</v>
      </c>
      <c r="L36" s="100">
        <v>13</v>
      </c>
      <c r="M36" s="100">
        <v>6546</v>
      </c>
      <c r="N36" s="100">
        <v>2338</v>
      </c>
      <c r="O36" s="100">
        <v>213280</v>
      </c>
      <c r="P36" s="100">
        <v>213241</v>
      </c>
    </row>
    <row r="37" spans="1:16" ht="16.649999999999999" customHeight="1" x14ac:dyDescent="0.25">
      <c r="B37" s="86" t="s">
        <v>1128</v>
      </c>
      <c r="C37" s="364">
        <v>47653</v>
      </c>
      <c r="D37" s="364">
        <v>648</v>
      </c>
      <c r="E37" s="364">
        <v>166</v>
      </c>
      <c r="F37" s="364">
        <v>621</v>
      </c>
      <c r="G37" s="364">
        <v>1163</v>
      </c>
      <c r="H37" s="364">
        <v>50251</v>
      </c>
      <c r="I37" s="364">
        <v>50044</v>
      </c>
      <c r="J37" s="104">
        <v>44600</v>
      </c>
      <c r="K37" s="104">
        <v>733</v>
      </c>
      <c r="L37" s="104">
        <v>53</v>
      </c>
      <c r="M37" s="104">
        <v>565</v>
      </c>
      <c r="N37" s="104">
        <v>756</v>
      </c>
      <c r="O37" s="104">
        <v>46707</v>
      </c>
      <c r="P37" s="104">
        <v>46642</v>
      </c>
    </row>
    <row r="38" spans="1:16" ht="16.649999999999999" customHeight="1" x14ac:dyDescent="0.25">
      <c r="A38" s="708" t="s">
        <v>244</v>
      </c>
      <c r="B38" s="708"/>
      <c r="C38" s="368">
        <v>378664</v>
      </c>
      <c r="D38" s="368">
        <v>69705</v>
      </c>
      <c r="E38" s="368">
        <v>45067</v>
      </c>
      <c r="F38" s="368">
        <v>9662</v>
      </c>
      <c r="G38" s="368">
        <v>6146</v>
      </c>
      <c r="H38" s="368">
        <v>509244</v>
      </c>
      <c r="I38" s="368">
        <v>465121</v>
      </c>
      <c r="J38" s="106">
        <v>372030</v>
      </c>
      <c r="K38" s="106">
        <v>68245</v>
      </c>
      <c r="L38" s="106">
        <v>39915</v>
      </c>
      <c r="M38" s="106">
        <v>9191</v>
      </c>
      <c r="N38" s="106">
        <v>5867</v>
      </c>
      <c r="O38" s="106">
        <v>495248</v>
      </c>
      <c r="P38" s="106">
        <v>456065</v>
      </c>
    </row>
    <row r="39" spans="1:16" ht="45.75" customHeight="1" x14ac:dyDescent="0.25">
      <c r="A39" s="142"/>
      <c r="B39" s="447"/>
      <c r="C39" s="202"/>
      <c r="D39" s="202"/>
      <c r="E39" s="202"/>
      <c r="F39" s="202"/>
      <c r="G39" s="202"/>
      <c r="H39" s="202"/>
      <c r="I39" s="202"/>
      <c r="J39" s="202"/>
      <c r="K39" s="202"/>
      <c r="L39" s="202"/>
      <c r="M39" s="202"/>
      <c r="N39" s="202"/>
      <c r="O39" s="202"/>
      <c r="P39" s="202"/>
    </row>
    <row r="40" spans="1:16" ht="16.649999999999999" customHeight="1" x14ac:dyDescent="0.25">
      <c r="B40" s="79">
        <f>SUM(C44:P75)</f>
        <v>17341596</v>
      </c>
      <c r="C40" s="810" t="s">
        <v>331</v>
      </c>
      <c r="D40" s="686"/>
      <c r="E40" s="686"/>
      <c r="F40" s="686"/>
      <c r="G40" s="686"/>
      <c r="H40" s="686"/>
      <c r="I40" s="686"/>
      <c r="J40" s="810" t="s">
        <v>332</v>
      </c>
      <c r="K40" s="686"/>
      <c r="L40" s="686"/>
      <c r="M40" s="686"/>
      <c r="N40" s="686"/>
      <c r="O40" s="686"/>
      <c r="P40" s="686"/>
    </row>
    <row r="41" spans="1:16" ht="16.649999999999999" customHeight="1" x14ac:dyDescent="0.25">
      <c r="B41" s="161" t="s">
        <v>1129</v>
      </c>
      <c r="C41" s="816" t="s">
        <v>1109</v>
      </c>
      <c r="D41" s="816"/>
      <c r="E41" s="816"/>
      <c r="F41" s="816"/>
      <c r="G41" s="816"/>
      <c r="H41" s="816"/>
      <c r="I41" s="816"/>
      <c r="J41" s="890" t="s">
        <v>1109</v>
      </c>
      <c r="K41" s="890"/>
      <c r="L41" s="890"/>
      <c r="M41" s="890"/>
      <c r="N41" s="890"/>
      <c r="O41" s="890"/>
      <c r="P41" s="890"/>
    </row>
    <row r="42" spans="1:16" ht="39.15" customHeight="1" x14ac:dyDescent="0.25">
      <c r="A42" s="698" t="s">
        <v>118</v>
      </c>
      <c r="B42" s="686"/>
      <c r="C42" s="97" t="s">
        <v>1110</v>
      </c>
      <c r="D42" s="97" t="s">
        <v>1111</v>
      </c>
      <c r="E42" s="97" t="s">
        <v>1112</v>
      </c>
      <c r="F42" s="97" t="s">
        <v>1113</v>
      </c>
      <c r="G42" s="97" t="s">
        <v>1114</v>
      </c>
      <c r="H42" s="97" t="s">
        <v>244</v>
      </c>
      <c r="I42" s="97" t="s">
        <v>1116</v>
      </c>
      <c r="J42" s="490" t="s">
        <v>1110</v>
      </c>
      <c r="K42" s="490" t="s">
        <v>1111</v>
      </c>
      <c r="L42" s="490" t="s">
        <v>1112</v>
      </c>
      <c r="M42" s="490" t="s">
        <v>1113</v>
      </c>
      <c r="N42" s="490" t="s">
        <v>1114</v>
      </c>
      <c r="O42" s="490" t="s">
        <v>244</v>
      </c>
      <c r="P42" s="491" t="s">
        <v>1116</v>
      </c>
    </row>
    <row r="43" spans="1:16" ht="16.649999999999999" customHeight="1" x14ac:dyDescent="0.25">
      <c r="A43" s="717" t="s">
        <v>243</v>
      </c>
      <c r="B43" s="717"/>
      <c r="C43" s="107"/>
      <c r="D43" s="107"/>
      <c r="E43" s="107"/>
      <c r="F43" s="107"/>
      <c r="G43" s="107"/>
      <c r="H43" s="107"/>
      <c r="I43" s="107"/>
      <c r="J43" s="107"/>
      <c r="K43" s="107"/>
      <c r="L43" s="107"/>
      <c r="M43" s="107"/>
      <c r="N43" s="107"/>
      <c r="O43" s="107"/>
      <c r="P43" s="107"/>
    </row>
    <row r="44" spans="1:16" ht="16.649999999999999" customHeight="1" x14ac:dyDescent="0.25">
      <c r="A44" s="888" t="s">
        <v>250</v>
      </c>
      <c r="B44" s="686"/>
      <c r="C44" s="69">
        <v>4549</v>
      </c>
      <c r="D44" s="69">
        <v>0</v>
      </c>
      <c r="E44" s="69">
        <v>0</v>
      </c>
      <c r="F44" s="69">
        <v>0</v>
      </c>
      <c r="G44" s="69">
        <v>0</v>
      </c>
      <c r="H44" s="69">
        <v>4549</v>
      </c>
      <c r="I44" s="69">
        <v>6786</v>
      </c>
      <c r="J44" s="69">
        <v>5484</v>
      </c>
      <c r="K44" s="69">
        <v>0</v>
      </c>
      <c r="L44" s="69">
        <v>0</v>
      </c>
      <c r="M44" s="69">
        <v>0</v>
      </c>
      <c r="N44" s="69">
        <v>0</v>
      </c>
      <c r="O44" s="69">
        <v>5484</v>
      </c>
      <c r="P44" s="69">
        <v>7564</v>
      </c>
    </row>
    <row r="45" spans="1:16" ht="16.649999999999999" customHeight="1" x14ac:dyDescent="0.25">
      <c r="A45" s="887" t="s">
        <v>251</v>
      </c>
      <c r="B45" s="686"/>
      <c r="C45" s="69">
        <v>7559</v>
      </c>
      <c r="D45" s="69">
        <v>1648</v>
      </c>
      <c r="E45" s="69">
        <v>0</v>
      </c>
      <c r="F45" s="69">
        <v>0</v>
      </c>
      <c r="G45" s="69">
        <v>59</v>
      </c>
      <c r="H45" s="69">
        <v>9266</v>
      </c>
      <c r="I45" s="69">
        <v>9335</v>
      </c>
      <c r="J45" s="69">
        <v>7417</v>
      </c>
      <c r="K45" s="69">
        <v>1586</v>
      </c>
      <c r="L45" s="69">
        <v>0</v>
      </c>
      <c r="M45" s="69">
        <v>0</v>
      </c>
      <c r="N45" s="69">
        <v>57</v>
      </c>
      <c r="O45" s="69">
        <v>9060</v>
      </c>
      <c r="P45" s="69">
        <v>9143</v>
      </c>
    </row>
    <row r="46" spans="1:16" ht="16.649999999999999" customHeight="1" x14ac:dyDescent="0.25">
      <c r="A46" s="888" t="s">
        <v>252</v>
      </c>
      <c r="B46" s="686"/>
      <c r="C46" s="69">
        <v>2114</v>
      </c>
      <c r="D46" s="69">
        <v>56</v>
      </c>
      <c r="E46" s="69">
        <v>0</v>
      </c>
      <c r="F46" s="69">
        <v>14</v>
      </c>
      <c r="G46" s="69">
        <v>25</v>
      </c>
      <c r="H46" s="69">
        <v>2209</v>
      </c>
      <c r="I46" s="69">
        <v>2993</v>
      </c>
      <c r="J46" s="69">
        <v>1799</v>
      </c>
      <c r="K46" s="69">
        <v>57</v>
      </c>
      <c r="L46" s="69">
        <v>205</v>
      </c>
      <c r="M46" s="69">
        <v>3</v>
      </c>
      <c r="N46" s="69">
        <v>25</v>
      </c>
      <c r="O46" s="69">
        <v>2089</v>
      </c>
      <c r="P46" s="69">
        <v>2643</v>
      </c>
    </row>
    <row r="47" spans="1:16" ht="16.649999999999999" customHeight="1" x14ac:dyDescent="0.25">
      <c r="A47" s="888" t="s">
        <v>253</v>
      </c>
      <c r="B47" s="686"/>
      <c r="C47" s="69">
        <v>8013</v>
      </c>
      <c r="D47" s="69">
        <v>2902</v>
      </c>
      <c r="E47" s="69">
        <v>4645</v>
      </c>
      <c r="F47" s="69">
        <v>1</v>
      </c>
      <c r="G47" s="69">
        <v>1969</v>
      </c>
      <c r="H47" s="69">
        <v>17530</v>
      </c>
      <c r="I47" s="69">
        <v>12804</v>
      </c>
      <c r="J47" s="69">
        <v>7447</v>
      </c>
      <c r="K47" s="69">
        <v>2659</v>
      </c>
      <c r="L47" s="69">
        <v>4106</v>
      </c>
      <c r="M47" s="69">
        <v>1</v>
      </c>
      <c r="N47" s="69">
        <v>1916</v>
      </c>
      <c r="O47" s="69">
        <v>16129</v>
      </c>
      <c r="P47" s="69">
        <v>11974</v>
      </c>
    </row>
    <row r="48" spans="1:16" ht="16.649999999999999" customHeight="1" x14ac:dyDescent="0.25">
      <c r="A48" s="888" t="s">
        <v>256</v>
      </c>
      <c r="B48" s="686"/>
      <c r="C48" s="69">
        <v>256</v>
      </c>
      <c r="D48" s="69">
        <v>87</v>
      </c>
      <c r="E48" s="69">
        <v>0</v>
      </c>
      <c r="F48" s="69">
        <v>0</v>
      </c>
      <c r="G48" s="69">
        <v>8</v>
      </c>
      <c r="H48" s="69">
        <v>351</v>
      </c>
      <c r="I48" s="69">
        <v>331</v>
      </c>
      <c r="J48" s="69">
        <v>240</v>
      </c>
      <c r="K48" s="69">
        <v>86</v>
      </c>
      <c r="L48" s="69">
        <v>0</v>
      </c>
      <c r="M48" s="69">
        <v>0</v>
      </c>
      <c r="N48" s="69">
        <v>8</v>
      </c>
      <c r="O48" s="69">
        <v>334</v>
      </c>
      <c r="P48" s="69">
        <v>314</v>
      </c>
    </row>
    <row r="49" spans="1:16" ht="16.649999999999999" customHeight="1" x14ac:dyDescent="0.25">
      <c r="A49" s="887" t="s">
        <v>269</v>
      </c>
      <c r="B49" s="686"/>
      <c r="C49" s="69">
        <v>7726</v>
      </c>
      <c r="D49" s="69">
        <v>526</v>
      </c>
      <c r="E49" s="69">
        <v>0</v>
      </c>
      <c r="F49" s="69">
        <v>0</v>
      </c>
      <c r="G49" s="69">
        <v>0</v>
      </c>
      <c r="H49" s="69">
        <v>8252</v>
      </c>
      <c r="I49" s="69">
        <v>5758</v>
      </c>
      <c r="J49" s="69">
        <v>7587</v>
      </c>
      <c r="K49" s="69">
        <v>473</v>
      </c>
      <c r="L49" s="69">
        <v>0</v>
      </c>
      <c r="M49" s="69">
        <v>0</v>
      </c>
      <c r="N49" s="69">
        <v>0</v>
      </c>
      <c r="O49" s="69">
        <v>8060</v>
      </c>
      <c r="P49" s="69">
        <v>5711</v>
      </c>
    </row>
    <row r="50" spans="1:16" ht="16.649999999999999" customHeight="1" x14ac:dyDescent="0.25">
      <c r="A50" s="888" t="s">
        <v>1117</v>
      </c>
      <c r="B50" s="686"/>
      <c r="C50" s="69">
        <v>1104</v>
      </c>
      <c r="D50" s="69">
        <v>461</v>
      </c>
      <c r="E50" s="69">
        <v>0</v>
      </c>
      <c r="F50" s="69">
        <v>0</v>
      </c>
      <c r="G50" s="69">
        <v>0</v>
      </c>
      <c r="H50" s="69">
        <v>1565</v>
      </c>
      <c r="I50" s="69">
        <v>1565</v>
      </c>
      <c r="J50" s="69">
        <v>1096</v>
      </c>
      <c r="K50" s="69">
        <v>459</v>
      </c>
      <c r="L50" s="69">
        <v>0</v>
      </c>
      <c r="M50" s="69">
        <v>0</v>
      </c>
      <c r="N50" s="69">
        <v>0</v>
      </c>
      <c r="O50" s="69">
        <v>1555</v>
      </c>
      <c r="P50" s="69">
        <v>1555</v>
      </c>
    </row>
    <row r="51" spans="1:16" ht="16.649999999999999" customHeight="1" x14ac:dyDescent="0.25">
      <c r="A51" s="888" t="s">
        <v>258</v>
      </c>
      <c r="B51" s="686"/>
      <c r="C51" s="69">
        <v>397</v>
      </c>
      <c r="D51" s="69">
        <v>563</v>
      </c>
      <c r="E51" s="69">
        <v>0</v>
      </c>
      <c r="F51" s="69">
        <v>0</v>
      </c>
      <c r="G51" s="69">
        <v>5</v>
      </c>
      <c r="H51" s="69">
        <v>965</v>
      </c>
      <c r="I51" s="69">
        <v>868</v>
      </c>
      <c r="J51" s="69">
        <v>405</v>
      </c>
      <c r="K51" s="69">
        <v>546</v>
      </c>
      <c r="L51" s="69">
        <v>0</v>
      </c>
      <c r="M51" s="69">
        <v>0</v>
      </c>
      <c r="N51" s="69">
        <v>5</v>
      </c>
      <c r="O51" s="69">
        <v>956</v>
      </c>
      <c r="P51" s="69">
        <v>844</v>
      </c>
    </row>
    <row r="52" spans="1:16" ht="16.649999999999999" customHeight="1" x14ac:dyDescent="0.25">
      <c r="A52" s="888" t="s">
        <v>254</v>
      </c>
      <c r="B52" s="686"/>
      <c r="C52" s="69">
        <v>143</v>
      </c>
      <c r="D52" s="69">
        <v>0</v>
      </c>
      <c r="E52" s="69">
        <v>0</v>
      </c>
      <c r="F52" s="69">
        <v>0</v>
      </c>
      <c r="G52" s="69">
        <v>0</v>
      </c>
      <c r="H52" s="69">
        <v>143</v>
      </c>
      <c r="I52" s="69">
        <v>143</v>
      </c>
      <c r="J52" s="69">
        <v>141</v>
      </c>
      <c r="K52" s="69">
        <v>0</v>
      </c>
      <c r="L52" s="69">
        <v>0</v>
      </c>
      <c r="M52" s="69">
        <v>0</v>
      </c>
      <c r="N52" s="69">
        <v>0</v>
      </c>
      <c r="O52" s="69">
        <v>141</v>
      </c>
      <c r="P52" s="69">
        <v>141</v>
      </c>
    </row>
    <row r="53" spans="1:16" ht="16.649999999999999" customHeight="1" x14ac:dyDescent="0.25">
      <c r="A53" s="888" t="s">
        <v>255</v>
      </c>
      <c r="B53" s="686"/>
      <c r="C53" s="69">
        <v>687</v>
      </c>
      <c r="D53" s="69">
        <v>92</v>
      </c>
      <c r="E53" s="69">
        <v>0</v>
      </c>
      <c r="F53" s="69">
        <v>0</v>
      </c>
      <c r="G53" s="69">
        <v>0</v>
      </c>
      <c r="H53" s="69">
        <v>779</v>
      </c>
      <c r="I53" s="69">
        <v>779</v>
      </c>
      <c r="J53" s="69">
        <v>716</v>
      </c>
      <c r="K53" s="69">
        <v>95</v>
      </c>
      <c r="L53" s="69">
        <v>0</v>
      </c>
      <c r="M53" s="69">
        <v>0</v>
      </c>
      <c r="N53" s="69">
        <v>0</v>
      </c>
      <c r="O53" s="69">
        <v>811</v>
      </c>
      <c r="P53" s="69">
        <v>811</v>
      </c>
    </row>
    <row r="54" spans="1:16" ht="16.649999999999999" customHeight="1" x14ac:dyDescent="0.25">
      <c r="A54" s="889" t="s">
        <v>1118</v>
      </c>
      <c r="B54" s="686"/>
      <c r="C54" s="75">
        <v>0</v>
      </c>
      <c r="D54" s="75">
        <v>0</v>
      </c>
      <c r="E54" s="75">
        <v>22554</v>
      </c>
      <c r="F54" s="75">
        <v>432</v>
      </c>
      <c r="G54" s="75">
        <v>0</v>
      </c>
      <c r="H54" s="75">
        <v>22986</v>
      </c>
      <c r="I54" s="75">
        <v>790</v>
      </c>
      <c r="J54" s="75">
        <v>0</v>
      </c>
      <c r="K54" s="75">
        <v>0</v>
      </c>
      <c r="L54" s="75">
        <v>23303</v>
      </c>
      <c r="M54" s="75">
        <v>375</v>
      </c>
      <c r="N54" s="75">
        <v>0</v>
      </c>
      <c r="O54" s="75">
        <v>23678</v>
      </c>
      <c r="P54" s="75">
        <v>815</v>
      </c>
    </row>
    <row r="55" spans="1:16" ht="16.649999999999999" customHeight="1" x14ac:dyDescent="0.25">
      <c r="A55" s="771" t="s">
        <v>1119</v>
      </c>
      <c r="B55" s="771"/>
      <c r="C55" s="107"/>
      <c r="D55" s="107"/>
      <c r="E55" s="107"/>
      <c r="F55" s="107"/>
      <c r="G55" s="107"/>
      <c r="H55" s="107"/>
      <c r="I55" s="107"/>
      <c r="J55" s="107"/>
      <c r="K55" s="107"/>
      <c r="L55" s="107"/>
      <c r="M55" s="107"/>
      <c r="N55" s="107"/>
      <c r="O55" s="107"/>
      <c r="P55" s="107"/>
    </row>
    <row r="56" spans="1:16" ht="16.649999999999999" customHeight="1" x14ac:dyDescent="0.25">
      <c r="A56" s="888" t="s">
        <v>250</v>
      </c>
      <c r="B56" s="686"/>
      <c r="C56" s="69">
        <v>44676</v>
      </c>
      <c r="D56" s="69">
        <v>1365</v>
      </c>
      <c r="E56" s="69">
        <v>2666</v>
      </c>
      <c r="F56" s="69">
        <v>0</v>
      </c>
      <c r="G56" s="69">
        <v>1763</v>
      </c>
      <c r="H56" s="69">
        <v>50470</v>
      </c>
      <c r="I56" s="69">
        <v>114911</v>
      </c>
      <c r="J56" s="69">
        <v>44279</v>
      </c>
      <c r="K56" s="69">
        <v>1347</v>
      </c>
      <c r="L56" s="69">
        <v>12</v>
      </c>
      <c r="M56" s="69">
        <v>0</v>
      </c>
      <c r="N56" s="69">
        <v>1519</v>
      </c>
      <c r="O56" s="69">
        <v>47157</v>
      </c>
      <c r="P56" s="69">
        <v>111952</v>
      </c>
    </row>
    <row r="57" spans="1:16" ht="16.649999999999999" customHeight="1" x14ac:dyDescent="0.25">
      <c r="A57" s="887" t="s">
        <v>251</v>
      </c>
      <c r="B57" s="686"/>
      <c r="C57" s="69">
        <v>0</v>
      </c>
      <c r="D57" s="69">
        <v>0</v>
      </c>
      <c r="E57" s="69">
        <v>0</v>
      </c>
      <c r="F57" s="69">
        <v>0</v>
      </c>
      <c r="G57" s="69">
        <v>0</v>
      </c>
      <c r="H57" s="69">
        <v>0</v>
      </c>
      <c r="I57" s="69">
        <v>0</v>
      </c>
      <c r="J57" s="69">
        <v>0</v>
      </c>
      <c r="K57" s="69">
        <v>0</v>
      </c>
      <c r="L57" s="69">
        <v>0</v>
      </c>
      <c r="M57" s="69">
        <v>0</v>
      </c>
      <c r="N57" s="69">
        <v>0</v>
      </c>
      <c r="O57" s="69">
        <v>0</v>
      </c>
      <c r="P57" s="69">
        <v>0</v>
      </c>
    </row>
    <row r="58" spans="1:16" ht="16.649999999999999" customHeight="1" x14ac:dyDescent="0.25">
      <c r="A58" s="888" t="s">
        <v>252</v>
      </c>
      <c r="B58" s="686"/>
      <c r="C58" s="69">
        <v>3612</v>
      </c>
      <c r="D58" s="69">
        <v>1094</v>
      </c>
      <c r="E58" s="69">
        <v>10</v>
      </c>
      <c r="F58" s="69">
        <v>6820</v>
      </c>
      <c r="G58" s="69">
        <v>245</v>
      </c>
      <c r="H58" s="69">
        <v>11781</v>
      </c>
      <c r="I58" s="69">
        <v>11776</v>
      </c>
      <c r="J58" s="69">
        <v>3859</v>
      </c>
      <c r="K58" s="69">
        <v>1175</v>
      </c>
      <c r="L58" s="69">
        <v>8</v>
      </c>
      <c r="M58" s="69">
        <v>6165</v>
      </c>
      <c r="N58" s="69">
        <v>207</v>
      </c>
      <c r="O58" s="69">
        <v>11414</v>
      </c>
      <c r="P58" s="69">
        <v>11410</v>
      </c>
    </row>
    <row r="59" spans="1:16" ht="16.649999999999999" customHeight="1" x14ac:dyDescent="0.25">
      <c r="A59" s="888" t="s">
        <v>253</v>
      </c>
      <c r="B59" s="686"/>
      <c r="C59" s="69">
        <v>41344</v>
      </c>
      <c r="D59" s="69">
        <v>9024</v>
      </c>
      <c r="E59" s="69">
        <v>0</v>
      </c>
      <c r="F59" s="69">
        <v>1</v>
      </c>
      <c r="G59" s="69">
        <v>1072</v>
      </c>
      <c r="H59" s="69">
        <v>51441</v>
      </c>
      <c r="I59" s="69">
        <v>46208</v>
      </c>
      <c r="J59" s="69">
        <v>40132</v>
      </c>
      <c r="K59" s="69">
        <v>8668</v>
      </c>
      <c r="L59" s="69">
        <v>0</v>
      </c>
      <c r="M59" s="69">
        <v>2</v>
      </c>
      <c r="N59" s="69">
        <v>1050</v>
      </c>
      <c r="O59" s="69">
        <v>49852</v>
      </c>
      <c r="P59" s="69">
        <v>44873</v>
      </c>
    </row>
    <row r="60" spans="1:16" ht="16.649999999999999" customHeight="1" x14ac:dyDescent="0.25">
      <c r="A60" s="888" t="s">
        <v>256</v>
      </c>
      <c r="B60" s="686"/>
      <c r="C60" s="69">
        <v>7726</v>
      </c>
      <c r="D60" s="69">
        <v>4058</v>
      </c>
      <c r="E60" s="69">
        <v>0</v>
      </c>
      <c r="F60" s="69">
        <v>1</v>
      </c>
      <c r="G60" s="69">
        <v>89</v>
      </c>
      <c r="H60" s="69">
        <v>11874</v>
      </c>
      <c r="I60" s="69">
        <v>10587</v>
      </c>
      <c r="J60" s="69">
        <v>7738</v>
      </c>
      <c r="K60" s="69">
        <v>4020</v>
      </c>
      <c r="L60" s="69">
        <v>0</v>
      </c>
      <c r="M60" s="69">
        <v>1</v>
      </c>
      <c r="N60" s="69">
        <v>92</v>
      </c>
      <c r="O60" s="69">
        <v>11851</v>
      </c>
      <c r="P60" s="69">
        <v>10541</v>
      </c>
    </row>
    <row r="61" spans="1:16" ht="16.649999999999999" customHeight="1" x14ac:dyDescent="0.25">
      <c r="A61" s="887" t="s">
        <v>269</v>
      </c>
      <c r="B61" s="686"/>
      <c r="C61" s="69">
        <v>218161</v>
      </c>
      <c r="D61" s="69">
        <v>30032</v>
      </c>
      <c r="E61" s="69">
        <v>0</v>
      </c>
      <c r="F61" s="69">
        <v>0</v>
      </c>
      <c r="G61" s="69">
        <v>0</v>
      </c>
      <c r="H61" s="69">
        <v>248193</v>
      </c>
      <c r="I61" s="69">
        <v>188510</v>
      </c>
      <c r="J61" s="69">
        <v>214441</v>
      </c>
      <c r="K61" s="69">
        <v>29911</v>
      </c>
      <c r="L61" s="69">
        <v>0</v>
      </c>
      <c r="M61" s="69">
        <v>0</v>
      </c>
      <c r="N61" s="69">
        <v>0</v>
      </c>
      <c r="O61" s="69">
        <v>244352</v>
      </c>
      <c r="P61" s="69">
        <v>186661</v>
      </c>
    </row>
    <row r="62" spans="1:16" ht="16.649999999999999" customHeight="1" x14ac:dyDescent="0.25">
      <c r="A62" s="888" t="s">
        <v>1117</v>
      </c>
      <c r="B62" s="686"/>
      <c r="C62" s="69">
        <v>6840</v>
      </c>
      <c r="D62" s="69">
        <v>8108</v>
      </c>
      <c r="E62" s="69">
        <v>0</v>
      </c>
      <c r="F62" s="69">
        <v>0</v>
      </c>
      <c r="G62" s="69">
        <v>0</v>
      </c>
      <c r="H62" s="69">
        <v>14948</v>
      </c>
      <c r="I62" s="69">
        <v>14948</v>
      </c>
      <c r="J62" s="69">
        <v>6878</v>
      </c>
      <c r="K62" s="69">
        <v>8152</v>
      </c>
      <c r="L62" s="69">
        <v>0</v>
      </c>
      <c r="M62" s="69">
        <v>0</v>
      </c>
      <c r="N62" s="69">
        <v>0</v>
      </c>
      <c r="O62" s="69">
        <v>15030</v>
      </c>
      <c r="P62" s="69">
        <v>15030</v>
      </c>
    </row>
    <row r="63" spans="1:16" ht="16.649999999999999" customHeight="1" x14ac:dyDescent="0.25">
      <c r="A63" s="888" t="s">
        <v>1120</v>
      </c>
      <c r="B63" s="686"/>
      <c r="C63" s="69">
        <v>15257</v>
      </c>
      <c r="D63" s="69">
        <v>8315</v>
      </c>
      <c r="E63" s="69">
        <v>0</v>
      </c>
      <c r="F63" s="69">
        <v>0</v>
      </c>
      <c r="G63" s="69">
        <v>5</v>
      </c>
      <c r="H63" s="69">
        <v>23577</v>
      </c>
      <c r="I63" s="69">
        <v>22229</v>
      </c>
      <c r="J63" s="69">
        <v>15262</v>
      </c>
      <c r="K63" s="69">
        <v>8213</v>
      </c>
      <c r="L63" s="69">
        <v>0</v>
      </c>
      <c r="M63" s="69">
        <v>0</v>
      </c>
      <c r="N63" s="69">
        <v>5</v>
      </c>
      <c r="O63" s="69">
        <v>23480</v>
      </c>
      <c r="P63" s="69">
        <v>22094</v>
      </c>
    </row>
    <row r="64" spans="1:16" ht="16.649999999999999" customHeight="1" x14ac:dyDescent="0.25">
      <c r="A64" s="889" t="s">
        <v>1118</v>
      </c>
      <c r="B64" s="686"/>
      <c r="C64" s="75">
        <v>0</v>
      </c>
      <c r="D64" s="75">
        <v>0</v>
      </c>
      <c r="E64" s="75">
        <v>17942</v>
      </c>
      <c r="F64" s="75">
        <v>1432</v>
      </c>
      <c r="G64" s="75">
        <v>0</v>
      </c>
      <c r="H64" s="75">
        <v>19374</v>
      </c>
      <c r="I64" s="75">
        <v>1827</v>
      </c>
      <c r="J64" s="75">
        <v>0</v>
      </c>
      <c r="K64" s="75">
        <v>0</v>
      </c>
      <c r="L64" s="75">
        <v>22360</v>
      </c>
      <c r="M64" s="75">
        <v>1392</v>
      </c>
      <c r="N64" s="75">
        <v>0</v>
      </c>
      <c r="O64" s="75">
        <v>23752</v>
      </c>
      <c r="P64" s="75">
        <v>2166</v>
      </c>
    </row>
    <row r="65" spans="1:16" ht="16.649999999999999" customHeight="1" x14ac:dyDescent="0.25">
      <c r="A65" s="708" t="s">
        <v>244</v>
      </c>
      <c r="B65" s="708"/>
      <c r="C65" s="78">
        <v>370164</v>
      </c>
      <c r="D65" s="78">
        <v>68331</v>
      </c>
      <c r="E65" s="78">
        <v>47817</v>
      </c>
      <c r="F65" s="78">
        <v>8701</v>
      </c>
      <c r="G65" s="78">
        <v>5240</v>
      </c>
      <c r="H65" s="78">
        <v>500253</v>
      </c>
      <c r="I65" s="78">
        <v>453148</v>
      </c>
      <c r="J65" s="78">
        <v>364921</v>
      </c>
      <c r="K65" s="78">
        <v>67447</v>
      </c>
      <c r="L65" s="78">
        <v>49994</v>
      </c>
      <c r="M65" s="78">
        <v>7939</v>
      </c>
      <c r="N65" s="78">
        <v>4884</v>
      </c>
      <c r="O65" s="78">
        <v>495185</v>
      </c>
      <c r="P65" s="78">
        <v>446242</v>
      </c>
    </row>
    <row r="66" spans="1:16" ht="16.649999999999999" customHeight="1" x14ac:dyDescent="0.25">
      <c r="A66" s="721" t="s">
        <v>1121</v>
      </c>
      <c r="B66" s="721"/>
      <c r="C66" s="107"/>
      <c r="D66" s="107"/>
      <c r="E66" s="107"/>
      <c r="F66" s="107"/>
      <c r="G66" s="107"/>
      <c r="H66" s="107"/>
      <c r="I66" s="107"/>
      <c r="J66" s="107"/>
      <c r="K66" s="107"/>
      <c r="L66" s="107"/>
      <c r="M66" s="107"/>
      <c r="N66" s="107"/>
      <c r="O66" s="107"/>
      <c r="P66" s="107"/>
    </row>
    <row r="67" spans="1:16" ht="16.649999999999999" customHeight="1" x14ac:dyDescent="0.25">
      <c r="A67" s="4"/>
      <c r="B67" s="4" t="s">
        <v>1122</v>
      </c>
      <c r="C67" s="69">
        <v>362625</v>
      </c>
      <c r="D67" s="69">
        <v>67179</v>
      </c>
      <c r="E67" s="69">
        <v>43132</v>
      </c>
      <c r="F67" s="69">
        <v>3182</v>
      </c>
      <c r="G67" s="69">
        <v>4479</v>
      </c>
      <c r="H67" s="69">
        <v>480597</v>
      </c>
      <c r="I67" s="69">
        <v>438175</v>
      </c>
      <c r="J67" s="69">
        <v>358412</v>
      </c>
      <c r="K67" s="69">
        <v>66144</v>
      </c>
      <c r="L67" s="69">
        <v>43457</v>
      </c>
      <c r="M67" s="69">
        <v>2985</v>
      </c>
      <c r="N67" s="69">
        <v>4115</v>
      </c>
      <c r="O67" s="69">
        <v>475113</v>
      </c>
      <c r="P67" s="69">
        <v>432668</v>
      </c>
    </row>
    <row r="68" spans="1:16" ht="16.649999999999999" customHeight="1" x14ac:dyDescent="0.25">
      <c r="A68" s="4"/>
      <c r="B68" s="4" t="s">
        <v>1123</v>
      </c>
      <c r="C68" s="69">
        <v>6789</v>
      </c>
      <c r="D68" s="69">
        <v>1111</v>
      </c>
      <c r="E68" s="69">
        <v>2791</v>
      </c>
      <c r="F68" s="69">
        <v>767</v>
      </c>
      <c r="G68" s="69">
        <v>386</v>
      </c>
      <c r="H68" s="69">
        <v>11844</v>
      </c>
      <c r="I68" s="69">
        <v>9039</v>
      </c>
      <c r="J68" s="69">
        <v>5635</v>
      </c>
      <c r="K68" s="69">
        <v>1254</v>
      </c>
      <c r="L68" s="69">
        <v>3442</v>
      </c>
      <c r="M68" s="69">
        <v>687</v>
      </c>
      <c r="N68" s="69">
        <v>414</v>
      </c>
      <c r="O68" s="69">
        <v>11432</v>
      </c>
      <c r="P68" s="69">
        <v>7988</v>
      </c>
    </row>
    <row r="69" spans="1:16" ht="16.649999999999999" customHeight="1" x14ac:dyDescent="0.25">
      <c r="A69" s="86"/>
      <c r="B69" s="86" t="s">
        <v>1124</v>
      </c>
      <c r="C69" s="75">
        <v>750</v>
      </c>
      <c r="D69" s="75">
        <v>41</v>
      </c>
      <c r="E69" s="75">
        <v>1894</v>
      </c>
      <c r="F69" s="75">
        <v>4752</v>
      </c>
      <c r="G69" s="75">
        <v>375</v>
      </c>
      <c r="H69" s="75">
        <v>7812</v>
      </c>
      <c r="I69" s="75">
        <v>5934</v>
      </c>
      <c r="J69" s="75">
        <v>874</v>
      </c>
      <c r="K69" s="75">
        <v>49</v>
      </c>
      <c r="L69" s="75">
        <v>3095</v>
      </c>
      <c r="M69" s="75">
        <v>4267</v>
      </c>
      <c r="N69" s="75">
        <v>355</v>
      </c>
      <c r="O69" s="75">
        <v>8640</v>
      </c>
      <c r="P69" s="75">
        <v>5586</v>
      </c>
    </row>
    <row r="70" spans="1:16" ht="16.649999999999999" customHeight="1" x14ac:dyDescent="0.25">
      <c r="A70" s="719" t="s">
        <v>244</v>
      </c>
      <c r="B70" s="719"/>
      <c r="C70" s="78">
        <v>370164</v>
      </c>
      <c r="D70" s="78">
        <v>68331</v>
      </c>
      <c r="E70" s="78">
        <v>47817</v>
      </c>
      <c r="F70" s="78">
        <v>8701</v>
      </c>
      <c r="G70" s="78">
        <v>5240</v>
      </c>
      <c r="H70" s="78">
        <v>500253</v>
      </c>
      <c r="I70" s="78">
        <v>453148</v>
      </c>
      <c r="J70" s="78">
        <v>364921</v>
      </c>
      <c r="K70" s="78">
        <v>67447</v>
      </c>
      <c r="L70" s="78">
        <v>49994</v>
      </c>
      <c r="M70" s="78">
        <v>7939</v>
      </c>
      <c r="N70" s="78">
        <v>4884</v>
      </c>
      <c r="O70" s="78">
        <v>495185</v>
      </c>
      <c r="P70" s="78">
        <v>446242</v>
      </c>
    </row>
    <row r="71" spans="1:16" ht="16.649999999999999" customHeight="1" x14ac:dyDescent="0.25">
      <c r="A71" s="717" t="s">
        <v>1125</v>
      </c>
      <c r="B71" s="760"/>
      <c r="C71" s="495"/>
      <c r="D71" s="495"/>
      <c r="E71" s="495"/>
      <c r="F71" s="495"/>
      <c r="G71" s="495"/>
      <c r="H71" s="495"/>
      <c r="I71" s="495"/>
      <c r="J71" s="495"/>
      <c r="K71" s="495"/>
      <c r="L71" s="495"/>
      <c r="M71" s="495"/>
      <c r="N71" s="495"/>
      <c r="O71" s="495"/>
      <c r="P71" s="495"/>
    </row>
    <row r="72" spans="1:16" ht="16.649999999999999" customHeight="1" x14ac:dyDescent="0.25">
      <c r="B72" s="492" t="s">
        <v>1126</v>
      </c>
      <c r="C72" s="100">
        <v>130622</v>
      </c>
      <c r="D72" s="100">
        <v>55286</v>
      </c>
      <c r="E72" s="100">
        <v>47767</v>
      </c>
      <c r="F72" s="100">
        <v>1933</v>
      </c>
      <c r="G72" s="100">
        <v>2129</v>
      </c>
      <c r="H72" s="100">
        <v>237737</v>
      </c>
      <c r="I72" s="100">
        <v>190737</v>
      </c>
      <c r="J72" s="100">
        <v>126745</v>
      </c>
      <c r="K72" s="100">
        <v>54953</v>
      </c>
      <c r="L72" s="100">
        <v>49897</v>
      </c>
      <c r="M72" s="100">
        <v>1833</v>
      </c>
      <c r="N72" s="100">
        <v>1750</v>
      </c>
      <c r="O72" s="100">
        <v>235178</v>
      </c>
      <c r="P72" s="100">
        <v>186391</v>
      </c>
    </row>
    <row r="73" spans="1:16" ht="16.649999999999999" customHeight="1" x14ac:dyDescent="0.25">
      <c r="B73" s="492" t="s">
        <v>1127</v>
      </c>
      <c r="C73" s="100">
        <v>193928</v>
      </c>
      <c r="D73" s="100">
        <v>12371</v>
      </c>
      <c r="E73" s="100">
        <v>38</v>
      </c>
      <c r="F73" s="100">
        <v>6138</v>
      </c>
      <c r="G73" s="100">
        <v>2752</v>
      </c>
      <c r="H73" s="100">
        <v>215227</v>
      </c>
      <c r="I73" s="100">
        <v>215147</v>
      </c>
      <c r="J73" s="100">
        <v>193013</v>
      </c>
      <c r="K73" s="100">
        <v>11735</v>
      </c>
      <c r="L73" s="100">
        <v>80</v>
      </c>
      <c r="M73" s="100">
        <v>5542</v>
      </c>
      <c r="N73" s="100">
        <v>2456</v>
      </c>
      <c r="O73" s="100">
        <v>212826</v>
      </c>
      <c r="P73" s="100">
        <v>212701</v>
      </c>
    </row>
    <row r="74" spans="1:16" ht="16.649999999999999" customHeight="1" x14ac:dyDescent="0.25">
      <c r="B74" s="493" t="s">
        <v>1128</v>
      </c>
      <c r="C74" s="104">
        <v>45614</v>
      </c>
      <c r="D74" s="104">
        <v>674</v>
      </c>
      <c r="E74" s="104">
        <v>12</v>
      </c>
      <c r="F74" s="104">
        <v>630</v>
      </c>
      <c r="G74" s="104">
        <v>359</v>
      </c>
      <c r="H74" s="104">
        <v>47289</v>
      </c>
      <c r="I74" s="104">
        <v>47264</v>
      </c>
      <c r="J74" s="104">
        <v>45163</v>
      </c>
      <c r="K74" s="104">
        <v>759</v>
      </c>
      <c r="L74" s="104">
        <v>17</v>
      </c>
      <c r="M74" s="104">
        <v>564</v>
      </c>
      <c r="N74" s="104">
        <v>678</v>
      </c>
      <c r="O74" s="104">
        <v>47181</v>
      </c>
      <c r="P74" s="104">
        <v>47150</v>
      </c>
    </row>
    <row r="75" spans="1:16" ht="16.649999999999999" customHeight="1" x14ac:dyDescent="0.25">
      <c r="A75" s="886" t="s">
        <v>244</v>
      </c>
      <c r="B75" s="886"/>
      <c r="C75" s="106">
        <v>370164</v>
      </c>
      <c r="D75" s="106">
        <v>68331</v>
      </c>
      <c r="E75" s="106">
        <v>47817</v>
      </c>
      <c r="F75" s="106">
        <v>8701</v>
      </c>
      <c r="G75" s="106">
        <v>5240</v>
      </c>
      <c r="H75" s="106">
        <v>500253</v>
      </c>
      <c r="I75" s="106">
        <v>453148</v>
      </c>
      <c r="J75" s="106">
        <v>364921</v>
      </c>
      <c r="K75" s="106">
        <v>67447</v>
      </c>
      <c r="L75" s="106">
        <v>49994</v>
      </c>
      <c r="M75" s="106">
        <v>7939</v>
      </c>
      <c r="N75" s="106">
        <v>4884</v>
      </c>
      <c r="O75" s="106">
        <v>495185</v>
      </c>
      <c r="P75" s="106">
        <v>446242</v>
      </c>
    </row>
    <row r="76" spans="1:16" ht="44.1" customHeight="1" x14ac:dyDescent="0.25">
      <c r="A76" s="142"/>
      <c r="B76" s="142"/>
      <c r="C76" s="142"/>
      <c r="D76" s="142"/>
      <c r="E76" s="142"/>
      <c r="F76" s="142"/>
      <c r="G76" s="142"/>
      <c r="H76" s="142"/>
      <c r="I76" s="142"/>
      <c r="J76" s="142"/>
      <c r="K76" s="142"/>
      <c r="L76" s="142"/>
      <c r="M76" s="142"/>
      <c r="N76" s="142"/>
      <c r="O76" s="142"/>
      <c r="P76" s="142"/>
    </row>
    <row r="77" spans="1:16" ht="16.649999999999999" customHeight="1" x14ac:dyDescent="0.25">
      <c r="B77" s="79">
        <f>SUM(C80:I112)</f>
        <v>8291040</v>
      </c>
      <c r="C77" s="795" t="s">
        <v>339</v>
      </c>
      <c r="D77" s="686"/>
      <c r="E77" s="686"/>
      <c r="F77" s="686"/>
      <c r="G77" s="686"/>
      <c r="H77" s="686"/>
      <c r="I77" s="686"/>
    </row>
    <row r="78" spans="1:16" ht="16.649999999999999" customHeight="1" x14ac:dyDescent="0.25">
      <c r="B78" s="161" t="s">
        <v>1130</v>
      </c>
      <c r="C78" s="816" t="s">
        <v>1109</v>
      </c>
      <c r="D78" s="816"/>
      <c r="E78" s="816"/>
      <c r="F78" s="816"/>
      <c r="G78" s="816"/>
      <c r="H78" s="816"/>
      <c r="I78" s="816"/>
    </row>
    <row r="79" spans="1:16" ht="39.15" customHeight="1" x14ac:dyDescent="0.25">
      <c r="A79" s="698" t="s">
        <v>118</v>
      </c>
      <c r="B79" s="686"/>
      <c r="C79" s="62" t="s">
        <v>1110</v>
      </c>
      <c r="D79" s="62" t="s">
        <v>1111</v>
      </c>
      <c r="E79" s="62" t="s">
        <v>1112</v>
      </c>
      <c r="F79" s="62" t="s">
        <v>1113</v>
      </c>
      <c r="G79" s="62" t="s">
        <v>1114</v>
      </c>
      <c r="H79" s="62" t="s">
        <v>244</v>
      </c>
      <c r="I79" s="97" t="s">
        <v>1116</v>
      </c>
    </row>
    <row r="80" spans="1:16" ht="16.649999999999999" customHeight="1" x14ac:dyDescent="0.25">
      <c r="A80" s="717" t="s">
        <v>243</v>
      </c>
      <c r="B80" s="717"/>
      <c r="C80" s="107"/>
      <c r="D80" s="107"/>
      <c r="E80" s="107"/>
      <c r="F80" s="107"/>
      <c r="G80" s="107"/>
      <c r="H80" s="107"/>
      <c r="I80" s="107"/>
    </row>
    <row r="81" spans="1:9" ht="16.649999999999999" customHeight="1" x14ac:dyDescent="0.25">
      <c r="A81" s="888" t="s">
        <v>250</v>
      </c>
      <c r="B81" s="686"/>
      <c r="C81" s="69">
        <v>4892</v>
      </c>
      <c r="D81" s="69">
        <v>0</v>
      </c>
      <c r="E81" s="69">
        <v>0</v>
      </c>
      <c r="F81" s="69">
        <v>0</v>
      </c>
      <c r="G81" s="69">
        <v>0</v>
      </c>
      <c r="H81" s="69">
        <v>4892</v>
      </c>
      <c r="I81" s="69">
        <v>6700</v>
      </c>
    </row>
    <row r="82" spans="1:9" ht="16.649999999999999" customHeight="1" x14ac:dyDescent="0.25">
      <c r="A82" s="887" t="s">
        <v>251</v>
      </c>
      <c r="B82" s="686"/>
      <c r="C82" s="69">
        <v>7730</v>
      </c>
      <c r="D82" s="69">
        <v>1524</v>
      </c>
      <c r="E82" s="69">
        <v>0</v>
      </c>
      <c r="F82" s="69">
        <v>0</v>
      </c>
      <c r="G82" s="69">
        <v>56</v>
      </c>
      <c r="H82" s="69">
        <v>9310</v>
      </c>
      <c r="I82" s="69">
        <v>9395</v>
      </c>
    </row>
    <row r="83" spans="1:9" ht="16.649999999999999" customHeight="1" x14ac:dyDescent="0.25">
      <c r="A83" s="888" t="s">
        <v>252</v>
      </c>
      <c r="B83" s="686"/>
      <c r="C83" s="69">
        <v>1928</v>
      </c>
      <c r="D83" s="69">
        <v>52</v>
      </c>
      <c r="E83" s="69">
        <v>0</v>
      </c>
      <c r="F83" s="69">
        <v>7</v>
      </c>
      <c r="G83" s="69">
        <v>31</v>
      </c>
      <c r="H83" s="69">
        <v>2018</v>
      </c>
      <c r="I83" s="69">
        <v>2720</v>
      </c>
    </row>
    <row r="84" spans="1:9" ht="16.649999999999999" customHeight="1" x14ac:dyDescent="0.25">
      <c r="A84" s="888" t="s">
        <v>253</v>
      </c>
      <c r="B84" s="686"/>
      <c r="C84" s="69">
        <v>8141</v>
      </c>
      <c r="D84" s="69">
        <v>3061</v>
      </c>
      <c r="E84" s="69">
        <v>4092</v>
      </c>
      <c r="F84" s="69">
        <v>0</v>
      </c>
      <c r="G84" s="69">
        <v>2213</v>
      </c>
      <c r="H84" s="69">
        <v>17507</v>
      </c>
      <c r="I84" s="69">
        <v>13514</v>
      </c>
    </row>
    <row r="85" spans="1:9" ht="16.649999999999999" customHeight="1" x14ac:dyDescent="0.25">
      <c r="A85" s="888" t="s">
        <v>256</v>
      </c>
      <c r="B85" s="686"/>
      <c r="C85" s="69">
        <v>237</v>
      </c>
      <c r="D85" s="69">
        <v>89</v>
      </c>
      <c r="E85" s="69">
        <v>0</v>
      </c>
      <c r="F85" s="69">
        <v>0</v>
      </c>
      <c r="G85" s="69">
        <v>8</v>
      </c>
      <c r="H85" s="69">
        <v>334</v>
      </c>
      <c r="I85" s="69">
        <v>317</v>
      </c>
    </row>
    <row r="86" spans="1:9" ht="16.649999999999999" customHeight="1" x14ac:dyDescent="0.25">
      <c r="A86" s="887" t="s">
        <v>269</v>
      </c>
      <c r="B86" s="686"/>
      <c r="C86" s="69">
        <v>7308</v>
      </c>
      <c r="D86" s="69">
        <v>484</v>
      </c>
      <c r="E86" s="69">
        <v>0</v>
      </c>
      <c r="F86" s="69">
        <v>0</v>
      </c>
      <c r="G86" s="69">
        <v>0</v>
      </c>
      <c r="H86" s="69">
        <v>7792</v>
      </c>
      <c r="I86" s="69">
        <v>5725</v>
      </c>
    </row>
    <row r="87" spans="1:9" ht="16.649999999999999" customHeight="1" x14ac:dyDescent="0.25">
      <c r="A87" s="888" t="s">
        <v>1117</v>
      </c>
      <c r="B87" s="686"/>
      <c r="C87" s="69">
        <v>1062</v>
      </c>
      <c r="D87" s="69">
        <v>459</v>
      </c>
      <c r="E87" s="69">
        <v>0</v>
      </c>
      <c r="F87" s="69">
        <v>0</v>
      </c>
      <c r="G87" s="69">
        <v>0</v>
      </c>
      <c r="H87" s="69">
        <v>1521</v>
      </c>
      <c r="I87" s="69">
        <v>1521</v>
      </c>
    </row>
    <row r="88" spans="1:9" ht="16.649999999999999" customHeight="1" x14ac:dyDescent="0.25">
      <c r="A88" s="888" t="s">
        <v>258</v>
      </c>
      <c r="B88" s="686"/>
      <c r="C88" s="69">
        <v>414</v>
      </c>
      <c r="D88" s="69">
        <v>550</v>
      </c>
      <c r="E88" s="69">
        <v>0</v>
      </c>
      <c r="F88" s="69">
        <v>0</v>
      </c>
      <c r="G88" s="69">
        <v>4</v>
      </c>
      <c r="H88" s="69">
        <v>968</v>
      </c>
      <c r="I88" s="69">
        <v>853</v>
      </c>
    </row>
    <row r="89" spans="1:9" ht="16.649999999999999" customHeight="1" x14ac:dyDescent="0.25">
      <c r="A89" s="888" t="s">
        <v>254</v>
      </c>
      <c r="B89" s="686"/>
      <c r="C89" s="69">
        <v>48</v>
      </c>
      <c r="D89" s="69">
        <v>0</v>
      </c>
      <c r="E89" s="69">
        <v>0</v>
      </c>
      <c r="F89" s="69">
        <v>0</v>
      </c>
      <c r="G89" s="69">
        <v>0</v>
      </c>
      <c r="H89" s="69">
        <v>48</v>
      </c>
      <c r="I89" s="69">
        <v>48</v>
      </c>
    </row>
    <row r="90" spans="1:9" ht="16.649999999999999" customHeight="1" x14ac:dyDescent="0.25">
      <c r="A90" s="888" t="s">
        <v>255</v>
      </c>
      <c r="B90" s="686"/>
      <c r="C90" s="69">
        <v>718</v>
      </c>
      <c r="D90" s="69">
        <v>91</v>
      </c>
      <c r="E90" s="69">
        <v>0</v>
      </c>
      <c r="F90" s="69">
        <v>0</v>
      </c>
      <c r="G90" s="69">
        <v>0</v>
      </c>
      <c r="H90" s="69">
        <v>809</v>
      </c>
      <c r="I90" s="69">
        <v>809</v>
      </c>
    </row>
    <row r="91" spans="1:9" ht="16.649999999999999" customHeight="1" x14ac:dyDescent="0.25">
      <c r="A91" s="889" t="s">
        <v>1118</v>
      </c>
      <c r="B91" s="686"/>
      <c r="C91" s="75">
        <v>0</v>
      </c>
      <c r="D91" s="75">
        <v>0</v>
      </c>
      <c r="E91" s="75">
        <v>25066</v>
      </c>
      <c r="F91" s="75">
        <v>498</v>
      </c>
      <c r="G91" s="75">
        <v>0</v>
      </c>
      <c r="H91" s="75">
        <v>25564</v>
      </c>
      <c r="I91" s="75">
        <v>1330</v>
      </c>
    </row>
    <row r="92" spans="1:9" ht="16.649999999999999" customHeight="1" x14ac:dyDescent="0.25">
      <c r="A92" s="771" t="s">
        <v>1119</v>
      </c>
      <c r="B92" s="771"/>
      <c r="C92" s="107"/>
      <c r="D92" s="107"/>
      <c r="E92" s="107"/>
      <c r="F92" s="107"/>
      <c r="G92" s="107"/>
      <c r="H92" s="107"/>
      <c r="I92" s="107"/>
    </row>
    <row r="93" spans="1:9" ht="16.649999999999999" customHeight="1" x14ac:dyDescent="0.25">
      <c r="A93" s="888" t="s">
        <v>250</v>
      </c>
      <c r="B93" s="686"/>
      <c r="C93" s="69">
        <v>43002</v>
      </c>
      <c r="D93" s="69">
        <v>1411</v>
      </c>
      <c r="E93" s="69">
        <v>23</v>
      </c>
      <c r="F93" s="69">
        <v>1</v>
      </c>
      <c r="G93" s="69">
        <v>66</v>
      </c>
      <c r="H93" s="69">
        <v>44503</v>
      </c>
      <c r="I93" s="69">
        <v>106006</v>
      </c>
    </row>
    <row r="94" spans="1:9" ht="16.649999999999999" customHeight="1" x14ac:dyDescent="0.25">
      <c r="A94" s="887" t="s">
        <v>251</v>
      </c>
      <c r="B94" s="686"/>
      <c r="C94" s="109">
        <v>0</v>
      </c>
      <c r="D94" s="109">
        <v>0</v>
      </c>
      <c r="E94" s="109">
        <v>0</v>
      </c>
      <c r="F94" s="109">
        <v>0</v>
      </c>
      <c r="G94" s="109">
        <v>0</v>
      </c>
      <c r="H94" s="109">
        <v>0</v>
      </c>
      <c r="I94" s="109">
        <v>0</v>
      </c>
    </row>
    <row r="95" spans="1:9" ht="16.649999999999999" customHeight="1" x14ac:dyDescent="0.25">
      <c r="A95" s="888" t="s">
        <v>252</v>
      </c>
      <c r="B95" s="686"/>
      <c r="C95" s="69">
        <v>3860</v>
      </c>
      <c r="D95" s="69">
        <v>1193</v>
      </c>
      <c r="E95" s="69">
        <v>67</v>
      </c>
      <c r="F95" s="69">
        <v>5801</v>
      </c>
      <c r="G95" s="69">
        <v>165</v>
      </c>
      <c r="H95" s="69">
        <v>11086</v>
      </c>
      <c r="I95" s="69">
        <v>11063</v>
      </c>
    </row>
    <row r="96" spans="1:9" ht="16.649999999999999" customHeight="1" x14ac:dyDescent="0.25">
      <c r="A96" s="888" t="s">
        <v>253</v>
      </c>
      <c r="B96" s="686"/>
      <c r="C96" s="69">
        <v>37971</v>
      </c>
      <c r="D96" s="69">
        <v>8544</v>
      </c>
      <c r="E96" s="69">
        <v>0</v>
      </c>
      <c r="F96" s="69">
        <v>1</v>
      </c>
      <c r="G96" s="69">
        <v>1008</v>
      </c>
      <c r="H96" s="69">
        <v>47524</v>
      </c>
      <c r="I96" s="69">
        <v>42676</v>
      </c>
    </row>
    <row r="97" spans="1:9" ht="16.649999999999999" customHeight="1" x14ac:dyDescent="0.25">
      <c r="A97" s="888" t="s">
        <v>256</v>
      </c>
      <c r="B97" s="686"/>
      <c r="C97" s="69">
        <v>7671</v>
      </c>
      <c r="D97" s="69">
        <v>4012</v>
      </c>
      <c r="E97" s="69">
        <v>0</v>
      </c>
      <c r="F97" s="69">
        <v>1</v>
      </c>
      <c r="G97" s="69">
        <v>87</v>
      </c>
      <c r="H97" s="69">
        <v>11771</v>
      </c>
      <c r="I97" s="69">
        <v>10434</v>
      </c>
    </row>
    <row r="98" spans="1:9" ht="16.649999999999999" customHeight="1" x14ac:dyDescent="0.25">
      <c r="A98" s="887" t="s">
        <v>269</v>
      </c>
      <c r="B98" s="686"/>
      <c r="C98" s="69">
        <v>206173</v>
      </c>
      <c r="D98" s="69">
        <v>29515</v>
      </c>
      <c r="E98" s="69">
        <v>0</v>
      </c>
      <c r="F98" s="69">
        <v>0</v>
      </c>
      <c r="G98" s="69">
        <v>0</v>
      </c>
      <c r="H98" s="69">
        <v>235688</v>
      </c>
      <c r="I98" s="69">
        <v>181294</v>
      </c>
    </row>
    <row r="99" spans="1:9" ht="16.649999999999999" customHeight="1" x14ac:dyDescent="0.25">
      <c r="A99" s="888" t="s">
        <v>1117</v>
      </c>
      <c r="B99" s="686"/>
      <c r="C99" s="69">
        <v>6990</v>
      </c>
      <c r="D99" s="69">
        <v>8162</v>
      </c>
      <c r="E99" s="69">
        <v>0</v>
      </c>
      <c r="F99" s="69">
        <v>0</v>
      </c>
      <c r="G99" s="69">
        <v>0</v>
      </c>
      <c r="H99" s="69">
        <v>15152</v>
      </c>
      <c r="I99" s="69">
        <v>15152</v>
      </c>
    </row>
    <row r="100" spans="1:9" ht="16.649999999999999" customHeight="1" x14ac:dyDescent="0.25">
      <c r="A100" s="888" t="s">
        <v>1120</v>
      </c>
      <c r="B100" s="686"/>
      <c r="C100" s="69">
        <v>14926</v>
      </c>
      <c r="D100" s="69">
        <v>8343</v>
      </c>
      <c r="E100" s="69">
        <v>0</v>
      </c>
      <c r="F100" s="69">
        <v>0</v>
      </c>
      <c r="G100" s="69">
        <v>5</v>
      </c>
      <c r="H100" s="69">
        <v>23274</v>
      </c>
      <c r="I100" s="69">
        <v>21820</v>
      </c>
    </row>
    <row r="101" spans="1:9" ht="16.649999999999999" customHeight="1" x14ac:dyDescent="0.25">
      <c r="A101" s="889" t="s">
        <v>1118</v>
      </c>
      <c r="B101" s="686"/>
      <c r="C101" s="75">
        <v>0</v>
      </c>
      <c r="D101" s="75">
        <v>0</v>
      </c>
      <c r="E101" s="75">
        <v>13043</v>
      </c>
      <c r="F101" s="75">
        <v>1530</v>
      </c>
      <c r="G101" s="75">
        <v>0</v>
      </c>
      <c r="H101" s="75">
        <v>14573</v>
      </c>
      <c r="I101" s="75">
        <v>1795</v>
      </c>
    </row>
    <row r="102" spans="1:9" ht="16.649999999999999" customHeight="1" x14ac:dyDescent="0.25">
      <c r="A102" s="708" t="s">
        <v>244</v>
      </c>
      <c r="B102" s="708"/>
      <c r="C102" s="78">
        <v>353071</v>
      </c>
      <c r="D102" s="78">
        <v>67490</v>
      </c>
      <c r="E102" s="78">
        <v>42291</v>
      </c>
      <c r="F102" s="78">
        <v>7839</v>
      </c>
      <c r="G102" s="78">
        <v>3643</v>
      </c>
      <c r="H102" s="78">
        <v>474334</v>
      </c>
      <c r="I102" s="78">
        <v>433172</v>
      </c>
    </row>
    <row r="103" spans="1:9" ht="16.649999999999999" customHeight="1" x14ac:dyDescent="0.25">
      <c r="A103" s="721" t="s">
        <v>1121</v>
      </c>
      <c r="B103" s="721"/>
      <c r="C103" s="107"/>
      <c r="D103" s="107"/>
      <c r="E103" s="107"/>
      <c r="F103" s="107"/>
      <c r="G103" s="107"/>
      <c r="H103" s="107"/>
      <c r="I103" s="107"/>
    </row>
    <row r="104" spans="1:9" ht="16.649999999999999" customHeight="1" x14ac:dyDescent="0.25">
      <c r="A104" s="4"/>
      <c r="B104" s="4" t="s">
        <v>1122</v>
      </c>
      <c r="C104" s="69">
        <v>346560</v>
      </c>
      <c r="D104" s="69">
        <v>65952</v>
      </c>
      <c r="E104" s="69">
        <v>37430</v>
      </c>
      <c r="F104" s="69">
        <v>3275</v>
      </c>
      <c r="G104" s="69">
        <v>2860</v>
      </c>
      <c r="H104" s="69">
        <v>456077</v>
      </c>
      <c r="I104" s="69">
        <v>419742</v>
      </c>
    </row>
    <row r="105" spans="1:9" ht="16.649999999999999" customHeight="1" x14ac:dyDescent="0.25">
      <c r="A105" s="4"/>
      <c r="B105" s="4" t="s">
        <v>1123</v>
      </c>
      <c r="C105" s="69">
        <v>5603</v>
      </c>
      <c r="D105" s="69">
        <v>1507</v>
      </c>
      <c r="E105" s="69">
        <v>4332</v>
      </c>
      <c r="F105" s="69">
        <v>681</v>
      </c>
      <c r="G105" s="69">
        <v>511</v>
      </c>
      <c r="H105" s="69">
        <v>12634</v>
      </c>
      <c r="I105" s="69">
        <v>8261</v>
      </c>
    </row>
    <row r="106" spans="1:9" ht="16.649999999999999" customHeight="1" x14ac:dyDescent="0.25">
      <c r="A106" s="86"/>
      <c r="B106" s="86" t="s">
        <v>1124</v>
      </c>
      <c r="C106" s="75">
        <v>908</v>
      </c>
      <c r="D106" s="75">
        <v>31</v>
      </c>
      <c r="E106" s="75">
        <v>529</v>
      </c>
      <c r="F106" s="75">
        <v>3883</v>
      </c>
      <c r="G106" s="75">
        <v>272</v>
      </c>
      <c r="H106" s="75">
        <v>5623</v>
      </c>
      <c r="I106" s="75">
        <v>5169</v>
      </c>
    </row>
    <row r="107" spans="1:9" ht="16.649999999999999" customHeight="1" x14ac:dyDescent="0.25">
      <c r="A107" s="719" t="s">
        <v>244</v>
      </c>
      <c r="B107" s="719"/>
      <c r="C107" s="78">
        <v>353071</v>
      </c>
      <c r="D107" s="78">
        <v>67490</v>
      </c>
      <c r="E107" s="78">
        <v>42291</v>
      </c>
      <c r="F107" s="78">
        <v>7839</v>
      </c>
      <c r="G107" s="78">
        <v>3643</v>
      </c>
      <c r="H107" s="78">
        <v>474334</v>
      </c>
      <c r="I107" s="78">
        <v>433172</v>
      </c>
    </row>
    <row r="108" spans="1:9" ht="16.649999999999999" customHeight="1" x14ac:dyDescent="0.25">
      <c r="A108" s="717" t="s">
        <v>1125</v>
      </c>
      <c r="B108" s="760"/>
      <c r="C108" s="108"/>
      <c r="D108" s="108"/>
      <c r="E108" s="108"/>
      <c r="F108" s="108"/>
      <c r="G108" s="108"/>
      <c r="H108" s="108"/>
      <c r="I108" s="108"/>
    </row>
    <row r="109" spans="1:9" ht="16.649999999999999" customHeight="1" x14ac:dyDescent="0.25">
      <c r="B109" s="492" t="s">
        <v>1126</v>
      </c>
      <c r="C109" s="102">
        <v>118948</v>
      </c>
      <c r="D109" s="102">
        <v>54268</v>
      </c>
      <c r="E109" s="102">
        <v>42124</v>
      </c>
      <c r="F109" s="102">
        <v>2204</v>
      </c>
      <c r="G109" s="102">
        <v>1821</v>
      </c>
      <c r="H109" s="102">
        <v>219365</v>
      </c>
      <c r="I109" s="102">
        <v>178495</v>
      </c>
    </row>
    <row r="110" spans="1:9" ht="16.649999999999999" customHeight="1" x14ac:dyDescent="0.25">
      <c r="B110" s="492" t="s">
        <v>1127</v>
      </c>
      <c r="C110" s="102">
        <v>189252</v>
      </c>
      <c r="D110" s="102">
        <v>12387</v>
      </c>
      <c r="E110" s="102">
        <v>0</v>
      </c>
      <c r="F110" s="102">
        <v>5056</v>
      </c>
      <c r="G110" s="102">
        <v>1300</v>
      </c>
      <c r="H110" s="102">
        <v>207995</v>
      </c>
      <c r="I110" s="102">
        <v>207923</v>
      </c>
    </row>
    <row r="111" spans="1:9" ht="16.649999999999999" customHeight="1" x14ac:dyDescent="0.25">
      <c r="B111" s="493" t="s">
        <v>1128</v>
      </c>
      <c r="C111" s="434">
        <v>44871</v>
      </c>
      <c r="D111" s="434">
        <v>835</v>
      </c>
      <c r="E111" s="434">
        <v>167</v>
      </c>
      <c r="F111" s="434">
        <v>579</v>
      </c>
      <c r="G111" s="434">
        <v>522</v>
      </c>
      <c r="H111" s="434">
        <v>46974</v>
      </c>
      <c r="I111" s="434">
        <v>46754</v>
      </c>
    </row>
    <row r="112" spans="1:9" ht="16.649999999999999" customHeight="1" x14ac:dyDescent="0.25">
      <c r="A112" s="886" t="s">
        <v>244</v>
      </c>
      <c r="B112" s="886"/>
      <c r="C112" s="438">
        <v>353071</v>
      </c>
      <c r="D112" s="438">
        <v>67490</v>
      </c>
      <c r="E112" s="438">
        <v>42291</v>
      </c>
      <c r="F112" s="438">
        <v>7839</v>
      </c>
      <c r="G112" s="438">
        <v>3643</v>
      </c>
      <c r="H112" s="438">
        <v>474334</v>
      </c>
      <c r="I112" s="438">
        <v>433172</v>
      </c>
    </row>
    <row r="113" spans="1:16" ht="3.45" customHeight="1" x14ac:dyDescent="0.25">
      <c r="A113" s="207"/>
      <c r="B113" s="496"/>
      <c r="C113" s="496"/>
      <c r="D113" s="496"/>
      <c r="E113" s="496"/>
      <c r="F113" s="496"/>
      <c r="G113" s="496"/>
      <c r="H113" s="496"/>
      <c r="I113" s="496"/>
    </row>
    <row r="114" spans="1:16" ht="13.35" customHeight="1" x14ac:dyDescent="0.25">
      <c r="A114" s="283" t="s">
        <v>175</v>
      </c>
      <c r="B114" s="706" t="s">
        <v>1131</v>
      </c>
      <c r="C114" s="686"/>
      <c r="D114" s="686"/>
      <c r="E114" s="686"/>
      <c r="F114" s="686"/>
      <c r="G114" s="686"/>
      <c r="H114" s="686"/>
      <c r="I114" s="686"/>
      <c r="J114" s="686"/>
      <c r="K114" s="686"/>
      <c r="L114" s="686"/>
      <c r="M114" s="686"/>
      <c r="N114" s="686"/>
      <c r="O114" s="686"/>
      <c r="P114" s="686"/>
    </row>
    <row r="115" spans="1:16" ht="13.35" customHeight="1" x14ac:dyDescent="0.25">
      <c r="A115" s="283" t="s">
        <v>177</v>
      </c>
      <c r="B115" s="706" t="s">
        <v>1132</v>
      </c>
      <c r="C115" s="686"/>
      <c r="D115" s="686"/>
      <c r="E115" s="686"/>
      <c r="F115" s="686"/>
      <c r="G115" s="686"/>
      <c r="H115" s="686"/>
      <c r="I115" s="686"/>
      <c r="J115" s="686"/>
      <c r="K115" s="686"/>
      <c r="L115" s="686"/>
      <c r="M115" s="686"/>
      <c r="N115" s="686"/>
      <c r="O115" s="686"/>
      <c r="P115" s="686"/>
    </row>
    <row r="116" spans="1:16" ht="15" customHeight="1" x14ac:dyDescent="0.25">
      <c r="B116" s="686"/>
      <c r="C116" s="686"/>
      <c r="D116" s="686"/>
      <c r="E116" s="686"/>
      <c r="F116" s="686"/>
      <c r="G116" s="686"/>
      <c r="H116" s="686"/>
      <c r="I116" s="686"/>
      <c r="J116" s="686"/>
      <c r="K116" s="686"/>
      <c r="L116" s="686"/>
      <c r="M116" s="686"/>
      <c r="N116" s="686"/>
      <c r="O116" s="686"/>
      <c r="P116" s="686"/>
    </row>
  </sheetData>
  <mergeCells count="100">
    <mergeCell ref="A8:B8"/>
    <mergeCell ref="C4:I4"/>
    <mergeCell ref="C3:I3"/>
    <mergeCell ref="A1:I1"/>
    <mergeCell ref="J3:P3"/>
    <mergeCell ref="J4:P4"/>
    <mergeCell ref="A2:B2"/>
    <mergeCell ref="A4:B4"/>
    <mergeCell ref="A5:B5"/>
    <mergeCell ref="A6:B6"/>
    <mergeCell ref="A7:B7"/>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J41:P41"/>
    <mergeCell ref="J40:P40"/>
    <mergeCell ref="C40:I40"/>
    <mergeCell ref="A33:B33"/>
    <mergeCell ref="A34:B34"/>
    <mergeCell ref="A38:B38"/>
    <mergeCell ref="A42:B42"/>
    <mergeCell ref="A43:B43"/>
    <mergeCell ref="A44:B44"/>
    <mergeCell ref="C41:I41"/>
    <mergeCell ref="A45:B45"/>
    <mergeCell ref="A46:B46"/>
    <mergeCell ref="A47:B47"/>
    <mergeCell ref="A48:B48"/>
    <mergeCell ref="A49:B49"/>
    <mergeCell ref="A50:B50"/>
    <mergeCell ref="A51:B51"/>
    <mergeCell ref="A52:B52"/>
    <mergeCell ref="A53:B53"/>
    <mergeCell ref="A54:B54"/>
    <mergeCell ref="A55:B55"/>
    <mergeCell ref="A56:B56"/>
    <mergeCell ref="A57:B57"/>
    <mergeCell ref="A58:B58"/>
    <mergeCell ref="A59:B59"/>
    <mergeCell ref="A60:B60"/>
    <mergeCell ref="A61:B61"/>
    <mergeCell ref="A62:B62"/>
    <mergeCell ref="A63:B63"/>
    <mergeCell ref="A64:B64"/>
    <mergeCell ref="A65:B65"/>
    <mergeCell ref="A66:B66"/>
    <mergeCell ref="A70:B70"/>
    <mergeCell ref="A71:B71"/>
    <mergeCell ref="A75:B75"/>
    <mergeCell ref="A79:B79"/>
    <mergeCell ref="A80:B80"/>
    <mergeCell ref="C77:I77"/>
    <mergeCell ref="C78:I78"/>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5:B95"/>
    <mergeCell ref="A96:B96"/>
    <mergeCell ref="A97:B97"/>
    <mergeCell ref="A98:B98"/>
    <mergeCell ref="A99:B99"/>
    <mergeCell ref="A100:B100"/>
    <mergeCell ref="A101:B101"/>
    <mergeCell ref="A102:B102"/>
    <mergeCell ref="A103:B103"/>
    <mergeCell ref="A107:B107"/>
    <mergeCell ref="A108:B108"/>
    <mergeCell ref="A112:B112"/>
    <mergeCell ref="B116:P116"/>
    <mergeCell ref="B115:P115"/>
    <mergeCell ref="B114:P1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dimension ref="A1:P89"/>
  <sheetViews>
    <sheetView showRuler="0" workbookViewId="0">
      <selection sqref="A1:P1"/>
    </sheetView>
  </sheetViews>
  <sheetFormatPr baseColWidth="10" defaultColWidth="13.33203125" defaultRowHeight="13.2" x14ac:dyDescent="0.25"/>
  <cols>
    <col min="1" max="1" width="1.88671875" customWidth="1"/>
    <col min="2" max="2" width="21.109375" customWidth="1"/>
    <col min="3" max="16" width="14.44140625" customWidth="1"/>
  </cols>
  <sheetData>
    <row r="1" spans="1:16" ht="15" customHeight="1" x14ac:dyDescent="0.25">
      <c r="A1" s="697" t="s">
        <v>1133</v>
      </c>
      <c r="B1" s="686"/>
      <c r="C1" s="686"/>
      <c r="D1" s="686"/>
      <c r="E1" s="686"/>
      <c r="F1" s="686"/>
      <c r="G1" s="686"/>
      <c r="H1" s="686"/>
      <c r="I1" s="686"/>
      <c r="J1" s="686"/>
      <c r="K1" s="686"/>
      <c r="L1" s="686"/>
      <c r="M1" s="686"/>
      <c r="N1" s="686"/>
      <c r="O1" s="686"/>
      <c r="P1" s="686"/>
    </row>
    <row r="2" spans="1:16" ht="9.15" customHeight="1" x14ac:dyDescent="0.25"/>
    <row r="3" spans="1:16" ht="15.75" customHeight="1" x14ac:dyDescent="0.25">
      <c r="B3" s="95">
        <f>SUM(C6:P57)</f>
        <v>3739374</v>
      </c>
      <c r="C3" s="711" t="s">
        <v>241</v>
      </c>
      <c r="D3" s="711"/>
      <c r="E3" s="711"/>
      <c r="F3" s="711"/>
      <c r="G3" s="711"/>
      <c r="H3" s="711"/>
      <c r="I3" s="711"/>
      <c r="J3" s="810" t="s">
        <v>315</v>
      </c>
      <c r="K3" s="686"/>
      <c r="L3" s="686"/>
      <c r="M3" s="686"/>
      <c r="N3" s="686"/>
      <c r="O3" s="686"/>
      <c r="P3" s="686"/>
    </row>
    <row r="4" spans="1:16" ht="15.75" customHeight="1" x14ac:dyDescent="0.25">
      <c r="A4" s="686"/>
      <c r="B4" s="686"/>
      <c r="C4" s="891" t="s">
        <v>1108</v>
      </c>
      <c r="D4" s="891"/>
      <c r="E4" s="891"/>
      <c r="F4" s="891"/>
      <c r="G4" s="891"/>
      <c r="H4" s="891"/>
      <c r="I4" s="891"/>
      <c r="J4" s="816" t="s">
        <v>1109</v>
      </c>
      <c r="K4" s="816"/>
      <c r="L4" s="816"/>
      <c r="M4" s="816"/>
      <c r="N4" s="816"/>
      <c r="O4" s="816"/>
      <c r="P4" s="816"/>
    </row>
    <row r="5" spans="1:16" ht="33.450000000000003" customHeight="1" x14ac:dyDescent="0.25">
      <c r="A5" s="698" t="s">
        <v>118</v>
      </c>
      <c r="B5" s="686"/>
      <c r="C5" s="82" t="s">
        <v>1110</v>
      </c>
      <c r="D5" s="82" t="s">
        <v>1111</v>
      </c>
      <c r="E5" s="82" t="s">
        <v>1112</v>
      </c>
      <c r="F5" s="82" t="s">
        <v>1113</v>
      </c>
      <c r="G5" s="82" t="s">
        <v>1114</v>
      </c>
      <c r="H5" s="82" t="s">
        <v>244</v>
      </c>
      <c r="I5" s="81" t="s">
        <v>1115</v>
      </c>
      <c r="J5" s="97" t="s">
        <v>1110</v>
      </c>
      <c r="K5" s="97" t="s">
        <v>1111</v>
      </c>
      <c r="L5" s="97" t="s">
        <v>1112</v>
      </c>
      <c r="M5" s="97" t="s">
        <v>1113</v>
      </c>
      <c r="N5" s="97" t="s">
        <v>1114</v>
      </c>
      <c r="O5" s="97" t="s">
        <v>244</v>
      </c>
      <c r="P5" s="97" t="s">
        <v>1134</v>
      </c>
    </row>
    <row r="6" spans="1:16" ht="14.1" customHeight="1" x14ac:dyDescent="0.25">
      <c r="A6" s="895" t="s">
        <v>1135</v>
      </c>
      <c r="B6" s="895"/>
      <c r="C6" s="230"/>
      <c r="D6" s="230"/>
      <c r="E6" s="230"/>
      <c r="F6" s="230"/>
      <c r="G6" s="230"/>
      <c r="H6" s="230"/>
      <c r="I6" s="230"/>
      <c r="J6" s="142"/>
      <c r="K6" s="142"/>
      <c r="L6" s="142"/>
      <c r="M6" s="142"/>
      <c r="N6" s="142"/>
      <c r="O6" s="142"/>
      <c r="P6" s="142"/>
    </row>
    <row r="7" spans="1:16" ht="14.1" customHeight="1" x14ac:dyDescent="0.25">
      <c r="A7" s="896" t="s">
        <v>1136</v>
      </c>
      <c r="B7" s="686"/>
      <c r="C7" s="15">
        <v>11642</v>
      </c>
      <c r="D7" s="15">
        <v>654</v>
      </c>
      <c r="E7" s="15">
        <v>0</v>
      </c>
      <c r="F7" s="15">
        <v>0</v>
      </c>
      <c r="G7" s="15">
        <v>28</v>
      </c>
      <c r="H7" s="15">
        <v>12324</v>
      </c>
      <c r="I7" s="15">
        <v>13530</v>
      </c>
      <c r="J7" s="16">
        <v>11445</v>
      </c>
      <c r="K7" s="16">
        <v>642</v>
      </c>
      <c r="L7" s="16">
        <v>0</v>
      </c>
      <c r="M7" s="16">
        <v>0</v>
      </c>
      <c r="N7" s="16">
        <v>29</v>
      </c>
      <c r="O7" s="16">
        <v>12116</v>
      </c>
      <c r="P7" s="16">
        <v>13381</v>
      </c>
    </row>
    <row r="8" spans="1:16" ht="14.1" customHeight="1" x14ac:dyDescent="0.25">
      <c r="A8" s="896" t="s">
        <v>1137</v>
      </c>
      <c r="B8" s="686"/>
      <c r="C8" s="15">
        <v>129</v>
      </c>
      <c r="D8" s="15">
        <v>432</v>
      </c>
      <c r="E8" s="15">
        <v>0</v>
      </c>
      <c r="F8" s="15">
        <v>0</v>
      </c>
      <c r="G8" s="15">
        <v>78</v>
      </c>
      <c r="H8" s="15">
        <v>639</v>
      </c>
      <c r="I8" s="15">
        <v>630</v>
      </c>
      <c r="J8" s="16">
        <v>177</v>
      </c>
      <c r="K8" s="16">
        <v>364</v>
      </c>
      <c r="L8" s="16">
        <v>0</v>
      </c>
      <c r="M8" s="16">
        <v>0</v>
      </c>
      <c r="N8" s="16">
        <v>84</v>
      </c>
      <c r="O8" s="16">
        <v>625</v>
      </c>
      <c r="P8" s="16">
        <v>627</v>
      </c>
    </row>
    <row r="9" spans="1:16" ht="14.1" customHeight="1" x14ac:dyDescent="0.25">
      <c r="A9" s="896" t="s">
        <v>1138</v>
      </c>
      <c r="B9" s="686"/>
      <c r="C9" s="15">
        <v>374</v>
      </c>
      <c r="D9" s="15">
        <v>429</v>
      </c>
      <c r="E9" s="15">
        <v>0</v>
      </c>
      <c r="F9" s="15">
        <v>0</v>
      </c>
      <c r="G9" s="15">
        <v>17</v>
      </c>
      <c r="H9" s="15">
        <v>820</v>
      </c>
      <c r="I9" s="15">
        <v>821</v>
      </c>
      <c r="J9" s="16">
        <v>382</v>
      </c>
      <c r="K9" s="16">
        <v>438</v>
      </c>
      <c r="L9" s="16">
        <v>0</v>
      </c>
      <c r="M9" s="16">
        <v>0</v>
      </c>
      <c r="N9" s="16">
        <v>16</v>
      </c>
      <c r="O9" s="16">
        <v>836</v>
      </c>
      <c r="P9" s="16">
        <v>836</v>
      </c>
    </row>
    <row r="10" spans="1:16" ht="14.1" customHeight="1" x14ac:dyDescent="0.25">
      <c r="A10" s="896" t="s">
        <v>1139</v>
      </c>
      <c r="B10" s="686"/>
      <c r="C10" s="15">
        <v>5423</v>
      </c>
      <c r="D10" s="15">
        <v>1423</v>
      </c>
      <c r="E10" s="15">
        <v>0</v>
      </c>
      <c r="F10" s="15">
        <v>0</v>
      </c>
      <c r="G10" s="15">
        <v>243</v>
      </c>
      <c r="H10" s="15">
        <v>7089</v>
      </c>
      <c r="I10" s="15">
        <v>7087</v>
      </c>
      <c r="J10" s="16">
        <v>4504</v>
      </c>
      <c r="K10" s="16">
        <v>1329</v>
      </c>
      <c r="L10" s="16">
        <v>0</v>
      </c>
      <c r="M10" s="16">
        <v>0</v>
      </c>
      <c r="N10" s="16">
        <v>179</v>
      </c>
      <c r="O10" s="16">
        <v>6012</v>
      </c>
      <c r="P10" s="16">
        <v>6012</v>
      </c>
    </row>
    <row r="11" spans="1:16" ht="14.1" customHeight="1" x14ac:dyDescent="0.25">
      <c r="A11" s="896" t="s">
        <v>1140</v>
      </c>
      <c r="B11" s="686"/>
      <c r="C11" s="15">
        <v>3471</v>
      </c>
      <c r="D11" s="15">
        <v>923</v>
      </c>
      <c r="E11" s="15">
        <v>0</v>
      </c>
      <c r="F11" s="15">
        <v>0</v>
      </c>
      <c r="G11" s="15">
        <v>278</v>
      </c>
      <c r="H11" s="15">
        <v>4672</v>
      </c>
      <c r="I11" s="15">
        <v>4844</v>
      </c>
      <c r="J11" s="16">
        <v>3231</v>
      </c>
      <c r="K11" s="16">
        <v>952</v>
      </c>
      <c r="L11" s="16">
        <v>0</v>
      </c>
      <c r="M11" s="16">
        <v>0</v>
      </c>
      <c r="N11" s="16">
        <v>295</v>
      </c>
      <c r="O11" s="16">
        <v>4478</v>
      </c>
      <c r="P11" s="16">
        <v>4637</v>
      </c>
    </row>
    <row r="12" spans="1:16" ht="14.1" customHeight="1" x14ac:dyDescent="0.25">
      <c r="A12" s="896" t="s">
        <v>1141</v>
      </c>
      <c r="B12" s="686"/>
      <c r="C12" s="15">
        <v>5498</v>
      </c>
      <c r="D12" s="15">
        <v>1495</v>
      </c>
      <c r="E12" s="15">
        <v>0</v>
      </c>
      <c r="F12" s="15">
        <v>0</v>
      </c>
      <c r="G12" s="15">
        <v>151</v>
      </c>
      <c r="H12" s="15">
        <v>7144</v>
      </c>
      <c r="I12" s="15">
        <v>7259</v>
      </c>
      <c r="J12" s="16">
        <v>5294</v>
      </c>
      <c r="K12" s="16">
        <v>1480</v>
      </c>
      <c r="L12" s="16">
        <v>0</v>
      </c>
      <c r="M12" s="16">
        <v>0</v>
      </c>
      <c r="N12" s="16">
        <v>157</v>
      </c>
      <c r="O12" s="16">
        <v>6931</v>
      </c>
      <c r="P12" s="16">
        <v>7038</v>
      </c>
    </row>
    <row r="13" spans="1:16" ht="14.1" customHeight="1" x14ac:dyDescent="0.25">
      <c r="A13" s="896" t="s">
        <v>1142</v>
      </c>
      <c r="B13" s="686"/>
      <c r="C13" s="15">
        <v>2492</v>
      </c>
      <c r="D13" s="15">
        <v>525</v>
      </c>
      <c r="E13" s="15">
        <v>0</v>
      </c>
      <c r="F13" s="15">
        <v>0</v>
      </c>
      <c r="G13" s="15">
        <v>78</v>
      </c>
      <c r="H13" s="15">
        <v>3095</v>
      </c>
      <c r="I13" s="15">
        <v>3133</v>
      </c>
      <c r="J13" s="16">
        <v>2374</v>
      </c>
      <c r="K13" s="16">
        <v>518</v>
      </c>
      <c r="L13" s="16">
        <v>0</v>
      </c>
      <c r="M13" s="16">
        <v>0</v>
      </c>
      <c r="N13" s="16">
        <v>77</v>
      </c>
      <c r="O13" s="16">
        <v>2969</v>
      </c>
      <c r="P13" s="16">
        <v>3003</v>
      </c>
    </row>
    <row r="14" spans="1:16" ht="14.1" customHeight="1" x14ac:dyDescent="0.25">
      <c r="A14" s="896" t="s">
        <v>1143</v>
      </c>
      <c r="B14" s="686"/>
      <c r="C14" s="15">
        <v>3932</v>
      </c>
      <c r="D14" s="15">
        <v>786</v>
      </c>
      <c r="E14" s="15">
        <v>0</v>
      </c>
      <c r="F14" s="15">
        <v>0</v>
      </c>
      <c r="G14" s="15">
        <v>18</v>
      </c>
      <c r="H14" s="15">
        <v>4736</v>
      </c>
      <c r="I14" s="15">
        <v>4801</v>
      </c>
      <c r="J14" s="16">
        <v>3812</v>
      </c>
      <c r="K14" s="16">
        <v>765</v>
      </c>
      <c r="L14" s="16">
        <v>0</v>
      </c>
      <c r="M14" s="16">
        <v>1</v>
      </c>
      <c r="N14" s="16">
        <v>20</v>
      </c>
      <c r="O14" s="16">
        <v>4598</v>
      </c>
      <c r="P14" s="16">
        <v>4643</v>
      </c>
    </row>
    <row r="15" spans="1:16" ht="14.1" customHeight="1" x14ac:dyDescent="0.25">
      <c r="A15" s="896" t="s">
        <v>1144</v>
      </c>
      <c r="B15" s="686"/>
      <c r="C15" s="15">
        <v>1730</v>
      </c>
      <c r="D15" s="15">
        <v>527</v>
      </c>
      <c r="E15" s="15">
        <v>0</v>
      </c>
      <c r="F15" s="15">
        <v>0</v>
      </c>
      <c r="G15" s="15">
        <v>73</v>
      </c>
      <c r="H15" s="15">
        <v>2330</v>
      </c>
      <c r="I15" s="15">
        <v>2345</v>
      </c>
      <c r="J15" s="16">
        <v>1737</v>
      </c>
      <c r="K15" s="16">
        <v>507</v>
      </c>
      <c r="L15" s="16">
        <v>0</v>
      </c>
      <c r="M15" s="16">
        <v>0</v>
      </c>
      <c r="N15" s="16">
        <v>68</v>
      </c>
      <c r="O15" s="16">
        <v>2312</v>
      </c>
      <c r="P15" s="16">
        <v>2323</v>
      </c>
    </row>
    <row r="16" spans="1:16" ht="14.1" customHeight="1" x14ac:dyDescent="0.25">
      <c r="A16" s="896" t="s">
        <v>1145</v>
      </c>
      <c r="B16" s="686"/>
      <c r="C16" s="15">
        <v>565</v>
      </c>
      <c r="D16" s="15">
        <v>536</v>
      </c>
      <c r="E16" s="15">
        <v>0</v>
      </c>
      <c r="F16" s="15">
        <v>0</v>
      </c>
      <c r="G16" s="15">
        <v>4</v>
      </c>
      <c r="H16" s="15">
        <v>1105</v>
      </c>
      <c r="I16" s="15">
        <v>1118</v>
      </c>
      <c r="J16" s="16">
        <v>630</v>
      </c>
      <c r="K16" s="16">
        <v>509</v>
      </c>
      <c r="L16" s="16">
        <v>0</v>
      </c>
      <c r="M16" s="16">
        <v>0</v>
      </c>
      <c r="N16" s="16">
        <v>75</v>
      </c>
      <c r="O16" s="16">
        <v>1214</v>
      </c>
      <c r="P16" s="16">
        <v>1225</v>
      </c>
    </row>
    <row r="17" spans="1:16" ht="14.1" customHeight="1" x14ac:dyDescent="0.25">
      <c r="A17" s="896" t="s">
        <v>1146</v>
      </c>
      <c r="B17" s="686"/>
      <c r="C17" s="15">
        <v>12608</v>
      </c>
      <c r="D17" s="15">
        <v>2526</v>
      </c>
      <c r="E17" s="15">
        <v>2806</v>
      </c>
      <c r="F17" s="15">
        <v>7797</v>
      </c>
      <c r="G17" s="15">
        <v>4028</v>
      </c>
      <c r="H17" s="15">
        <v>29765</v>
      </c>
      <c r="I17" s="15">
        <v>26998</v>
      </c>
      <c r="J17" s="16">
        <v>11443</v>
      </c>
      <c r="K17" s="16">
        <v>2456</v>
      </c>
      <c r="L17" s="16">
        <v>2810</v>
      </c>
      <c r="M17" s="16">
        <v>7393</v>
      </c>
      <c r="N17" s="16">
        <v>3961</v>
      </c>
      <c r="O17" s="16">
        <v>28063</v>
      </c>
      <c r="P17" s="16">
        <v>25299</v>
      </c>
    </row>
    <row r="18" spans="1:16" ht="14.1" customHeight="1" x14ac:dyDescent="0.25">
      <c r="A18" s="896" t="s">
        <v>269</v>
      </c>
      <c r="B18" s="686"/>
      <c r="C18" s="15">
        <v>6275</v>
      </c>
      <c r="D18" s="15">
        <v>1649</v>
      </c>
      <c r="E18" s="15">
        <v>0</v>
      </c>
      <c r="F18" s="15">
        <v>0</v>
      </c>
      <c r="G18" s="15">
        <v>149</v>
      </c>
      <c r="H18" s="15">
        <v>8073</v>
      </c>
      <c r="I18" s="15">
        <v>41709</v>
      </c>
      <c r="J18" s="16">
        <v>6164</v>
      </c>
      <c r="K18" s="16">
        <v>1716</v>
      </c>
      <c r="L18" s="16">
        <v>0</v>
      </c>
      <c r="M18" s="16">
        <v>0</v>
      </c>
      <c r="N18" s="16">
        <v>128</v>
      </c>
      <c r="O18" s="16">
        <v>8008</v>
      </c>
      <c r="P18" s="16">
        <v>39769</v>
      </c>
    </row>
    <row r="19" spans="1:16" ht="14.1" customHeight="1" x14ac:dyDescent="0.25">
      <c r="A19" s="896" t="s">
        <v>1147</v>
      </c>
      <c r="B19" s="686"/>
      <c r="C19" s="15">
        <v>1541</v>
      </c>
      <c r="D19" s="15">
        <v>541</v>
      </c>
      <c r="E19" s="15">
        <v>0</v>
      </c>
      <c r="F19" s="15">
        <v>0</v>
      </c>
      <c r="G19" s="15">
        <v>41</v>
      </c>
      <c r="H19" s="15">
        <v>2123</v>
      </c>
      <c r="I19" s="15">
        <v>2170</v>
      </c>
      <c r="J19" s="16">
        <v>1303</v>
      </c>
      <c r="K19" s="16">
        <v>517</v>
      </c>
      <c r="L19" s="16">
        <v>0</v>
      </c>
      <c r="M19" s="16">
        <v>0</v>
      </c>
      <c r="N19" s="16">
        <v>82</v>
      </c>
      <c r="O19" s="16">
        <v>1902</v>
      </c>
      <c r="P19" s="16">
        <v>1894</v>
      </c>
    </row>
    <row r="20" spans="1:16" ht="14.1" customHeight="1" x14ac:dyDescent="0.25">
      <c r="A20" s="896" t="s">
        <v>1148</v>
      </c>
      <c r="B20" s="686"/>
      <c r="C20" s="15">
        <v>1279</v>
      </c>
      <c r="D20" s="15">
        <v>343</v>
      </c>
      <c r="E20" s="15">
        <v>0</v>
      </c>
      <c r="F20" s="15">
        <v>0</v>
      </c>
      <c r="G20" s="15">
        <v>41</v>
      </c>
      <c r="H20" s="15">
        <v>1663</v>
      </c>
      <c r="I20" s="15">
        <v>1682</v>
      </c>
      <c r="J20" s="16">
        <v>1194</v>
      </c>
      <c r="K20" s="16">
        <v>350</v>
      </c>
      <c r="L20" s="16">
        <v>0</v>
      </c>
      <c r="M20" s="16">
        <v>0</v>
      </c>
      <c r="N20" s="16">
        <v>37</v>
      </c>
      <c r="O20" s="16">
        <v>1581</v>
      </c>
      <c r="P20" s="16">
        <v>1588</v>
      </c>
    </row>
    <row r="21" spans="1:16" ht="14.1" customHeight="1" x14ac:dyDescent="0.25">
      <c r="A21" s="896" t="s">
        <v>1149</v>
      </c>
      <c r="B21" s="686"/>
      <c r="C21" s="15">
        <v>1364</v>
      </c>
      <c r="D21" s="15">
        <v>173</v>
      </c>
      <c r="E21" s="15">
        <v>0</v>
      </c>
      <c r="F21" s="15">
        <v>0</v>
      </c>
      <c r="G21" s="15">
        <v>22</v>
      </c>
      <c r="H21" s="15">
        <v>1559</v>
      </c>
      <c r="I21" s="15">
        <v>1575</v>
      </c>
      <c r="J21" s="16">
        <v>895</v>
      </c>
      <c r="K21" s="16">
        <v>210</v>
      </c>
      <c r="L21" s="16">
        <v>0</v>
      </c>
      <c r="M21" s="16">
        <v>0</v>
      </c>
      <c r="N21" s="16">
        <v>19</v>
      </c>
      <c r="O21" s="16">
        <v>1124</v>
      </c>
      <c r="P21" s="16">
        <v>1139</v>
      </c>
    </row>
    <row r="22" spans="1:16" ht="14.1" customHeight="1" x14ac:dyDescent="0.25">
      <c r="A22" s="896" t="s">
        <v>1150</v>
      </c>
      <c r="B22" s="686"/>
      <c r="C22" s="15">
        <v>168</v>
      </c>
      <c r="D22" s="15">
        <v>61</v>
      </c>
      <c r="E22" s="15">
        <v>0</v>
      </c>
      <c r="F22" s="15">
        <v>0</v>
      </c>
      <c r="G22" s="15">
        <v>0</v>
      </c>
      <c r="H22" s="15">
        <v>229</v>
      </c>
      <c r="I22" s="15">
        <v>233</v>
      </c>
      <c r="J22" s="16">
        <v>155</v>
      </c>
      <c r="K22" s="16">
        <v>61</v>
      </c>
      <c r="L22" s="16">
        <v>0</v>
      </c>
      <c r="M22" s="16">
        <v>0</v>
      </c>
      <c r="N22" s="16">
        <v>1</v>
      </c>
      <c r="O22" s="16">
        <v>217</v>
      </c>
      <c r="P22" s="16">
        <v>220</v>
      </c>
    </row>
    <row r="23" spans="1:16" ht="14.1" customHeight="1" x14ac:dyDescent="0.25">
      <c r="A23" s="896" t="s">
        <v>1151</v>
      </c>
      <c r="B23" s="686"/>
      <c r="C23" s="15">
        <v>916</v>
      </c>
      <c r="D23" s="15">
        <v>111</v>
      </c>
      <c r="E23" s="15">
        <v>0</v>
      </c>
      <c r="F23" s="15">
        <v>0</v>
      </c>
      <c r="G23" s="15">
        <v>2</v>
      </c>
      <c r="H23" s="15">
        <v>1029</v>
      </c>
      <c r="I23" s="15">
        <v>3049</v>
      </c>
      <c r="J23" s="16">
        <v>983</v>
      </c>
      <c r="K23" s="16">
        <v>117</v>
      </c>
      <c r="L23" s="16">
        <v>0</v>
      </c>
      <c r="M23" s="16">
        <v>0</v>
      </c>
      <c r="N23" s="16">
        <v>3</v>
      </c>
      <c r="O23" s="16">
        <v>1103</v>
      </c>
      <c r="P23" s="16">
        <v>3061</v>
      </c>
    </row>
    <row r="24" spans="1:16" ht="14.1" customHeight="1" x14ac:dyDescent="0.25">
      <c r="A24" s="896" t="s">
        <v>1152</v>
      </c>
      <c r="B24" s="686"/>
      <c r="C24" s="15">
        <v>214</v>
      </c>
      <c r="D24" s="15">
        <v>62</v>
      </c>
      <c r="E24" s="15">
        <v>0</v>
      </c>
      <c r="F24" s="15">
        <v>0</v>
      </c>
      <c r="G24" s="15">
        <v>1</v>
      </c>
      <c r="H24" s="15">
        <v>277</v>
      </c>
      <c r="I24" s="15">
        <v>298</v>
      </c>
      <c r="J24" s="16">
        <v>206</v>
      </c>
      <c r="K24" s="16">
        <v>60</v>
      </c>
      <c r="L24" s="16">
        <v>0</v>
      </c>
      <c r="M24" s="16">
        <v>0</v>
      </c>
      <c r="N24" s="16">
        <v>1</v>
      </c>
      <c r="O24" s="16">
        <v>267</v>
      </c>
      <c r="P24" s="16">
        <v>286</v>
      </c>
    </row>
    <row r="25" spans="1:16" ht="14.1" customHeight="1" x14ac:dyDescent="0.25">
      <c r="A25" s="896" t="s">
        <v>1153</v>
      </c>
      <c r="B25" s="686"/>
      <c r="C25" s="15">
        <v>837</v>
      </c>
      <c r="D25" s="15">
        <v>56</v>
      </c>
      <c r="E25" s="15">
        <v>0</v>
      </c>
      <c r="F25" s="15">
        <v>0</v>
      </c>
      <c r="G25" s="15">
        <v>2</v>
      </c>
      <c r="H25" s="15">
        <v>895</v>
      </c>
      <c r="I25" s="15">
        <v>977</v>
      </c>
      <c r="J25" s="16">
        <v>832</v>
      </c>
      <c r="K25" s="16">
        <v>59</v>
      </c>
      <c r="L25" s="16">
        <v>0</v>
      </c>
      <c r="M25" s="16">
        <v>0</v>
      </c>
      <c r="N25" s="16">
        <v>2</v>
      </c>
      <c r="O25" s="16">
        <v>893</v>
      </c>
      <c r="P25" s="16">
        <v>952</v>
      </c>
    </row>
    <row r="26" spans="1:16" ht="14.1" customHeight="1" x14ac:dyDescent="0.25">
      <c r="A26" s="896" t="s">
        <v>1154</v>
      </c>
      <c r="B26" s="686"/>
      <c r="C26" s="15">
        <v>624</v>
      </c>
      <c r="D26" s="15">
        <v>160</v>
      </c>
      <c r="E26" s="15">
        <v>0</v>
      </c>
      <c r="F26" s="15">
        <v>0</v>
      </c>
      <c r="G26" s="15">
        <v>12</v>
      </c>
      <c r="H26" s="15">
        <v>796</v>
      </c>
      <c r="I26" s="15">
        <v>844</v>
      </c>
      <c r="J26" s="16">
        <v>643</v>
      </c>
      <c r="K26" s="16">
        <v>115</v>
      </c>
      <c r="L26" s="16">
        <v>0</v>
      </c>
      <c r="M26" s="16">
        <v>0</v>
      </c>
      <c r="N26" s="16">
        <v>12</v>
      </c>
      <c r="O26" s="16">
        <v>770</v>
      </c>
      <c r="P26" s="16">
        <v>805</v>
      </c>
    </row>
    <row r="27" spans="1:16" ht="14.1" customHeight="1" x14ac:dyDescent="0.25">
      <c r="A27" s="896" t="s">
        <v>1155</v>
      </c>
      <c r="B27" s="686"/>
      <c r="C27" s="497">
        <v>42764</v>
      </c>
      <c r="D27" s="497">
        <v>1097</v>
      </c>
      <c r="E27" s="497">
        <v>103</v>
      </c>
      <c r="F27" s="497">
        <v>0</v>
      </c>
      <c r="G27" s="497">
        <v>115</v>
      </c>
      <c r="H27" s="497">
        <v>44079</v>
      </c>
      <c r="I27" s="497">
        <v>74444</v>
      </c>
      <c r="J27" s="16">
        <v>43067</v>
      </c>
      <c r="K27" s="16">
        <v>1076</v>
      </c>
      <c r="L27" s="16">
        <v>96</v>
      </c>
      <c r="M27" s="16">
        <v>0</v>
      </c>
      <c r="N27" s="16">
        <v>64</v>
      </c>
      <c r="O27" s="16">
        <v>44303</v>
      </c>
      <c r="P27" s="16">
        <v>75340</v>
      </c>
    </row>
    <row r="28" spans="1:16" ht="14.1" customHeight="1" x14ac:dyDescent="0.25">
      <c r="A28" s="897" t="s">
        <v>1156</v>
      </c>
      <c r="B28" s="686"/>
      <c r="C28" s="498">
        <v>1760</v>
      </c>
      <c r="D28" s="498">
        <v>165</v>
      </c>
      <c r="E28" s="498">
        <v>1012</v>
      </c>
      <c r="F28" s="498">
        <v>0</v>
      </c>
      <c r="G28" s="498">
        <v>577</v>
      </c>
      <c r="H28" s="498">
        <v>3514</v>
      </c>
      <c r="I28" s="498">
        <v>3322</v>
      </c>
      <c r="J28" s="20">
        <v>1844</v>
      </c>
      <c r="K28" s="20">
        <v>153</v>
      </c>
      <c r="L28" s="20">
        <v>1054</v>
      </c>
      <c r="M28" s="20">
        <v>0</v>
      </c>
      <c r="N28" s="20">
        <v>393</v>
      </c>
      <c r="O28" s="20">
        <v>3444</v>
      </c>
      <c r="P28" s="20">
        <v>3192</v>
      </c>
    </row>
    <row r="29" spans="1:16" ht="14.1" customHeight="1" x14ac:dyDescent="0.25">
      <c r="A29" s="806" t="s">
        <v>244</v>
      </c>
      <c r="B29" s="806"/>
      <c r="C29" s="499">
        <v>105606</v>
      </c>
      <c r="D29" s="499">
        <v>14674</v>
      </c>
      <c r="E29" s="499">
        <v>3921</v>
      </c>
      <c r="F29" s="499">
        <v>7797</v>
      </c>
      <c r="G29" s="499">
        <v>5958</v>
      </c>
      <c r="H29" s="499">
        <v>137956</v>
      </c>
      <c r="I29" s="499">
        <v>202869</v>
      </c>
      <c r="J29" s="182">
        <v>102315</v>
      </c>
      <c r="K29" s="182">
        <v>14394</v>
      </c>
      <c r="L29" s="182">
        <v>3960</v>
      </c>
      <c r="M29" s="182">
        <v>7394</v>
      </c>
      <c r="N29" s="182">
        <v>5703</v>
      </c>
      <c r="O29" s="182">
        <v>133766</v>
      </c>
      <c r="P29" s="182">
        <v>197270</v>
      </c>
    </row>
    <row r="30" spans="1:16" ht="16.649999999999999" customHeight="1" x14ac:dyDescent="0.25">
      <c r="A30" s="142"/>
      <c r="B30" s="142"/>
      <c r="C30" s="142"/>
      <c r="D30" s="142"/>
      <c r="E30" s="142"/>
      <c r="F30" s="142"/>
      <c r="G30" s="142"/>
      <c r="H30" s="142"/>
      <c r="I30" s="142"/>
      <c r="J30" s="142"/>
      <c r="K30" s="142"/>
      <c r="L30" s="142"/>
      <c r="M30" s="142"/>
      <c r="N30" s="142"/>
      <c r="O30" s="142"/>
      <c r="P30" s="142"/>
    </row>
    <row r="31" spans="1:16" ht="15.75" customHeight="1" x14ac:dyDescent="0.25">
      <c r="B31" s="79">
        <f>SUM(C35:P57)</f>
        <v>1852208</v>
      </c>
      <c r="C31" s="810" t="s">
        <v>331</v>
      </c>
      <c r="D31" s="686"/>
      <c r="E31" s="686"/>
      <c r="F31" s="686"/>
      <c r="G31" s="686"/>
      <c r="H31" s="686"/>
      <c r="I31" s="686"/>
      <c r="J31" s="810" t="s">
        <v>332</v>
      </c>
      <c r="K31" s="686"/>
      <c r="L31" s="686"/>
      <c r="M31" s="686"/>
      <c r="N31" s="686"/>
      <c r="O31" s="686"/>
      <c r="P31" s="686"/>
    </row>
    <row r="32" spans="1:16" ht="15.75" customHeight="1" x14ac:dyDescent="0.25">
      <c r="C32" s="816" t="s">
        <v>1109</v>
      </c>
      <c r="D32" s="816"/>
      <c r="E32" s="816"/>
      <c r="F32" s="816"/>
      <c r="G32" s="816"/>
      <c r="H32" s="816"/>
      <c r="I32" s="816"/>
      <c r="J32" s="816" t="s">
        <v>1109</v>
      </c>
      <c r="K32" s="816"/>
      <c r="L32" s="816"/>
      <c r="M32" s="816"/>
      <c r="N32" s="816"/>
      <c r="O32" s="816"/>
      <c r="P32" s="816"/>
    </row>
    <row r="33" spans="1:16" ht="33.450000000000003" customHeight="1" x14ac:dyDescent="0.25">
      <c r="A33" s="698" t="s">
        <v>118</v>
      </c>
      <c r="B33" s="686"/>
      <c r="C33" s="97" t="s">
        <v>1110</v>
      </c>
      <c r="D33" s="97" t="s">
        <v>1111</v>
      </c>
      <c r="E33" s="97" t="s">
        <v>1112</v>
      </c>
      <c r="F33" s="97" t="s">
        <v>1113</v>
      </c>
      <c r="G33" s="97" t="s">
        <v>1114</v>
      </c>
      <c r="H33" s="97" t="s">
        <v>244</v>
      </c>
      <c r="I33" s="97" t="s">
        <v>1134</v>
      </c>
      <c r="J33" s="62" t="s">
        <v>1110</v>
      </c>
      <c r="K33" s="62" t="s">
        <v>1111</v>
      </c>
      <c r="L33" s="62" t="s">
        <v>1112</v>
      </c>
      <c r="M33" s="62" t="s">
        <v>1113</v>
      </c>
      <c r="N33" s="62" t="s">
        <v>1114</v>
      </c>
      <c r="O33" s="62" t="s">
        <v>244</v>
      </c>
      <c r="P33" s="97" t="s">
        <v>1134</v>
      </c>
    </row>
    <row r="34" spans="1:16" ht="14.1" customHeight="1" x14ac:dyDescent="0.25">
      <c r="A34" s="895" t="s">
        <v>1135</v>
      </c>
      <c r="B34" s="895"/>
      <c r="C34" s="142"/>
      <c r="D34" s="142"/>
      <c r="E34" s="142"/>
      <c r="F34" s="142"/>
      <c r="G34" s="142"/>
      <c r="H34" s="142"/>
      <c r="I34" s="22"/>
      <c r="J34" s="142"/>
      <c r="K34" s="142"/>
      <c r="L34" s="142"/>
      <c r="M34" s="142"/>
      <c r="N34" s="142"/>
      <c r="O34" s="142"/>
      <c r="P34" s="142"/>
    </row>
    <row r="35" spans="1:16" ht="14.1" customHeight="1" x14ac:dyDescent="0.25">
      <c r="A35" s="893" t="s">
        <v>1136</v>
      </c>
      <c r="B35" s="686"/>
      <c r="C35" s="16">
        <v>11117</v>
      </c>
      <c r="D35" s="16">
        <v>648</v>
      </c>
      <c r="E35" s="16">
        <v>0</v>
      </c>
      <c r="F35" s="16">
        <v>0</v>
      </c>
      <c r="G35" s="16">
        <v>44</v>
      </c>
      <c r="H35" s="16">
        <v>11809</v>
      </c>
      <c r="I35" s="16">
        <v>13069</v>
      </c>
      <c r="J35" s="16">
        <v>10868</v>
      </c>
      <c r="K35" s="16">
        <v>676</v>
      </c>
      <c r="L35" s="16">
        <v>0</v>
      </c>
      <c r="M35" s="16">
        <v>0</v>
      </c>
      <c r="N35" s="16">
        <v>20</v>
      </c>
      <c r="O35" s="16">
        <v>11564</v>
      </c>
      <c r="P35" s="16">
        <v>12854</v>
      </c>
    </row>
    <row r="36" spans="1:16" ht="14.1" customHeight="1" x14ac:dyDescent="0.25">
      <c r="A36" s="893" t="s">
        <v>1137</v>
      </c>
      <c r="B36" s="686"/>
      <c r="C36" s="16">
        <v>230</v>
      </c>
      <c r="D36" s="16">
        <v>340</v>
      </c>
      <c r="E36" s="16">
        <v>0</v>
      </c>
      <c r="F36" s="16">
        <v>0</v>
      </c>
      <c r="G36" s="16">
        <v>65</v>
      </c>
      <c r="H36" s="16">
        <v>635</v>
      </c>
      <c r="I36" s="16">
        <v>636</v>
      </c>
      <c r="J36" s="16">
        <v>268</v>
      </c>
      <c r="K36" s="16">
        <v>311</v>
      </c>
      <c r="L36" s="16">
        <v>0</v>
      </c>
      <c r="M36" s="16">
        <v>0</v>
      </c>
      <c r="N36" s="16">
        <v>63</v>
      </c>
      <c r="O36" s="16">
        <v>642</v>
      </c>
      <c r="P36" s="16">
        <v>644</v>
      </c>
    </row>
    <row r="37" spans="1:16" ht="14.1" customHeight="1" x14ac:dyDescent="0.25">
      <c r="A37" s="893" t="s">
        <v>1138</v>
      </c>
      <c r="B37" s="686"/>
      <c r="C37" s="16">
        <v>282</v>
      </c>
      <c r="D37" s="16">
        <v>454</v>
      </c>
      <c r="E37" s="16">
        <v>0</v>
      </c>
      <c r="F37" s="16">
        <v>0</v>
      </c>
      <c r="G37" s="16">
        <v>102</v>
      </c>
      <c r="H37" s="16">
        <v>838</v>
      </c>
      <c r="I37" s="16">
        <v>836</v>
      </c>
      <c r="J37" s="16">
        <v>268</v>
      </c>
      <c r="K37" s="16">
        <v>372</v>
      </c>
      <c r="L37" s="16">
        <v>0</v>
      </c>
      <c r="M37" s="16">
        <v>0</v>
      </c>
      <c r="N37" s="16">
        <v>46</v>
      </c>
      <c r="O37" s="16">
        <v>686</v>
      </c>
      <c r="P37" s="16">
        <v>685</v>
      </c>
    </row>
    <row r="38" spans="1:16" ht="14.1" customHeight="1" x14ac:dyDescent="0.25">
      <c r="A38" s="893" t="s">
        <v>1139</v>
      </c>
      <c r="B38" s="686"/>
      <c r="C38" s="16">
        <v>4207</v>
      </c>
      <c r="D38" s="16">
        <v>1340</v>
      </c>
      <c r="E38" s="16">
        <v>0</v>
      </c>
      <c r="F38" s="16">
        <v>0</v>
      </c>
      <c r="G38" s="16">
        <v>247</v>
      </c>
      <c r="H38" s="16">
        <v>5794</v>
      </c>
      <c r="I38" s="16">
        <v>5794</v>
      </c>
      <c r="J38" s="16">
        <v>3743</v>
      </c>
      <c r="K38" s="16">
        <v>1398</v>
      </c>
      <c r="L38" s="16">
        <v>0</v>
      </c>
      <c r="M38" s="16">
        <v>0</v>
      </c>
      <c r="N38" s="16">
        <v>280</v>
      </c>
      <c r="O38" s="16">
        <v>5421</v>
      </c>
      <c r="P38" s="16">
        <v>5421</v>
      </c>
    </row>
    <row r="39" spans="1:16" ht="14.1" customHeight="1" x14ac:dyDescent="0.25">
      <c r="A39" s="893" t="s">
        <v>1140</v>
      </c>
      <c r="B39" s="686"/>
      <c r="C39" s="16">
        <v>3423</v>
      </c>
      <c r="D39" s="16">
        <v>1079</v>
      </c>
      <c r="E39" s="16">
        <v>0</v>
      </c>
      <c r="F39" s="16">
        <v>0</v>
      </c>
      <c r="G39" s="16">
        <v>310</v>
      </c>
      <c r="H39" s="16">
        <v>4812</v>
      </c>
      <c r="I39" s="16">
        <v>5012</v>
      </c>
      <c r="J39" s="16">
        <v>3569</v>
      </c>
      <c r="K39" s="16">
        <v>935</v>
      </c>
      <c r="L39" s="16">
        <v>0</v>
      </c>
      <c r="M39" s="16">
        <v>0</v>
      </c>
      <c r="N39" s="16">
        <v>327</v>
      </c>
      <c r="O39" s="16">
        <v>4831</v>
      </c>
      <c r="P39" s="16">
        <v>5045</v>
      </c>
    </row>
    <row r="40" spans="1:16" ht="14.1" customHeight="1" x14ac:dyDescent="0.25">
      <c r="A40" s="893" t="s">
        <v>1141</v>
      </c>
      <c r="B40" s="686"/>
      <c r="C40" s="16">
        <v>5207</v>
      </c>
      <c r="D40" s="16">
        <v>1439</v>
      </c>
      <c r="E40" s="16">
        <v>0</v>
      </c>
      <c r="F40" s="16">
        <v>0</v>
      </c>
      <c r="G40" s="16">
        <v>152</v>
      </c>
      <c r="H40" s="16">
        <v>6798</v>
      </c>
      <c r="I40" s="16">
        <v>6904</v>
      </c>
      <c r="J40" s="16">
        <v>5145</v>
      </c>
      <c r="K40" s="16">
        <v>1419</v>
      </c>
      <c r="L40" s="16">
        <v>0</v>
      </c>
      <c r="M40" s="16">
        <v>0</v>
      </c>
      <c r="N40" s="16">
        <v>149</v>
      </c>
      <c r="O40" s="16">
        <v>6713</v>
      </c>
      <c r="P40" s="16">
        <v>6825</v>
      </c>
    </row>
    <row r="41" spans="1:16" ht="14.1" customHeight="1" x14ac:dyDescent="0.25">
      <c r="A41" s="893" t="s">
        <v>1142</v>
      </c>
      <c r="B41" s="686"/>
      <c r="C41" s="16">
        <v>2445</v>
      </c>
      <c r="D41" s="16">
        <v>492</v>
      </c>
      <c r="E41" s="16">
        <v>0</v>
      </c>
      <c r="F41" s="16">
        <v>0</v>
      </c>
      <c r="G41" s="16">
        <v>77</v>
      </c>
      <c r="H41" s="16">
        <v>3014</v>
      </c>
      <c r="I41" s="16">
        <v>3051</v>
      </c>
      <c r="J41" s="16">
        <v>2330</v>
      </c>
      <c r="K41" s="16">
        <v>459</v>
      </c>
      <c r="L41" s="16">
        <v>0</v>
      </c>
      <c r="M41" s="16">
        <v>0</v>
      </c>
      <c r="N41" s="16">
        <v>80</v>
      </c>
      <c r="O41" s="16">
        <v>2869</v>
      </c>
      <c r="P41" s="16">
        <v>2906</v>
      </c>
    </row>
    <row r="42" spans="1:16" ht="14.1" customHeight="1" x14ac:dyDescent="0.25">
      <c r="A42" s="893" t="s">
        <v>1143</v>
      </c>
      <c r="B42" s="686"/>
      <c r="C42" s="16">
        <v>3713</v>
      </c>
      <c r="D42" s="16">
        <v>795</v>
      </c>
      <c r="E42" s="16">
        <v>0</v>
      </c>
      <c r="F42" s="16">
        <v>1</v>
      </c>
      <c r="G42" s="16">
        <v>22</v>
      </c>
      <c r="H42" s="16">
        <v>4531</v>
      </c>
      <c r="I42" s="16">
        <v>4582</v>
      </c>
      <c r="J42" s="16">
        <v>3499</v>
      </c>
      <c r="K42" s="16">
        <v>774</v>
      </c>
      <c r="L42" s="16">
        <v>0</v>
      </c>
      <c r="M42" s="16">
        <v>2</v>
      </c>
      <c r="N42" s="16">
        <v>14</v>
      </c>
      <c r="O42" s="16">
        <v>4289</v>
      </c>
      <c r="P42" s="16">
        <v>4337</v>
      </c>
    </row>
    <row r="43" spans="1:16" ht="14.1" customHeight="1" x14ac:dyDescent="0.25">
      <c r="A43" s="893" t="s">
        <v>1144</v>
      </c>
      <c r="B43" s="686"/>
      <c r="C43" s="16">
        <v>1620</v>
      </c>
      <c r="D43" s="16">
        <v>498</v>
      </c>
      <c r="E43" s="16">
        <v>0</v>
      </c>
      <c r="F43" s="16">
        <v>1</v>
      </c>
      <c r="G43" s="16">
        <v>69</v>
      </c>
      <c r="H43" s="16">
        <v>2188</v>
      </c>
      <c r="I43" s="16">
        <v>2200</v>
      </c>
      <c r="J43" s="16">
        <v>1662</v>
      </c>
      <c r="K43" s="16">
        <v>493</v>
      </c>
      <c r="L43" s="16">
        <v>0</v>
      </c>
      <c r="M43" s="16">
        <v>1</v>
      </c>
      <c r="N43" s="16">
        <v>55</v>
      </c>
      <c r="O43" s="16">
        <v>2211</v>
      </c>
      <c r="P43" s="16">
        <v>2224</v>
      </c>
    </row>
    <row r="44" spans="1:16" ht="14.1" customHeight="1" x14ac:dyDescent="0.25">
      <c r="A44" s="893" t="s">
        <v>1145</v>
      </c>
      <c r="B44" s="686"/>
      <c r="C44" s="16">
        <v>568</v>
      </c>
      <c r="D44" s="16">
        <v>531</v>
      </c>
      <c r="E44" s="16">
        <v>0</v>
      </c>
      <c r="F44" s="16">
        <v>0</v>
      </c>
      <c r="G44" s="16">
        <v>11</v>
      </c>
      <c r="H44" s="16">
        <v>1110</v>
      </c>
      <c r="I44" s="16">
        <v>1123</v>
      </c>
      <c r="J44" s="16">
        <v>494</v>
      </c>
      <c r="K44" s="16">
        <v>609</v>
      </c>
      <c r="L44" s="16">
        <v>0</v>
      </c>
      <c r="M44" s="16">
        <v>0</v>
      </c>
      <c r="N44" s="16">
        <v>15</v>
      </c>
      <c r="O44" s="16">
        <v>1118</v>
      </c>
      <c r="P44" s="16">
        <v>1138</v>
      </c>
    </row>
    <row r="45" spans="1:16" ht="14.1" customHeight="1" x14ac:dyDescent="0.25">
      <c r="A45" s="893" t="s">
        <v>1146</v>
      </c>
      <c r="B45" s="686"/>
      <c r="C45" s="16">
        <v>12962</v>
      </c>
      <c r="D45" s="16">
        <v>2397</v>
      </c>
      <c r="E45" s="16">
        <v>4163</v>
      </c>
      <c r="F45" s="16">
        <v>6834</v>
      </c>
      <c r="G45" s="16">
        <v>3253</v>
      </c>
      <c r="H45" s="16">
        <v>29609</v>
      </c>
      <c r="I45" s="16">
        <v>25505</v>
      </c>
      <c r="J45" s="16">
        <v>12692</v>
      </c>
      <c r="K45" s="16">
        <v>2477</v>
      </c>
      <c r="L45" s="16">
        <v>868</v>
      </c>
      <c r="M45" s="16">
        <v>6168</v>
      </c>
      <c r="N45" s="16">
        <v>2877</v>
      </c>
      <c r="O45" s="16">
        <v>25082</v>
      </c>
      <c r="P45" s="16">
        <v>24164</v>
      </c>
    </row>
    <row r="46" spans="1:16" ht="14.1" customHeight="1" x14ac:dyDescent="0.25">
      <c r="A46" s="893" t="s">
        <v>269</v>
      </c>
      <c r="B46" s="686"/>
      <c r="C46" s="16">
        <v>6099</v>
      </c>
      <c r="D46" s="16">
        <v>1695</v>
      </c>
      <c r="E46" s="16">
        <v>0</v>
      </c>
      <c r="F46" s="16">
        <v>0</v>
      </c>
      <c r="G46" s="16">
        <v>105</v>
      </c>
      <c r="H46" s="16">
        <v>7899</v>
      </c>
      <c r="I46" s="16">
        <v>36533</v>
      </c>
      <c r="J46" s="16">
        <v>5742</v>
      </c>
      <c r="K46" s="16">
        <v>1463</v>
      </c>
      <c r="L46" s="16">
        <v>0</v>
      </c>
      <c r="M46" s="16">
        <v>0</v>
      </c>
      <c r="N46" s="16">
        <v>91</v>
      </c>
      <c r="O46" s="16">
        <v>7296</v>
      </c>
      <c r="P46" s="16">
        <v>33523</v>
      </c>
    </row>
    <row r="47" spans="1:16" ht="14.1" customHeight="1" x14ac:dyDescent="0.25">
      <c r="A47" s="893" t="s">
        <v>1147</v>
      </c>
      <c r="B47" s="686"/>
      <c r="C47" s="16">
        <v>1333</v>
      </c>
      <c r="D47" s="16">
        <v>513</v>
      </c>
      <c r="E47" s="16">
        <v>0</v>
      </c>
      <c r="F47" s="16">
        <v>0</v>
      </c>
      <c r="G47" s="16">
        <v>81</v>
      </c>
      <c r="H47" s="16">
        <v>1927</v>
      </c>
      <c r="I47" s="16">
        <v>1944</v>
      </c>
      <c r="J47" s="16">
        <v>1431</v>
      </c>
      <c r="K47" s="16">
        <v>461</v>
      </c>
      <c r="L47" s="16">
        <v>0</v>
      </c>
      <c r="M47" s="16">
        <v>0</v>
      </c>
      <c r="N47" s="16">
        <v>81</v>
      </c>
      <c r="O47" s="16">
        <v>1973</v>
      </c>
      <c r="P47" s="16">
        <v>1989</v>
      </c>
    </row>
    <row r="48" spans="1:16" ht="14.1" customHeight="1" x14ac:dyDescent="0.25">
      <c r="A48" s="893" t="s">
        <v>1148</v>
      </c>
      <c r="B48" s="686"/>
      <c r="C48" s="16">
        <v>1183</v>
      </c>
      <c r="D48" s="16">
        <v>306</v>
      </c>
      <c r="E48" s="16">
        <v>0</v>
      </c>
      <c r="F48" s="16">
        <v>0</v>
      </c>
      <c r="G48" s="16">
        <v>31</v>
      </c>
      <c r="H48" s="16">
        <v>1520</v>
      </c>
      <c r="I48" s="16">
        <v>1523</v>
      </c>
      <c r="J48" s="16">
        <v>1266</v>
      </c>
      <c r="K48" s="16">
        <v>210</v>
      </c>
      <c r="L48" s="16">
        <v>0</v>
      </c>
      <c r="M48" s="16">
        <v>0</v>
      </c>
      <c r="N48" s="16">
        <v>31</v>
      </c>
      <c r="O48" s="16">
        <v>1507</v>
      </c>
      <c r="P48" s="16">
        <v>1516</v>
      </c>
    </row>
    <row r="49" spans="1:16" ht="14.1" customHeight="1" x14ac:dyDescent="0.25">
      <c r="A49" s="893" t="s">
        <v>1149</v>
      </c>
      <c r="B49" s="686"/>
      <c r="C49" s="16">
        <v>924</v>
      </c>
      <c r="D49" s="16">
        <v>193</v>
      </c>
      <c r="E49" s="16">
        <v>0</v>
      </c>
      <c r="F49" s="16">
        <v>0</v>
      </c>
      <c r="G49" s="16">
        <v>19</v>
      </c>
      <c r="H49" s="16">
        <v>1136</v>
      </c>
      <c r="I49" s="16">
        <v>1150</v>
      </c>
      <c r="J49" s="16">
        <v>814</v>
      </c>
      <c r="K49" s="16">
        <v>210</v>
      </c>
      <c r="L49" s="16">
        <v>0</v>
      </c>
      <c r="M49" s="16">
        <v>0</v>
      </c>
      <c r="N49" s="16">
        <v>20</v>
      </c>
      <c r="O49" s="16">
        <v>1044</v>
      </c>
      <c r="P49" s="16">
        <v>1056</v>
      </c>
    </row>
    <row r="50" spans="1:16" ht="14.1" customHeight="1" x14ac:dyDescent="0.25">
      <c r="A50" s="893" t="s">
        <v>1150</v>
      </c>
      <c r="B50" s="686"/>
      <c r="C50" s="16">
        <v>141</v>
      </c>
      <c r="D50" s="16">
        <v>32</v>
      </c>
      <c r="E50" s="16">
        <v>0</v>
      </c>
      <c r="F50" s="16">
        <v>0</v>
      </c>
      <c r="G50" s="16">
        <v>1</v>
      </c>
      <c r="H50" s="16">
        <v>174</v>
      </c>
      <c r="I50" s="16">
        <v>177</v>
      </c>
      <c r="J50" s="16">
        <v>133</v>
      </c>
      <c r="K50" s="16">
        <v>29</v>
      </c>
      <c r="L50" s="16">
        <v>0</v>
      </c>
      <c r="M50" s="16">
        <v>0</v>
      </c>
      <c r="N50" s="16">
        <v>1</v>
      </c>
      <c r="O50" s="16">
        <v>163</v>
      </c>
      <c r="P50" s="16">
        <v>166</v>
      </c>
    </row>
    <row r="51" spans="1:16" ht="14.1" customHeight="1" x14ac:dyDescent="0.25">
      <c r="A51" s="893" t="s">
        <v>1151</v>
      </c>
      <c r="B51" s="686"/>
      <c r="C51" s="16">
        <v>1015</v>
      </c>
      <c r="D51" s="16">
        <v>123</v>
      </c>
      <c r="E51" s="16">
        <v>0</v>
      </c>
      <c r="F51" s="16">
        <v>0</v>
      </c>
      <c r="G51" s="16">
        <v>3</v>
      </c>
      <c r="H51" s="16">
        <v>1141</v>
      </c>
      <c r="I51" s="16">
        <v>3062</v>
      </c>
      <c r="J51" s="16">
        <v>850</v>
      </c>
      <c r="K51" s="16">
        <v>131</v>
      </c>
      <c r="L51" s="16">
        <v>0</v>
      </c>
      <c r="M51" s="16">
        <v>0</v>
      </c>
      <c r="N51" s="16">
        <v>3</v>
      </c>
      <c r="O51" s="16">
        <v>984</v>
      </c>
      <c r="P51" s="16">
        <v>2857</v>
      </c>
    </row>
    <row r="52" spans="1:16" ht="14.1" customHeight="1" x14ac:dyDescent="0.25">
      <c r="A52" s="893" t="s">
        <v>1152</v>
      </c>
      <c r="B52" s="686"/>
      <c r="C52" s="16">
        <v>209</v>
      </c>
      <c r="D52" s="16">
        <v>50</v>
      </c>
      <c r="E52" s="16">
        <v>0</v>
      </c>
      <c r="F52" s="16">
        <v>0</v>
      </c>
      <c r="G52" s="16">
        <v>2</v>
      </c>
      <c r="H52" s="16">
        <v>261</v>
      </c>
      <c r="I52" s="16">
        <v>279</v>
      </c>
      <c r="J52" s="16">
        <v>210</v>
      </c>
      <c r="K52" s="16">
        <v>53</v>
      </c>
      <c r="L52" s="16">
        <v>0</v>
      </c>
      <c r="M52" s="16">
        <v>0</v>
      </c>
      <c r="N52" s="16">
        <v>1</v>
      </c>
      <c r="O52" s="16">
        <v>264</v>
      </c>
      <c r="P52" s="16">
        <v>284</v>
      </c>
    </row>
    <row r="53" spans="1:16" ht="14.1" customHeight="1" x14ac:dyDescent="0.25">
      <c r="A53" s="893" t="s">
        <v>1153</v>
      </c>
      <c r="B53" s="686"/>
      <c r="C53" s="16">
        <v>786</v>
      </c>
      <c r="D53" s="16">
        <v>42</v>
      </c>
      <c r="E53" s="16">
        <v>0</v>
      </c>
      <c r="F53" s="16">
        <v>0</v>
      </c>
      <c r="G53" s="16">
        <v>2</v>
      </c>
      <c r="H53" s="16">
        <v>830</v>
      </c>
      <c r="I53" s="16">
        <v>887</v>
      </c>
      <c r="J53" s="16">
        <v>740</v>
      </c>
      <c r="K53" s="16">
        <v>40</v>
      </c>
      <c r="L53" s="16">
        <v>0</v>
      </c>
      <c r="M53" s="16">
        <v>0</v>
      </c>
      <c r="N53" s="16">
        <v>2</v>
      </c>
      <c r="O53" s="16">
        <v>782</v>
      </c>
      <c r="P53" s="16">
        <v>841</v>
      </c>
    </row>
    <row r="54" spans="1:16" ht="14.1" customHeight="1" x14ac:dyDescent="0.25">
      <c r="A54" s="893" t="s">
        <v>1154</v>
      </c>
      <c r="B54" s="686"/>
      <c r="C54" s="16">
        <v>728</v>
      </c>
      <c r="D54" s="16">
        <v>122</v>
      </c>
      <c r="E54" s="16">
        <v>0</v>
      </c>
      <c r="F54" s="16">
        <v>0</v>
      </c>
      <c r="G54" s="16">
        <v>10</v>
      </c>
      <c r="H54" s="16">
        <v>860</v>
      </c>
      <c r="I54" s="16">
        <v>897</v>
      </c>
      <c r="J54" s="16">
        <v>1094</v>
      </c>
      <c r="K54" s="16">
        <v>157</v>
      </c>
      <c r="L54" s="16">
        <v>0</v>
      </c>
      <c r="M54" s="16">
        <v>0</v>
      </c>
      <c r="N54" s="16">
        <v>8</v>
      </c>
      <c r="O54" s="16">
        <v>1259</v>
      </c>
      <c r="P54" s="16">
        <v>1294</v>
      </c>
    </row>
    <row r="55" spans="1:16" ht="14.1" customHeight="1" x14ac:dyDescent="0.25">
      <c r="A55" s="893" t="s">
        <v>1155</v>
      </c>
      <c r="B55" s="686"/>
      <c r="C55" s="16">
        <v>44639</v>
      </c>
      <c r="D55" s="16">
        <v>1096</v>
      </c>
      <c r="E55" s="16">
        <v>97</v>
      </c>
      <c r="F55" s="16">
        <v>0</v>
      </c>
      <c r="G55" s="16">
        <v>61</v>
      </c>
      <c r="H55" s="16">
        <v>45893</v>
      </c>
      <c r="I55" s="16">
        <v>77266</v>
      </c>
      <c r="J55" s="16">
        <v>44751</v>
      </c>
      <c r="K55" s="16">
        <v>1085</v>
      </c>
      <c r="L55" s="16">
        <v>12</v>
      </c>
      <c r="M55" s="16">
        <v>0</v>
      </c>
      <c r="N55" s="16">
        <v>154</v>
      </c>
      <c r="O55" s="16">
        <v>46002</v>
      </c>
      <c r="P55" s="16">
        <v>77794</v>
      </c>
    </row>
    <row r="56" spans="1:16" ht="14.1" customHeight="1" x14ac:dyDescent="0.25">
      <c r="A56" s="894" t="s">
        <v>1157</v>
      </c>
      <c r="B56" s="686"/>
      <c r="C56" s="20">
        <v>1477</v>
      </c>
      <c r="D56" s="20">
        <v>256</v>
      </c>
      <c r="E56" s="20">
        <v>3061</v>
      </c>
      <c r="F56" s="20">
        <v>0</v>
      </c>
      <c r="G56" s="20">
        <v>407</v>
      </c>
      <c r="H56" s="20">
        <v>5201</v>
      </c>
      <c r="I56" s="20">
        <v>3048</v>
      </c>
      <c r="J56" s="20">
        <v>1431</v>
      </c>
      <c r="K56" s="20">
        <v>144</v>
      </c>
      <c r="L56" s="20">
        <v>3451</v>
      </c>
      <c r="M56" s="20">
        <v>0</v>
      </c>
      <c r="N56" s="20">
        <v>399</v>
      </c>
      <c r="O56" s="20">
        <v>5425</v>
      </c>
      <c r="P56" s="20">
        <v>2853</v>
      </c>
    </row>
    <row r="57" spans="1:16" ht="14.1" customHeight="1" x14ac:dyDescent="0.25">
      <c r="A57" s="806" t="s">
        <v>244</v>
      </c>
      <c r="B57" s="806"/>
      <c r="C57" s="182">
        <v>104308</v>
      </c>
      <c r="D57" s="182">
        <v>14441</v>
      </c>
      <c r="E57" s="182">
        <v>7321</v>
      </c>
      <c r="F57" s="182">
        <v>6836</v>
      </c>
      <c r="G57" s="182">
        <v>5074</v>
      </c>
      <c r="H57" s="182">
        <v>137980</v>
      </c>
      <c r="I57" s="182">
        <v>195478</v>
      </c>
      <c r="J57" s="182">
        <v>103000</v>
      </c>
      <c r="K57" s="182">
        <v>13906</v>
      </c>
      <c r="L57" s="182">
        <v>4331</v>
      </c>
      <c r="M57" s="182">
        <v>6171</v>
      </c>
      <c r="N57" s="182">
        <v>4717</v>
      </c>
      <c r="O57" s="182">
        <v>132125</v>
      </c>
      <c r="P57" s="182">
        <v>190416</v>
      </c>
    </row>
    <row r="58" spans="1:16" ht="52.5" customHeight="1" x14ac:dyDescent="0.25">
      <c r="A58" s="142"/>
      <c r="B58" s="142"/>
      <c r="C58" s="142"/>
      <c r="D58" s="142"/>
      <c r="E58" s="142"/>
      <c r="F58" s="142"/>
      <c r="G58" s="142"/>
      <c r="H58" s="142"/>
      <c r="I58" s="142"/>
      <c r="J58" s="142"/>
      <c r="K58" s="142"/>
      <c r="L58" s="142"/>
      <c r="M58" s="142"/>
      <c r="N58" s="142"/>
      <c r="O58" s="142"/>
      <c r="P58" s="142"/>
    </row>
    <row r="59" spans="1:16" ht="15.75" customHeight="1" x14ac:dyDescent="0.25">
      <c r="B59" s="500">
        <f>SUM(C62:I85)</f>
        <v>875478</v>
      </c>
      <c r="C59" s="810" t="s">
        <v>339</v>
      </c>
      <c r="D59" s="686"/>
      <c r="E59" s="686"/>
      <c r="F59" s="686"/>
      <c r="G59" s="686"/>
      <c r="H59" s="686"/>
      <c r="I59" s="686"/>
    </row>
    <row r="60" spans="1:16" ht="15.75" customHeight="1" x14ac:dyDescent="0.25">
      <c r="B60" s="171" t="s">
        <v>1158</v>
      </c>
      <c r="C60" s="816" t="s">
        <v>1109</v>
      </c>
      <c r="D60" s="816"/>
      <c r="E60" s="816"/>
      <c r="F60" s="816"/>
      <c r="G60" s="816"/>
      <c r="H60" s="816"/>
      <c r="I60" s="816"/>
    </row>
    <row r="61" spans="1:16" ht="33.450000000000003" customHeight="1" x14ac:dyDescent="0.25">
      <c r="A61" s="698" t="s">
        <v>118</v>
      </c>
      <c r="B61" s="686"/>
      <c r="C61" s="62" t="s">
        <v>1110</v>
      </c>
      <c r="D61" s="62" t="s">
        <v>1111</v>
      </c>
      <c r="E61" s="62" t="s">
        <v>1112</v>
      </c>
      <c r="F61" s="62" t="s">
        <v>1113</v>
      </c>
      <c r="G61" s="62" t="s">
        <v>1114</v>
      </c>
      <c r="H61" s="62" t="s">
        <v>244</v>
      </c>
      <c r="I61" s="97" t="s">
        <v>1134</v>
      </c>
    </row>
    <row r="62" spans="1:16" ht="14.1" customHeight="1" x14ac:dyDescent="0.25">
      <c r="A62" s="895" t="s">
        <v>1135</v>
      </c>
      <c r="B62" s="895"/>
      <c r="C62" s="22"/>
      <c r="D62" s="22"/>
      <c r="E62" s="22"/>
      <c r="F62" s="22"/>
      <c r="G62" s="22"/>
      <c r="H62" s="22"/>
      <c r="I62" s="22"/>
    </row>
    <row r="63" spans="1:16" ht="14.1" customHeight="1" x14ac:dyDescent="0.25">
      <c r="A63" s="893" t="s">
        <v>1136</v>
      </c>
      <c r="B63" s="686"/>
      <c r="C63" s="16">
        <v>10648</v>
      </c>
      <c r="D63" s="16">
        <v>585</v>
      </c>
      <c r="E63" s="16">
        <v>0</v>
      </c>
      <c r="F63" s="16">
        <v>0</v>
      </c>
      <c r="G63" s="16">
        <v>19</v>
      </c>
      <c r="H63" s="16">
        <v>11252</v>
      </c>
      <c r="I63" s="16">
        <v>12580</v>
      </c>
    </row>
    <row r="64" spans="1:16" ht="14.1" customHeight="1" x14ac:dyDescent="0.25">
      <c r="A64" s="893" t="s">
        <v>1137</v>
      </c>
      <c r="B64" s="686"/>
      <c r="C64" s="16">
        <v>450</v>
      </c>
      <c r="D64" s="16">
        <v>312</v>
      </c>
      <c r="E64" s="16">
        <v>0</v>
      </c>
      <c r="F64" s="16">
        <v>0</v>
      </c>
      <c r="G64" s="16">
        <v>71</v>
      </c>
      <c r="H64" s="16">
        <v>833</v>
      </c>
      <c r="I64" s="16">
        <v>835</v>
      </c>
    </row>
    <row r="65" spans="1:9" ht="14.1" customHeight="1" x14ac:dyDescent="0.25">
      <c r="A65" s="893" t="s">
        <v>1138</v>
      </c>
      <c r="B65" s="686"/>
      <c r="C65" s="16">
        <v>237</v>
      </c>
      <c r="D65" s="16">
        <v>405</v>
      </c>
      <c r="E65" s="16">
        <v>0</v>
      </c>
      <c r="F65" s="16">
        <v>0</v>
      </c>
      <c r="G65" s="16">
        <v>96</v>
      </c>
      <c r="H65" s="16">
        <v>738</v>
      </c>
      <c r="I65" s="16">
        <v>739</v>
      </c>
    </row>
    <row r="66" spans="1:9" ht="14.1" customHeight="1" x14ac:dyDescent="0.25">
      <c r="A66" s="893" t="s">
        <v>1139</v>
      </c>
      <c r="B66" s="686"/>
      <c r="C66" s="16">
        <v>3467</v>
      </c>
      <c r="D66" s="16">
        <v>1358</v>
      </c>
      <c r="E66" s="16">
        <v>0</v>
      </c>
      <c r="F66" s="16">
        <v>0</v>
      </c>
      <c r="G66" s="16">
        <v>274</v>
      </c>
      <c r="H66" s="16">
        <v>5099</v>
      </c>
      <c r="I66" s="16">
        <v>5101</v>
      </c>
    </row>
    <row r="67" spans="1:9" ht="14.1" customHeight="1" x14ac:dyDescent="0.25">
      <c r="A67" s="893" t="s">
        <v>1140</v>
      </c>
      <c r="B67" s="686"/>
      <c r="C67" s="16">
        <v>3886</v>
      </c>
      <c r="D67" s="16">
        <v>1195</v>
      </c>
      <c r="E67" s="16">
        <v>0</v>
      </c>
      <c r="F67" s="16">
        <v>0</v>
      </c>
      <c r="G67" s="16">
        <v>310</v>
      </c>
      <c r="H67" s="16">
        <v>5391</v>
      </c>
      <c r="I67" s="16">
        <v>5599</v>
      </c>
    </row>
    <row r="68" spans="1:9" ht="14.1" customHeight="1" x14ac:dyDescent="0.25">
      <c r="A68" s="893" t="s">
        <v>1141</v>
      </c>
      <c r="B68" s="686"/>
      <c r="C68" s="16">
        <v>4850</v>
      </c>
      <c r="D68" s="16">
        <v>1477</v>
      </c>
      <c r="E68" s="16">
        <v>0</v>
      </c>
      <c r="F68" s="16">
        <v>0</v>
      </c>
      <c r="G68" s="16">
        <v>146</v>
      </c>
      <c r="H68" s="16">
        <v>6473</v>
      </c>
      <c r="I68" s="16">
        <v>6585</v>
      </c>
    </row>
    <row r="69" spans="1:9" ht="14.1" customHeight="1" x14ac:dyDescent="0.25">
      <c r="A69" s="893" t="s">
        <v>1142</v>
      </c>
      <c r="B69" s="686"/>
      <c r="C69" s="16">
        <v>2200</v>
      </c>
      <c r="D69" s="16">
        <v>434</v>
      </c>
      <c r="E69" s="16">
        <v>0</v>
      </c>
      <c r="F69" s="16">
        <v>0</v>
      </c>
      <c r="G69" s="16">
        <v>78</v>
      </c>
      <c r="H69" s="16">
        <v>2712</v>
      </c>
      <c r="I69" s="16">
        <v>2751</v>
      </c>
    </row>
    <row r="70" spans="1:9" ht="14.1" customHeight="1" x14ac:dyDescent="0.25">
      <c r="A70" s="893" t="s">
        <v>1143</v>
      </c>
      <c r="B70" s="686"/>
      <c r="C70" s="16">
        <v>3483</v>
      </c>
      <c r="D70" s="16">
        <v>822</v>
      </c>
      <c r="E70" s="16">
        <v>0</v>
      </c>
      <c r="F70" s="16">
        <v>1</v>
      </c>
      <c r="G70" s="16">
        <v>21</v>
      </c>
      <c r="H70" s="16">
        <v>4327</v>
      </c>
      <c r="I70" s="16">
        <v>4369</v>
      </c>
    </row>
    <row r="71" spans="1:9" ht="14.1" customHeight="1" x14ac:dyDescent="0.25">
      <c r="A71" s="893" t="s">
        <v>1144</v>
      </c>
      <c r="B71" s="686"/>
      <c r="C71" s="16">
        <v>1604</v>
      </c>
      <c r="D71" s="16">
        <v>485</v>
      </c>
      <c r="E71" s="16">
        <v>0</v>
      </c>
      <c r="F71" s="16">
        <v>1</v>
      </c>
      <c r="G71" s="16">
        <v>60</v>
      </c>
      <c r="H71" s="16">
        <v>2150</v>
      </c>
      <c r="I71" s="16">
        <v>2162</v>
      </c>
    </row>
    <row r="72" spans="1:9" ht="14.1" customHeight="1" x14ac:dyDescent="0.25">
      <c r="A72" s="893" t="s">
        <v>1145</v>
      </c>
      <c r="B72" s="686"/>
      <c r="C72" s="16">
        <v>410</v>
      </c>
      <c r="D72" s="16">
        <v>678</v>
      </c>
      <c r="E72" s="16">
        <v>0</v>
      </c>
      <c r="F72" s="16">
        <v>0</v>
      </c>
      <c r="G72" s="16">
        <v>11</v>
      </c>
      <c r="H72" s="16">
        <v>1099</v>
      </c>
      <c r="I72" s="16">
        <v>1117</v>
      </c>
    </row>
    <row r="73" spans="1:9" ht="14.1" customHeight="1" x14ac:dyDescent="0.25">
      <c r="A73" s="893" t="s">
        <v>1146</v>
      </c>
      <c r="B73" s="686"/>
      <c r="C73" s="16">
        <v>13407</v>
      </c>
      <c r="D73" s="16">
        <v>2513</v>
      </c>
      <c r="E73" s="16">
        <v>1091</v>
      </c>
      <c r="F73" s="16">
        <v>5807</v>
      </c>
      <c r="G73" s="16">
        <v>976</v>
      </c>
      <c r="H73" s="16">
        <v>23794</v>
      </c>
      <c r="I73" s="16">
        <v>22737</v>
      </c>
    </row>
    <row r="74" spans="1:9" ht="14.1" customHeight="1" x14ac:dyDescent="0.25">
      <c r="A74" s="893" t="s">
        <v>269</v>
      </c>
      <c r="B74" s="686"/>
      <c r="C74" s="16">
        <v>5227</v>
      </c>
      <c r="D74" s="16">
        <v>1440</v>
      </c>
      <c r="E74" s="16">
        <v>0</v>
      </c>
      <c r="F74" s="16">
        <v>0</v>
      </c>
      <c r="G74" s="16">
        <v>90</v>
      </c>
      <c r="H74" s="16">
        <v>6757</v>
      </c>
      <c r="I74" s="16">
        <v>30246</v>
      </c>
    </row>
    <row r="75" spans="1:9" ht="14.1" customHeight="1" x14ac:dyDescent="0.25">
      <c r="A75" s="893" t="s">
        <v>1147</v>
      </c>
      <c r="B75" s="686"/>
      <c r="C75" s="16">
        <v>1520</v>
      </c>
      <c r="D75" s="16">
        <v>427</v>
      </c>
      <c r="E75" s="16">
        <v>0</v>
      </c>
      <c r="F75" s="16">
        <v>0</v>
      </c>
      <c r="G75" s="16">
        <v>179</v>
      </c>
      <c r="H75" s="16">
        <v>2126</v>
      </c>
      <c r="I75" s="16">
        <v>2064</v>
      </c>
    </row>
    <row r="76" spans="1:9" ht="14.1" customHeight="1" x14ac:dyDescent="0.25">
      <c r="A76" s="893" t="s">
        <v>1148</v>
      </c>
      <c r="B76" s="686"/>
      <c r="C76" s="16">
        <v>1350</v>
      </c>
      <c r="D76" s="16">
        <v>225</v>
      </c>
      <c r="E76" s="16">
        <v>0</v>
      </c>
      <c r="F76" s="16">
        <v>0</v>
      </c>
      <c r="G76" s="16">
        <v>32</v>
      </c>
      <c r="H76" s="16">
        <v>1607</v>
      </c>
      <c r="I76" s="16">
        <v>1612</v>
      </c>
    </row>
    <row r="77" spans="1:9" ht="14.1" customHeight="1" x14ac:dyDescent="0.25">
      <c r="A77" s="893" t="s">
        <v>1149</v>
      </c>
      <c r="B77" s="686"/>
      <c r="C77" s="16">
        <v>889</v>
      </c>
      <c r="D77" s="16">
        <v>149</v>
      </c>
      <c r="E77" s="16">
        <v>0</v>
      </c>
      <c r="F77" s="16">
        <v>0</v>
      </c>
      <c r="G77" s="16">
        <v>21</v>
      </c>
      <c r="H77" s="16">
        <v>1059</v>
      </c>
      <c r="I77" s="16">
        <v>1073</v>
      </c>
    </row>
    <row r="78" spans="1:9" ht="14.1" customHeight="1" x14ac:dyDescent="0.25">
      <c r="A78" s="893" t="s">
        <v>1150</v>
      </c>
      <c r="B78" s="686"/>
      <c r="C78" s="16">
        <v>143</v>
      </c>
      <c r="D78" s="16">
        <v>25</v>
      </c>
      <c r="E78" s="16">
        <v>0</v>
      </c>
      <c r="F78" s="16">
        <v>0</v>
      </c>
      <c r="G78" s="16">
        <v>2</v>
      </c>
      <c r="H78" s="16">
        <v>170</v>
      </c>
      <c r="I78" s="16">
        <v>174</v>
      </c>
    </row>
    <row r="79" spans="1:9" ht="14.1" customHeight="1" x14ac:dyDescent="0.25">
      <c r="A79" s="893" t="s">
        <v>1151</v>
      </c>
      <c r="B79" s="686"/>
      <c r="C79" s="16">
        <v>799</v>
      </c>
      <c r="D79" s="16">
        <v>129</v>
      </c>
      <c r="E79" s="16">
        <v>0</v>
      </c>
      <c r="F79" s="16">
        <v>0</v>
      </c>
      <c r="G79" s="16">
        <v>3</v>
      </c>
      <c r="H79" s="16">
        <v>931</v>
      </c>
      <c r="I79" s="16">
        <v>2575</v>
      </c>
    </row>
    <row r="80" spans="1:9" ht="14.1" customHeight="1" x14ac:dyDescent="0.25">
      <c r="A80" s="893" t="s">
        <v>1152</v>
      </c>
      <c r="B80" s="686"/>
      <c r="C80" s="16">
        <v>217</v>
      </c>
      <c r="D80" s="16">
        <v>53</v>
      </c>
      <c r="E80" s="16">
        <v>0</v>
      </c>
      <c r="F80" s="16">
        <v>0</v>
      </c>
      <c r="G80" s="16">
        <v>2</v>
      </c>
      <c r="H80" s="16">
        <v>272</v>
      </c>
      <c r="I80" s="16">
        <v>290</v>
      </c>
    </row>
    <row r="81" spans="1:16" ht="14.1" customHeight="1" x14ac:dyDescent="0.25">
      <c r="A81" s="893" t="s">
        <v>1153</v>
      </c>
      <c r="B81" s="686"/>
      <c r="C81" s="16">
        <v>687</v>
      </c>
      <c r="D81" s="16">
        <v>47</v>
      </c>
      <c r="E81" s="16">
        <v>0</v>
      </c>
      <c r="F81" s="16">
        <v>0</v>
      </c>
      <c r="G81" s="16">
        <v>2</v>
      </c>
      <c r="H81" s="16">
        <v>736</v>
      </c>
      <c r="I81" s="16">
        <v>785</v>
      </c>
    </row>
    <row r="82" spans="1:16" ht="14.1" customHeight="1" x14ac:dyDescent="0.25">
      <c r="A82" s="893" t="s">
        <v>1154</v>
      </c>
      <c r="B82" s="686"/>
      <c r="C82" s="16">
        <v>897</v>
      </c>
      <c r="D82" s="16">
        <v>194</v>
      </c>
      <c r="E82" s="16">
        <v>0</v>
      </c>
      <c r="F82" s="16">
        <v>0</v>
      </c>
      <c r="G82" s="16">
        <v>8</v>
      </c>
      <c r="H82" s="16">
        <v>1099</v>
      </c>
      <c r="I82" s="16">
        <v>1120</v>
      </c>
    </row>
    <row r="83" spans="1:16" ht="14.1" customHeight="1" x14ac:dyDescent="0.25">
      <c r="A83" s="893" t="s">
        <v>1155</v>
      </c>
      <c r="B83" s="686"/>
      <c r="C83" s="16">
        <v>41968</v>
      </c>
      <c r="D83" s="16">
        <v>1138</v>
      </c>
      <c r="E83" s="16">
        <v>23</v>
      </c>
      <c r="F83" s="16">
        <v>1</v>
      </c>
      <c r="G83" s="16">
        <v>63</v>
      </c>
      <c r="H83" s="16">
        <v>43193</v>
      </c>
      <c r="I83" s="16">
        <v>74518</v>
      </c>
    </row>
    <row r="84" spans="1:16" ht="14.1" customHeight="1" x14ac:dyDescent="0.25">
      <c r="A84" s="894" t="s">
        <v>1159</v>
      </c>
      <c r="B84" s="686"/>
      <c r="C84" s="20">
        <v>1455</v>
      </c>
      <c r="D84" s="20">
        <v>170</v>
      </c>
      <c r="E84" s="20">
        <v>3068</v>
      </c>
      <c r="F84" s="20">
        <v>0</v>
      </c>
      <c r="G84" s="20">
        <v>1019</v>
      </c>
      <c r="H84" s="20">
        <v>5712</v>
      </c>
      <c r="I84" s="20">
        <v>3647</v>
      </c>
    </row>
    <row r="85" spans="1:16" ht="14.1" customHeight="1" x14ac:dyDescent="0.25">
      <c r="A85" s="806" t="s">
        <v>244</v>
      </c>
      <c r="B85" s="806"/>
      <c r="C85" s="182">
        <v>99794</v>
      </c>
      <c r="D85" s="182">
        <v>14261</v>
      </c>
      <c r="E85" s="182">
        <v>4182</v>
      </c>
      <c r="F85" s="182">
        <v>5810</v>
      </c>
      <c r="G85" s="182">
        <v>3483</v>
      </c>
      <c r="H85" s="182">
        <v>127530</v>
      </c>
      <c r="I85" s="182">
        <v>182679</v>
      </c>
    </row>
    <row r="86" spans="1:16" ht="3.45" customHeight="1" x14ac:dyDescent="0.25">
      <c r="A86" s="142"/>
      <c r="B86" s="142"/>
      <c r="C86" s="142"/>
      <c r="D86" s="142"/>
      <c r="E86" s="142"/>
      <c r="F86" s="142"/>
      <c r="G86" s="142"/>
      <c r="H86" s="142"/>
      <c r="I86" s="142"/>
    </row>
    <row r="87" spans="1:16" ht="10.95" customHeight="1" x14ac:dyDescent="0.25">
      <c r="A87" s="283" t="s">
        <v>175</v>
      </c>
      <c r="B87" s="706" t="s">
        <v>1131</v>
      </c>
      <c r="C87" s="686"/>
      <c r="D87" s="686"/>
      <c r="E87" s="686"/>
      <c r="F87" s="686"/>
      <c r="G87" s="686"/>
      <c r="H87" s="686"/>
      <c r="I87" s="686"/>
    </row>
    <row r="88" spans="1:16" ht="10.95" customHeight="1" x14ac:dyDescent="0.25">
      <c r="A88" s="283" t="s">
        <v>177</v>
      </c>
      <c r="B88" s="706" t="s">
        <v>1132</v>
      </c>
      <c r="C88" s="686"/>
      <c r="D88" s="686"/>
      <c r="E88" s="686"/>
      <c r="F88" s="686"/>
      <c r="G88" s="686"/>
      <c r="H88" s="686"/>
      <c r="I88" s="686"/>
    </row>
    <row r="89" spans="1:16" ht="10.95" customHeight="1" x14ac:dyDescent="0.25">
      <c r="A89" s="501"/>
      <c r="B89" s="695"/>
      <c r="C89" s="686"/>
      <c r="D89" s="686"/>
      <c r="E89" s="686"/>
      <c r="F89" s="686"/>
      <c r="G89" s="686"/>
      <c r="H89" s="686"/>
      <c r="I89" s="686"/>
      <c r="J89" s="686"/>
      <c r="K89" s="686"/>
      <c r="L89" s="686"/>
      <c r="M89" s="686"/>
      <c r="N89" s="686"/>
      <c r="O89" s="686"/>
      <c r="P89" s="686"/>
    </row>
  </sheetData>
  <mergeCells count="90">
    <mergeCell ref="A5:B5"/>
    <mergeCell ref="A6:B6"/>
    <mergeCell ref="A7:B7"/>
    <mergeCell ref="A8:B8"/>
    <mergeCell ref="C4:I4"/>
    <mergeCell ref="C3:I3"/>
    <mergeCell ref="A1:P1"/>
    <mergeCell ref="J3:P3"/>
    <mergeCell ref="J4:P4"/>
    <mergeCell ref="A4:B4"/>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C32:I32"/>
    <mergeCell ref="C31:I31"/>
    <mergeCell ref="J31:P31"/>
    <mergeCell ref="J32:P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C59:I59"/>
    <mergeCell ref="C60:I60"/>
    <mergeCell ref="A57:B57"/>
    <mergeCell ref="A61:B61"/>
    <mergeCell ref="A62:B62"/>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78:B78"/>
    <mergeCell ref="A79:B79"/>
    <mergeCell ref="A80:B80"/>
    <mergeCell ref="B89:P89"/>
    <mergeCell ref="B88:I88"/>
    <mergeCell ref="B87:I87"/>
    <mergeCell ref="A81:B81"/>
    <mergeCell ref="A82:B82"/>
    <mergeCell ref="A83:B83"/>
    <mergeCell ref="A84:B84"/>
    <mergeCell ref="A85:B8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dimension ref="A1:N40"/>
  <sheetViews>
    <sheetView showRuler="0" workbookViewId="0">
      <selection sqref="A1:N1"/>
    </sheetView>
  </sheetViews>
  <sheetFormatPr baseColWidth="10" defaultColWidth="13.33203125" defaultRowHeight="13.2" x14ac:dyDescent="0.25"/>
  <cols>
    <col min="1" max="1" width="2.33203125" customWidth="1"/>
    <col min="2" max="2" width="48.6640625" customWidth="1"/>
    <col min="3" max="14" width="12" customWidth="1"/>
  </cols>
  <sheetData>
    <row r="1" spans="1:14" ht="13.35" customHeight="1" x14ac:dyDescent="0.25">
      <c r="A1" s="697" t="s">
        <v>1160</v>
      </c>
      <c r="B1" s="686"/>
      <c r="C1" s="686"/>
      <c r="D1" s="686"/>
      <c r="E1" s="686"/>
      <c r="F1" s="686"/>
      <c r="G1" s="686"/>
      <c r="H1" s="686"/>
      <c r="I1" s="686"/>
      <c r="J1" s="686"/>
      <c r="K1" s="686"/>
      <c r="L1" s="686"/>
      <c r="M1" s="686"/>
      <c r="N1" s="686"/>
    </row>
    <row r="2" spans="1:14" ht="17.7" customHeight="1" x14ac:dyDescent="0.25"/>
    <row r="3" spans="1:14" ht="13.35" customHeight="1" x14ac:dyDescent="0.25">
      <c r="B3" s="502">
        <f>SUM(C5:N13)+SUM(C17:N25)+SUM(C29:H37)</f>
        <v>62.242200000000011</v>
      </c>
      <c r="C3" s="799" t="s">
        <v>241</v>
      </c>
      <c r="D3" s="799"/>
      <c r="E3" s="799"/>
      <c r="F3" s="799"/>
      <c r="G3" s="799"/>
      <c r="H3" s="799"/>
      <c r="I3" s="718" t="s">
        <v>315</v>
      </c>
      <c r="J3" s="686"/>
      <c r="K3" s="686"/>
      <c r="L3" s="686"/>
      <c r="M3" s="686"/>
      <c r="N3" s="686"/>
    </row>
    <row r="4" spans="1:14" ht="47.7" customHeight="1" x14ac:dyDescent="0.25">
      <c r="A4" s="698" t="s">
        <v>1161</v>
      </c>
      <c r="B4" s="686"/>
      <c r="C4" s="81" t="s">
        <v>1162</v>
      </c>
      <c r="D4" s="61" t="s">
        <v>1163</v>
      </c>
      <c r="E4" s="81" t="s">
        <v>1164</v>
      </c>
      <c r="F4" s="81" t="s">
        <v>1165</v>
      </c>
      <c r="G4" s="81" t="s">
        <v>1166</v>
      </c>
      <c r="H4" s="81" t="s">
        <v>1167</v>
      </c>
      <c r="I4" s="97" t="s">
        <v>1168</v>
      </c>
      <c r="J4" s="62" t="s">
        <v>1169</v>
      </c>
      <c r="K4" s="97" t="s">
        <v>1170</v>
      </c>
      <c r="L4" s="97" t="s">
        <v>1171</v>
      </c>
      <c r="M4" s="97" t="s">
        <v>1172</v>
      </c>
      <c r="N4" s="97" t="s">
        <v>1173</v>
      </c>
    </row>
    <row r="5" spans="1:14" ht="15.75" customHeight="1" x14ac:dyDescent="0.25">
      <c r="A5" s="788" t="s">
        <v>250</v>
      </c>
      <c r="B5" s="788"/>
      <c r="C5" s="415">
        <v>2.0000000000000001E-4</v>
      </c>
      <c r="D5" s="415">
        <v>0</v>
      </c>
      <c r="E5" s="415">
        <v>0.26989999999999997</v>
      </c>
      <c r="F5" s="415">
        <v>0.222</v>
      </c>
      <c r="G5" s="415">
        <v>0.44269999999999998</v>
      </c>
      <c r="H5" s="415">
        <v>0.20230000000000001</v>
      </c>
      <c r="I5" s="503">
        <v>2.0000000000000001E-4</v>
      </c>
      <c r="J5" s="503">
        <v>0</v>
      </c>
      <c r="K5" s="503">
        <v>0.26679999999999998</v>
      </c>
      <c r="L5" s="503">
        <v>0.21329999999999999</v>
      </c>
      <c r="M5" s="503">
        <v>0.4511</v>
      </c>
      <c r="N5" s="503">
        <v>0.20569999999999999</v>
      </c>
    </row>
    <row r="6" spans="1:14" ht="15.75" customHeight="1" x14ac:dyDescent="0.25">
      <c r="A6" s="782" t="s">
        <v>252</v>
      </c>
      <c r="B6" s="686"/>
      <c r="C6" s="359">
        <v>8.9999999999999998E-4</v>
      </c>
      <c r="D6" s="359">
        <v>0</v>
      </c>
      <c r="E6" s="359">
        <v>0.45979999999999999</v>
      </c>
      <c r="F6" s="359">
        <v>0</v>
      </c>
      <c r="G6" s="359">
        <v>0.46360000000000001</v>
      </c>
      <c r="H6" s="359">
        <v>0</v>
      </c>
      <c r="I6" s="677">
        <v>8.9999999999999998E-4</v>
      </c>
      <c r="J6" s="677">
        <v>0</v>
      </c>
      <c r="K6" s="677">
        <v>0.45929999999999999</v>
      </c>
      <c r="L6" s="677">
        <v>0</v>
      </c>
      <c r="M6" s="677">
        <v>0.46700000000000003</v>
      </c>
      <c r="N6" s="677">
        <v>0</v>
      </c>
    </row>
    <row r="7" spans="1:14" ht="15.75" customHeight="1" x14ac:dyDescent="0.25">
      <c r="A7" s="782" t="s">
        <v>253</v>
      </c>
      <c r="B7" s="686"/>
      <c r="C7" s="359">
        <v>3.95E-2</v>
      </c>
      <c r="D7" s="359">
        <v>1.35E-2</v>
      </c>
      <c r="E7" s="359">
        <v>0.27939999999999998</v>
      </c>
      <c r="F7" s="359">
        <v>0.19309999999999999</v>
      </c>
      <c r="G7" s="359">
        <v>0.35249999999999998</v>
      </c>
      <c r="H7" s="359">
        <v>0.1522</v>
      </c>
      <c r="I7" s="677">
        <v>3.9199999999999999E-2</v>
      </c>
      <c r="J7" s="677">
        <v>1.4500000000000001E-2</v>
      </c>
      <c r="K7" s="677">
        <v>0.27929999999999999</v>
      </c>
      <c r="L7" s="677">
        <v>0.191</v>
      </c>
      <c r="M7" s="677">
        <v>0.3523</v>
      </c>
      <c r="N7" s="677">
        <v>0.1638</v>
      </c>
    </row>
    <row r="8" spans="1:14" ht="15.75" customHeight="1" x14ac:dyDescent="0.25">
      <c r="A8" s="782" t="s">
        <v>256</v>
      </c>
      <c r="B8" s="686"/>
      <c r="C8" s="359">
        <v>3.7900000000000003E-2</v>
      </c>
      <c r="D8" s="359">
        <v>2.1700000000000001E-2</v>
      </c>
      <c r="E8" s="359">
        <v>0.61040000000000005</v>
      </c>
      <c r="F8" s="359">
        <v>0.43509999999999999</v>
      </c>
      <c r="G8" s="359">
        <v>0.48299999999999998</v>
      </c>
      <c r="H8" s="359">
        <v>0.27610000000000001</v>
      </c>
      <c r="I8" s="677">
        <v>3.9699999999999999E-2</v>
      </c>
      <c r="J8" s="677">
        <v>2.29E-2</v>
      </c>
      <c r="K8" s="677">
        <v>0.65890000000000004</v>
      </c>
      <c r="L8" s="677">
        <v>0.46800000000000003</v>
      </c>
      <c r="M8" s="677">
        <v>0.48110000000000003</v>
      </c>
      <c r="N8" s="677">
        <v>0.31280000000000002</v>
      </c>
    </row>
    <row r="9" spans="1:14" ht="15.75" customHeight="1" x14ac:dyDescent="0.25">
      <c r="A9" s="782" t="s">
        <v>1174</v>
      </c>
      <c r="B9" s="686"/>
      <c r="C9" s="359"/>
      <c r="D9" s="359"/>
      <c r="E9" s="359"/>
      <c r="F9" s="359"/>
      <c r="G9" s="359"/>
      <c r="H9" s="359"/>
      <c r="I9" s="677"/>
      <c r="J9" s="677"/>
      <c r="K9" s="677"/>
      <c r="L9" s="677"/>
      <c r="M9" s="677"/>
      <c r="N9" s="677"/>
    </row>
    <row r="10" spans="1:14" ht="15.75" customHeight="1" x14ac:dyDescent="0.25">
      <c r="B10" s="99" t="s">
        <v>1175</v>
      </c>
      <c r="C10" s="359">
        <v>5.5999999999999999E-3</v>
      </c>
      <c r="D10" s="359">
        <v>1.8E-3</v>
      </c>
      <c r="E10" s="359">
        <v>0.45610000000000001</v>
      </c>
      <c r="F10" s="359">
        <v>0.27289999999999998</v>
      </c>
      <c r="G10" s="359">
        <v>0.4</v>
      </c>
      <c r="H10" s="359">
        <v>0.4</v>
      </c>
      <c r="I10" s="677">
        <v>6.0000000000000001E-3</v>
      </c>
      <c r="J10" s="677">
        <v>2E-3</v>
      </c>
      <c r="K10" s="677">
        <v>0.4677</v>
      </c>
      <c r="L10" s="677">
        <v>0.28970000000000001</v>
      </c>
      <c r="M10" s="677">
        <v>0.4</v>
      </c>
      <c r="N10" s="677">
        <v>0.4</v>
      </c>
    </row>
    <row r="11" spans="1:14" ht="15.75" customHeight="1" x14ac:dyDescent="0.25">
      <c r="B11" s="99" t="s">
        <v>1176</v>
      </c>
      <c r="C11" s="359">
        <v>7.4999999999999997E-3</v>
      </c>
      <c r="D11" s="359">
        <v>3.0000000000000001E-3</v>
      </c>
      <c r="E11" s="359">
        <v>0.1467</v>
      </c>
      <c r="F11" s="359">
        <v>7.5200000000000003E-2</v>
      </c>
      <c r="G11" s="359">
        <v>0.66359999999999997</v>
      </c>
      <c r="H11" s="359">
        <v>8.2299999999999998E-2</v>
      </c>
      <c r="I11" s="677">
        <v>7.7000000000000002E-3</v>
      </c>
      <c r="J11" s="677">
        <v>3.3E-3</v>
      </c>
      <c r="K11" s="677">
        <v>0.13969999999999999</v>
      </c>
      <c r="L11" s="677">
        <v>8.3599999999999994E-2</v>
      </c>
      <c r="M11" s="677">
        <v>0.66969999999999996</v>
      </c>
      <c r="N11" s="677">
        <v>8.2900000000000001E-2</v>
      </c>
    </row>
    <row r="12" spans="1:14" ht="15.75" customHeight="1" x14ac:dyDescent="0.25">
      <c r="A12" s="782" t="s">
        <v>1177</v>
      </c>
      <c r="B12" s="686"/>
      <c r="C12" s="359">
        <v>1.5299999999999999E-2</v>
      </c>
      <c r="D12" s="359">
        <v>1.1299999999999999E-2</v>
      </c>
      <c r="E12" s="359">
        <v>0.8236</v>
      </c>
      <c r="F12" s="359">
        <v>0.73580000000000001</v>
      </c>
      <c r="G12" s="359">
        <v>0.4879</v>
      </c>
      <c r="H12" s="359">
        <v>0.4496</v>
      </c>
      <c r="I12" s="677">
        <v>1.5100000000000001E-2</v>
      </c>
      <c r="J12" s="677">
        <v>1.2E-2</v>
      </c>
      <c r="K12" s="677">
        <v>0.81950000000000001</v>
      </c>
      <c r="L12" s="677">
        <v>0.71940000000000004</v>
      </c>
      <c r="M12" s="677">
        <v>0.46529999999999999</v>
      </c>
      <c r="N12" s="677">
        <v>0.45340000000000003</v>
      </c>
    </row>
    <row r="13" spans="1:14" ht="15.75" customHeight="1" x14ac:dyDescent="0.25">
      <c r="A13" s="743" t="s">
        <v>1178</v>
      </c>
      <c r="B13" s="686"/>
      <c r="C13" s="676">
        <v>2.47E-2</v>
      </c>
      <c r="D13" s="676">
        <v>1.15E-2</v>
      </c>
      <c r="E13" s="676">
        <v>0.51439999999999997</v>
      </c>
      <c r="F13" s="676">
        <v>0.53580000000000005</v>
      </c>
      <c r="G13" s="676">
        <v>0.69469999999999998</v>
      </c>
      <c r="H13" s="676">
        <v>0.62380000000000002</v>
      </c>
      <c r="I13" s="678">
        <v>2.64E-2</v>
      </c>
      <c r="J13" s="678">
        <v>1.1900000000000001E-2</v>
      </c>
      <c r="K13" s="678">
        <v>0.4798</v>
      </c>
      <c r="L13" s="678">
        <v>0.48849999999999999</v>
      </c>
      <c r="M13" s="678">
        <v>0.70569999999999999</v>
      </c>
      <c r="N13" s="678">
        <v>0.59550000000000003</v>
      </c>
    </row>
    <row r="14" spans="1:14" ht="15" customHeight="1" x14ac:dyDescent="0.25">
      <c r="A14" s="142"/>
      <c r="B14" s="142"/>
      <c r="C14" s="173"/>
      <c r="D14" s="142"/>
      <c r="E14" s="142"/>
      <c r="F14" s="142"/>
      <c r="G14" s="142"/>
      <c r="H14" s="142"/>
      <c r="I14" s="142"/>
      <c r="J14" s="142"/>
      <c r="K14" s="142"/>
      <c r="L14" s="142"/>
      <c r="M14" s="142"/>
      <c r="N14" s="142"/>
    </row>
    <row r="15" spans="1:14" ht="13.35" customHeight="1" x14ac:dyDescent="0.25">
      <c r="A15" s="686"/>
      <c r="B15" s="686"/>
      <c r="C15" s="718" t="s">
        <v>331</v>
      </c>
      <c r="D15" s="686"/>
      <c r="E15" s="686"/>
      <c r="F15" s="686"/>
      <c r="G15" s="686"/>
      <c r="H15" s="686"/>
      <c r="I15" s="718" t="s">
        <v>332</v>
      </c>
      <c r="J15" s="686"/>
      <c r="K15" s="686"/>
      <c r="L15" s="686"/>
      <c r="M15" s="686"/>
      <c r="N15" s="686"/>
    </row>
    <row r="16" spans="1:14" ht="46.65" customHeight="1" x14ac:dyDescent="0.25">
      <c r="A16" s="698" t="s">
        <v>1161</v>
      </c>
      <c r="B16" s="686"/>
      <c r="C16" s="97" t="s">
        <v>1168</v>
      </c>
      <c r="D16" s="62" t="s">
        <v>1163</v>
      </c>
      <c r="E16" s="97" t="s">
        <v>1170</v>
      </c>
      <c r="F16" s="97" t="s">
        <v>1171</v>
      </c>
      <c r="G16" s="97" t="s">
        <v>1172</v>
      </c>
      <c r="H16" s="97" t="s">
        <v>1173</v>
      </c>
      <c r="I16" s="97" t="s">
        <v>1168</v>
      </c>
      <c r="J16" s="62" t="s">
        <v>1169</v>
      </c>
      <c r="K16" s="97" t="s">
        <v>1170</v>
      </c>
      <c r="L16" s="97" t="s">
        <v>1171</v>
      </c>
      <c r="M16" s="97" t="s">
        <v>1172</v>
      </c>
      <c r="N16" s="97" t="s">
        <v>1173</v>
      </c>
    </row>
    <row r="17" spans="1:14" ht="15.75" customHeight="1" x14ac:dyDescent="0.25">
      <c r="A17" s="788" t="s">
        <v>250</v>
      </c>
      <c r="B17" s="788"/>
      <c r="C17" s="503">
        <v>2.0000000000000001E-4</v>
      </c>
      <c r="D17" s="503">
        <v>0</v>
      </c>
      <c r="E17" s="503">
        <v>0.25979999999999998</v>
      </c>
      <c r="F17" s="503">
        <v>0.2165</v>
      </c>
      <c r="G17" s="503">
        <v>0.46679999999999999</v>
      </c>
      <c r="H17" s="503">
        <v>0.21429999999999999</v>
      </c>
      <c r="I17" s="503">
        <v>2.0000000000000001E-4</v>
      </c>
      <c r="J17" s="503">
        <v>0</v>
      </c>
      <c r="K17" s="503">
        <v>0.26179999999999998</v>
      </c>
      <c r="L17" s="503">
        <v>0.22040000000000001</v>
      </c>
      <c r="M17" s="503">
        <v>0.46779999999999999</v>
      </c>
      <c r="N17" s="503">
        <v>0.21099999999999999</v>
      </c>
    </row>
    <row r="18" spans="1:14" ht="15.75" customHeight="1" x14ac:dyDescent="0.25">
      <c r="A18" s="782" t="s">
        <v>252</v>
      </c>
      <c r="B18" s="686"/>
      <c r="C18" s="677">
        <v>1E-3</v>
      </c>
      <c r="D18" s="677">
        <v>0</v>
      </c>
      <c r="E18" s="677">
        <v>0.45</v>
      </c>
      <c r="F18" s="677">
        <v>0</v>
      </c>
      <c r="G18" s="677">
        <v>0.4128</v>
      </c>
      <c r="H18" s="677">
        <v>0</v>
      </c>
      <c r="I18" s="677">
        <v>8.9999999999999998E-4</v>
      </c>
      <c r="J18" s="677">
        <v>0</v>
      </c>
      <c r="K18" s="677">
        <v>0.45</v>
      </c>
      <c r="L18" s="677">
        <v>0</v>
      </c>
      <c r="M18" s="677">
        <v>0.40699999999999997</v>
      </c>
      <c r="N18" s="677">
        <v>0</v>
      </c>
    </row>
    <row r="19" spans="1:14" ht="15.75" customHeight="1" x14ac:dyDescent="0.25">
      <c r="A19" s="782" t="s">
        <v>253</v>
      </c>
      <c r="B19" s="686"/>
      <c r="C19" s="677">
        <v>4.0399999999999998E-2</v>
      </c>
      <c r="D19" s="677">
        <v>1.46E-2</v>
      </c>
      <c r="E19" s="677">
        <v>0.28029999999999999</v>
      </c>
      <c r="F19" s="677">
        <v>0.18970000000000001</v>
      </c>
      <c r="G19" s="677">
        <v>0.35630000000000001</v>
      </c>
      <c r="H19" s="677">
        <v>0.16789999999999999</v>
      </c>
      <c r="I19" s="677">
        <v>3.9199999999999999E-2</v>
      </c>
      <c r="J19" s="677">
        <v>1.5800000000000002E-2</v>
      </c>
      <c r="K19" s="677">
        <v>0.28179999999999999</v>
      </c>
      <c r="L19" s="677">
        <v>0.1867</v>
      </c>
      <c r="M19" s="677">
        <v>0.3584</v>
      </c>
      <c r="N19" s="677">
        <v>0.16520000000000001</v>
      </c>
    </row>
    <row r="20" spans="1:14" ht="15.75" customHeight="1" x14ac:dyDescent="0.25">
      <c r="A20" s="782" t="s">
        <v>256</v>
      </c>
      <c r="B20" s="686"/>
      <c r="C20" s="677">
        <v>3.9699999999999999E-2</v>
      </c>
      <c r="D20" s="677">
        <v>2.4899999999999999E-2</v>
      </c>
      <c r="E20" s="677">
        <v>0.65690000000000004</v>
      </c>
      <c r="F20" s="677">
        <v>0.49719999999999998</v>
      </c>
      <c r="G20" s="677">
        <v>0.48220000000000002</v>
      </c>
      <c r="H20" s="677">
        <v>0.34010000000000001</v>
      </c>
      <c r="I20" s="677">
        <v>3.9300000000000002E-2</v>
      </c>
      <c r="J20" s="677">
        <v>2.6800000000000001E-2</v>
      </c>
      <c r="K20" s="677">
        <v>0.65680000000000005</v>
      </c>
      <c r="L20" s="677">
        <v>0.51529999999999998</v>
      </c>
      <c r="M20" s="677">
        <v>0.48380000000000001</v>
      </c>
      <c r="N20" s="677">
        <v>0.3281</v>
      </c>
    </row>
    <row r="21" spans="1:14" ht="15.75" customHeight="1" x14ac:dyDescent="0.25">
      <c r="A21" s="782" t="s">
        <v>1174</v>
      </c>
      <c r="B21" s="686"/>
      <c r="C21" s="677"/>
      <c r="D21" s="677"/>
      <c r="E21" s="677"/>
      <c r="F21" s="677"/>
      <c r="G21" s="677"/>
      <c r="H21" s="677"/>
      <c r="I21" s="677"/>
      <c r="J21" s="677"/>
      <c r="K21" s="677"/>
      <c r="L21" s="677"/>
      <c r="M21" s="677"/>
      <c r="N21" s="677"/>
    </row>
    <row r="22" spans="1:14" ht="15.75" customHeight="1" x14ac:dyDescent="0.25">
      <c r="B22" s="99" t="s">
        <v>1175</v>
      </c>
      <c r="C22" s="677">
        <v>6.4999999999999997E-3</v>
      </c>
      <c r="D22" s="677">
        <v>2.3E-3</v>
      </c>
      <c r="E22" s="677">
        <v>0.47499999999999998</v>
      </c>
      <c r="F22" s="677">
        <v>0.29970000000000002</v>
      </c>
      <c r="G22" s="677">
        <v>0.4</v>
      </c>
      <c r="H22" s="677">
        <v>0.4</v>
      </c>
      <c r="I22" s="677">
        <v>7.0000000000000001E-3</v>
      </c>
      <c r="J22" s="677">
        <v>2.5999999999999999E-3</v>
      </c>
      <c r="K22" s="677">
        <v>0.49919999999999998</v>
      </c>
      <c r="L22" s="677">
        <v>0.32600000000000001</v>
      </c>
      <c r="M22" s="677">
        <v>0.4</v>
      </c>
      <c r="N22" s="677">
        <v>0.4</v>
      </c>
    </row>
    <row r="23" spans="1:14" ht="15.75" customHeight="1" x14ac:dyDescent="0.25">
      <c r="B23" s="99" t="s">
        <v>1176</v>
      </c>
      <c r="C23" s="677">
        <v>8.5000000000000006E-3</v>
      </c>
      <c r="D23" s="677">
        <v>3.8999999999999998E-3</v>
      </c>
      <c r="E23" s="677">
        <v>0.1391</v>
      </c>
      <c r="F23" s="677">
        <v>8.2500000000000004E-2</v>
      </c>
      <c r="G23" s="677">
        <v>0.66830000000000001</v>
      </c>
      <c r="H23" s="677">
        <v>7.6999999999999999E-2</v>
      </c>
      <c r="I23" s="677">
        <v>8.5000000000000006E-3</v>
      </c>
      <c r="J23" s="677">
        <v>4.1000000000000003E-3</v>
      </c>
      <c r="K23" s="677">
        <v>0.1411</v>
      </c>
      <c r="L23" s="677">
        <v>7.1900000000000006E-2</v>
      </c>
      <c r="M23" s="677">
        <v>0.66720000000000002</v>
      </c>
      <c r="N23" s="677">
        <v>4.8000000000000001E-2</v>
      </c>
    </row>
    <row r="24" spans="1:14" ht="15.75" customHeight="1" x14ac:dyDescent="0.25">
      <c r="A24" s="782" t="s">
        <v>1177</v>
      </c>
      <c r="B24" s="686"/>
      <c r="C24" s="677">
        <v>1.55E-2</v>
      </c>
      <c r="D24" s="677">
        <v>1.2999999999999999E-2</v>
      </c>
      <c r="E24" s="677">
        <v>0.81969999999999998</v>
      </c>
      <c r="F24" s="677">
        <v>0.71319999999999995</v>
      </c>
      <c r="G24" s="677">
        <v>0.45369999999999999</v>
      </c>
      <c r="H24" s="677">
        <v>0.45390000000000003</v>
      </c>
      <c r="I24" s="677">
        <v>1.5100000000000001E-2</v>
      </c>
      <c r="J24" s="677">
        <v>1.2999999999999999E-2</v>
      </c>
      <c r="K24" s="677">
        <v>0.82050000000000001</v>
      </c>
      <c r="L24" s="677">
        <v>0.70879999999999999</v>
      </c>
      <c r="M24" s="677">
        <v>0.45319999999999999</v>
      </c>
      <c r="N24" s="677">
        <v>0.44690000000000002</v>
      </c>
    </row>
    <row r="25" spans="1:14" ht="15.75" customHeight="1" x14ac:dyDescent="0.25">
      <c r="A25" s="743" t="s">
        <v>1178</v>
      </c>
      <c r="B25" s="686"/>
      <c r="C25" s="678">
        <v>2.69E-2</v>
      </c>
      <c r="D25" s="678">
        <v>1.2E-2</v>
      </c>
      <c r="E25" s="678">
        <v>0.4708</v>
      </c>
      <c r="F25" s="678">
        <v>0.47339999999999999</v>
      </c>
      <c r="G25" s="678">
        <v>0.70509999999999995</v>
      </c>
      <c r="H25" s="678">
        <v>0.58220000000000005</v>
      </c>
      <c r="I25" s="678">
        <v>2.6100000000000002E-2</v>
      </c>
      <c r="J25" s="678">
        <v>1.17E-2</v>
      </c>
      <c r="K25" s="678">
        <v>0.47</v>
      </c>
      <c r="L25" s="678">
        <v>0.46029999999999999</v>
      </c>
      <c r="M25" s="678">
        <v>0.71009999999999995</v>
      </c>
      <c r="N25" s="678">
        <v>0.58320000000000005</v>
      </c>
    </row>
    <row r="26" spans="1:14" ht="15" customHeight="1" x14ac:dyDescent="0.25">
      <c r="A26" s="142"/>
      <c r="B26" s="142"/>
      <c r="C26" s="142"/>
      <c r="D26" s="142"/>
      <c r="E26" s="142"/>
      <c r="F26" s="142"/>
      <c r="G26" s="142"/>
      <c r="H26" s="142"/>
      <c r="I26" s="142"/>
      <c r="J26" s="142"/>
      <c r="K26" s="142"/>
      <c r="L26" s="142"/>
      <c r="M26" s="142"/>
      <c r="N26" s="142"/>
    </row>
    <row r="27" spans="1:14" ht="13.35" customHeight="1" x14ac:dyDescent="0.25">
      <c r="A27" s="686"/>
      <c r="B27" s="686"/>
      <c r="C27" s="718" t="s">
        <v>339</v>
      </c>
      <c r="D27" s="686"/>
      <c r="E27" s="686"/>
      <c r="F27" s="686"/>
      <c r="G27" s="686"/>
      <c r="H27" s="686"/>
      <c r="I27" s="686"/>
      <c r="J27" s="686"/>
      <c r="K27" s="686"/>
      <c r="L27" s="686"/>
      <c r="M27" s="686"/>
      <c r="N27" s="686"/>
    </row>
    <row r="28" spans="1:14" ht="46.65" customHeight="1" x14ac:dyDescent="0.25">
      <c r="A28" s="698" t="s">
        <v>1161</v>
      </c>
      <c r="B28" s="686"/>
      <c r="C28" s="97" t="s">
        <v>1168</v>
      </c>
      <c r="D28" s="62" t="s">
        <v>1169</v>
      </c>
      <c r="E28" s="97" t="s">
        <v>1170</v>
      </c>
      <c r="F28" s="97" t="s">
        <v>1171</v>
      </c>
      <c r="G28" s="97" t="s">
        <v>1172</v>
      </c>
      <c r="H28" s="97" t="s">
        <v>1173</v>
      </c>
    </row>
    <row r="29" spans="1:14" ht="15.75" customHeight="1" x14ac:dyDescent="0.25">
      <c r="A29" s="788" t="s">
        <v>250</v>
      </c>
      <c r="B29" s="788"/>
      <c r="C29" s="503">
        <v>2.0000000000000001E-4</v>
      </c>
      <c r="D29" s="503">
        <v>0</v>
      </c>
      <c r="E29" s="503">
        <v>0.26379999999999998</v>
      </c>
      <c r="F29" s="503">
        <v>0.21310000000000001</v>
      </c>
      <c r="G29" s="503">
        <v>0.46060000000000001</v>
      </c>
      <c r="H29" s="503">
        <v>0.20219999999999999</v>
      </c>
    </row>
    <row r="30" spans="1:14" ht="15.75" customHeight="1" x14ac:dyDescent="0.25">
      <c r="A30" s="782" t="s">
        <v>252</v>
      </c>
      <c r="B30" s="686"/>
      <c r="C30" s="677">
        <v>8.9999999999999998E-4</v>
      </c>
      <c r="D30" s="677">
        <v>0</v>
      </c>
      <c r="E30" s="677">
        <v>0.45</v>
      </c>
      <c r="F30" s="677">
        <v>0</v>
      </c>
      <c r="G30" s="677">
        <v>0.40760000000000002</v>
      </c>
      <c r="H30" s="677">
        <v>0</v>
      </c>
    </row>
    <row r="31" spans="1:14" ht="15.75" customHeight="1" x14ac:dyDescent="0.25">
      <c r="A31" s="782" t="s">
        <v>253</v>
      </c>
      <c r="B31" s="686"/>
      <c r="C31" s="677">
        <v>3.9800000000000002E-2</v>
      </c>
      <c r="D31" s="677">
        <v>1.66E-2</v>
      </c>
      <c r="E31" s="677">
        <v>0.28110000000000002</v>
      </c>
      <c r="F31" s="677">
        <v>0.16750000000000001</v>
      </c>
      <c r="G31" s="677">
        <v>0.3624</v>
      </c>
      <c r="H31" s="677">
        <v>0.18379999999999999</v>
      </c>
    </row>
    <row r="32" spans="1:14" ht="15.75" customHeight="1" x14ac:dyDescent="0.25">
      <c r="A32" s="782" t="s">
        <v>256</v>
      </c>
      <c r="B32" s="686"/>
      <c r="C32" s="677">
        <v>3.9199999999999999E-2</v>
      </c>
      <c r="D32" s="677">
        <v>3.2899999999999999E-2</v>
      </c>
      <c r="E32" s="677">
        <v>0.65680000000000005</v>
      </c>
      <c r="F32" s="677">
        <v>0.51139999999999997</v>
      </c>
      <c r="G32" s="677">
        <v>0.4834</v>
      </c>
      <c r="H32" s="677">
        <v>0.3473</v>
      </c>
    </row>
    <row r="33" spans="1:14" ht="15.75" customHeight="1" x14ac:dyDescent="0.25">
      <c r="A33" s="782" t="s">
        <v>1174</v>
      </c>
      <c r="B33" s="686"/>
      <c r="C33" s="677"/>
      <c r="D33" s="677"/>
      <c r="E33" s="677"/>
      <c r="F33" s="677"/>
      <c r="G33" s="677"/>
      <c r="H33" s="677"/>
    </row>
    <row r="34" spans="1:14" ht="15.75" customHeight="1" x14ac:dyDescent="0.25">
      <c r="B34" s="99" t="s">
        <v>1175</v>
      </c>
      <c r="C34" s="677">
        <v>8.3999999999999995E-3</v>
      </c>
      <c r="D34" s="677">
        <v>3.0999999999999999E-3</v>
      </c>
      <c r="E34" s="677">
        <v>0.54210000000000003</v>
      </c>
      <c r="F34" s="677">
        <v>0.38319999999999999</v>
      </c>
      <c r="G34" s="677">
        <v>0.4</v>
      </c>
      <c r="H34" s="677">
        <v>0.4</v>
      </c>
    </row>
    <row r="35" spans="1:14" ht="15.75" customHeight="1" x14ac:dyDescent="0.25">
      <c r="B35" s="99" t="s">
        <v>1176</v>
      </c>
      <c r="C35" s="677">
        <v>8.8000000000000005E-3</v>
      </c>
      <c r="D35" s="677">
        <v>4.3E-3</v>
      </c>
      <c r="E35" s="677">
        <v>0.1419</v>
      </c>
      <c r="F35" s="677">
        <v>7.0099999999999996E-2</v>
      </c>
      <c r="G35" s="677">
        <v>0.66720000000000002</v>
      </c>
      <c r="H35" s="677">
        <v>0.1014</v>
      </c>
    </row>
    <row r="36" spans="1:14" ht="15.75" customHeight="1" x14ac:dyDescent="0.25">
      <c r="A36" s="782" t="s">
        <v>1177</v>
      </c>
      <c r="B36" s="686"/>
      <c r="C36" s="677">
        <v>1.6500000000000001E-2</v>
      </c>
      <c r="D36" s="677">
        <v>1.3299999999999999E-2</v>
      </c>
      <c r="E36" s="677">
        <v>0.81910000000000005</v>
      </c>
      <c r="F36" s="677">
        <v>0.70550000000000002</v>
      </c>
      <c r="G36" s="677">
        <v>0.45679999999999998</v>
      </c>
      <c r="H36" s="677">
        <v>0.45290000000000002</v>
      </c>
    </row>
    <row r="37" spans="1:14" ht="15.75" customHeight="1" x14ac:dyDescent="0.25">
      <c r="A37" s="743" t="s">
        <v>1178</v>
      </c>
      <c r="B37" s="686"/>
      <c r="C37" s="678">
        <v>2.6599999999999999E-2</v>
      </c>
      <c r="D37" s="678">
        <v>1.18E-2</v>
      </c>
      <c r="E37" s="678">
        <v>0.4672</v>
      </c>
      <c r="F37" s="678">
        <v>0.44600000000000001</v>
      </c>
      <c r="G37" s="678">
        <v>0.70909999999999995</v>
      </c>
      <c r="H37" s="678">
        <v>0.61019999999999996</v>
      </c>
    </row>
    <row r="38" spans="1:14" ht="3.45" customHeight="1" x14ac:dyDescent="0.25">
      <c r="A38" s="483"/>
      <c r="B38" s="496"/>
      <c r="C38" s="496"/>
      <c r="D38" s="496"/>
      <c r="E38" s="496"/>
      <c r="F38" s="496"/>
      <c r="G38" s="496"/>
      <c r="H38" s="496"/>
    </row>
    <row r="39" spans="1:14" ht="12.45" customHeight="1" x14ac:dyDescent="0.25">
      <c r="A39" s="58" t="s">
        <v>175</v>
      </c>
      <c r="B39" s="706" t="s">
        <v>1179</v>
      </c>
      <c r="C39" s="686"/>
      <c r="D39" s="686"/>
      <c r="E39" s="686"/>
      <c r="F39" s="686"/>
      <c r="G39" s="686"/>
      <c r="H39" s="686"/>
      <c r="I39" s="686"/>
      <c r="J39" s="686"/>
      <c r="K39" s="686"/>
      <c r="L39" s="686"/>
      <c r="M39" s="686"/>
      <c r="N39" s="686"/>
    </row>
    <row r="40" spans="1:14" ht="12.45" customHeight="1" x14ac:dyDescent="0.25">
      <c r="A40" s="58" t="s">
        <v>177</v>
      </c>
      <c r="B40" s="706" t="s">
        <v>1180</v>
      </c>
      <c r="C40" s="686"/>
      <c r="D40" s="686"/>
      <c r="E40" s="686"/>
      <c r="F40" s="686"/>
      <c r="G40" s="686"/>
      <c r="H40" s="686"/>
      <c r="I40" s="686"/>
      <c r="J40" s="686"/>
      <c r="K40" s="686"/>
      <c r="L40" s="686"/>
      <c r="M40" s="686"/>
      <c r="N40" s="686"/>
    </row>
  </sheetData>
  <mergeCells count="35">
    <mergeCell ref="C3:H3"/>
    <mergeCell ref="A1:N1"/>
    <mergeCell ref="I3:N3"/>
    <mergeCell ref="I15:N15"/>
    <mergeCell ref="C15:H15"/>
    <mergeCell ref="A9:B9"/>
    <mergeCell ref="A12:B12"/>
    <mergeCell ref="A13:B13"/>
    <mergeCell ref="A15:B15"/>
    <mergeCell ref="A4:B4"/>
    <mergeCell ref="A5:B5"/>
    <mergeCell ref="A6:B6"/>
    <mergeCell ref="A7:B7"/>
    <mergeCell ref="A8:B8"/>
    <mergeCell ref="A16:B16"/>
    <mergeCell ref="A17:B17"/>
    <mergeCell ref="A18:B18"/>
    <mergeCell ref="A19:B19"/>
    <mergeCell ref="A20:B20"/>
    <mergeCell ref="A21:B21"/>
    <mergeCell ref="A24:B24"/>
    <mergeCell ref="A25:B25"/>
    <mergeCell ref="A27:B27"/>
    <mergeCell ref="A28:B28"/>
    <mergeCell ref="I27:N27"/>
    <mergeCell ref="B40:N40"/>
    <mergeCell ref="B39:N39"/>
    <mergeCell ref="A33:B33"/>
    <mergeCell ref="A36:B36"/>
    <mergeCell ref="A37:B37"/>
    <mergeCell ref="A29:B29"/>
    <mergeCell ref="A30:B30"/>
    <mergeCell ref="A31:B31"/>
    <mergeCell ref="A32:B32"/>
    <mergeCell ref="C27:H2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dimension ref="A1:I58"/>
  <sheetViews>
    <sheetView showRuler="0" workbookViewId="0">
      <selection sqref="A1:I1"/>
    </sheetView>
  </sheetViews>
  <sheetFormatPr baseColWidth="10" defaultColWidth="13.33203125" defaultRowHeight="13.2" x14ac:dyDescent="0.25"/>
  <cols>
    <col min="1" max="1" width="2.33203125" customWidth="1"/>
    <col min="2" max="2" width="1.88671875" customWidth="1"/>
    <col min="3" max="3" width="70.33203125" customWidth="1"/>
    <col min="4" max="9" width="15.109375" customWidth="1"/>
  </cols>
  <sheetData>
    <row r="1" spans="1:9" ht="13.35" customHeight="1" x14ac:dyDescent="0.25">
      <c r="A1" s="697" t="s">
        <v>1181</v>
      </c>
      <c r="B1" s="686"/>
      <c r="C1" s="686"/>
      <c r="D1" s="686"/>
      <c r="E1" s="686"/>
      <c r="F1" s="686"/>
      <c r="G1" s="686"/>
      <c r="H1" s="686"/>
      <c r="I1" s="686"/>
    </row>
    <row r="2" spans="1:9" ht="15" customHeight="1" x14ac:dyDescent="0.25"/>
    <row r="3" spans="1:9" ht="15.75" customHeight="1" x14ac:dyDescent="0.25">
      <c r="A3" s="191">
        <f>SUM(D7:I34)</f>
        <v>127534.2</v>
      </c>
      <c r="D3" s="504" t="s">
        <v>113</v>
      </c>
      <c r="E3" s="504" t="s">
        <v>114</v>
      </c>
      <c r="F3" s="504" t="s">
        <v>115</v>
      </c>
      <c r="G3" s="504" t="s">
        <v>116</v>
      </c>
      <c r="H3" s="504" t="s">
        <v>117</v>
      </c>
      <c r="I3" s="504" t="s">
        <v>882</v>
      </c>
    </row>
    <row r="4" spans="1:9" ht="3.45" customHeight="1" x14ac:dyDescent="0.25"/>
    <row r="5" spans="1:9" ht="15.75" customHeight="1" x14ac:dyDescent="0.25">
      <c r="D5" s="711" t="s">
        <v>241</v>
      </c>
      <c r="E5" s="711"/>
      <c r="F5" s="711"/>
      <c r="G5" s="711"/>
      <c r="H5" s="711"/>
      <c r="I5" s="711"/>
    </row>
    <row r="6" spans="1:9" ht="39.15" customHeight="1" x14ac:dyDescent="0.25">
      <c r="B6" s="776" t="s">
        <v>118</v>
      </c>
      <c r="C6" s="686"/>
      <c r="D6" s="350" t="s">
        <v>1182</v>
      </c>
      <c r="E6" s="350" t="s">
        <v>1183</v>
      </c>
      <c r="F6" s="350" t="s">
        <v>1184</v>
      </c>
      <c r="G6" s="350" t="s">
        <v>1185</v>
      </c>
      <c r="H6" s="350" t="s">
        <v>1186</v>
      </c>
      <c r="I6" s="350" t="s">
        <v>180</v>
      </c>
    </row>
    <row r="7" spans="1:9" ht="16.649999999999999" customHeight="1" x14ac:dyDescent="0.25">
      <c r="A7" s="149" t="s">
        <v>182</v>
      </c>
      <c r="B7" s="724" t="s">
        <v>1187</v>
      </c>
      <c r="C7" s="724"/>
      <c r="D7" s="322">
        <v>2138</v>
      </c>
      <c r="E7" s="322">
        <v>4764</v>
      </c>
      <c r="F7" s="113" t="s">
        <v>153</v>
      </c>
      <c r="G7" s="505">
        <v>1.4</v>
      </c>
      <c r="H7" s="322">
        <v>9662</v>
      </c>
      <c r="I7" s="322">
        <v>4072</v>
      </c>
    </row>
    <row r="8" spans="1:9" ht="16.649999999999999" customHeight="1" x14ac:dyDescent="0.25">
      <c r="A8" s="149" t="s">
        <v>184</v>
      </c>
      <c r="B8" s="685" t="s">
        <v>1188</v>
      </c>
      <c r="C8" s="686"/>
      <c r="D8" s="93" t="s">
        <v>153</v>
      </c>
      <c r="E8" s="93" t="s">
        <v>153</v>
      </c>
      <c r="F8" s="83">
        <v>0</v>
      </c>
      <c r="G8" s="83">
        <v>0</v>
      </c>
      <c r="H8" s="83">
        <v>0</v>
      </c>
      <c r="I8" s="83">
        <v>0</v>
      </c>
    </row>
    <row r="9" spans="1:9" ht="16.649999999999999" customHeight="1" x14ac:dyDescent="0.25">
      <c r="A9" s="149" t="s">
        <v>186</v>
      </c>
      <c r="B9" s="685" t="s">
        <v>1189</v>
      </c>
      <c r="C9" s="686"/>
      <c r="D9" s="93" t="s">
        <v>153</v>
      </c>
      <c r="E9" s="93" t="s">
        <v>153</v>
      </c>
      <c r="F9" s="93" t="s">
        <v>153</v>
      </c>
      <c r="G9" s="93" t="s">
        <v>153</v>
      </c>
      <c r="H9" s="83">
        <v>0</v>
      </c>
      <c r="I9" s="83">
        <v>0</v>
      </c>
    </row>
    <row r="10" spans="1:9" ht="16.649999999999999" customHeight="1" x14ac:dyDescent="0.25">
      <c r="A10" s="149" t="s">
        <v>188</v>
      </c>
      <c r="B10" s="685" t="s">
        <v>1190</v>
      </c>
      <c r="C10" s="686"/>
      <c r="D10" s="93" t="s">
        <v>153</v>
      </c>
      <c r="E10" s="93" t="s">
        <v>153</v>
      </c>
      <c r="F10" s="93" t="s">
        <v>153</v>
      </c>
      <c r="G10" s="93" t="s">
        <v>153</v>
      </c>
      <c r="H10" s="83">
        <v>1312</v>
      </c>
      <c r="I10" s="83">
        <v>406</v>
      </c>
    </row>
    <row r="11" spans="1:9" ht="16.649999999999999" customHeight="1" x14ac:dyDescent="0.25">
      <c r="A11" s="149" t="s">
        <v>190</v>
      </c>
      <c r="B11" s="704" t="s">
        <v>1191</v>
      </c>
      <c r="C11" s="686"/>
      <c r="D11" s="94" t="s">
        <v>153</v>
      </c>
      <c r="E11" s="94" t="s">
        <v>153</v>
      </c>
      <c r="F11" s="94" t="s">
        <v>153</v>
      </c>
      <c r="G11" s="94" t="s">
        <v>153</v>
      </c>
      <c r="H11" s="94" t="s">
        <v>153</v>
      </c>
      <c r="I11" s="87">
        <v>0</v>
      </c>
    </row>
    <row r="12" spans="1:9" ht="16.649999999999999" customHeight="1" x14ac:dyDescent="0.25">
      <c r="A12" s="149" t="s">
        <v>192</v>
      </c>
      <c r="B12" s="774" t="s">
        <v>244</v>
      </c>
      <c r="C12" s="774"/>
      <c r="D12" s="90">
        <v>2138</v>
      </c>
      <c r="E12" s="90">
        <v>4764</v>
      </c>
      <c r="F12" s="90">
        <v>0</v>
      </c>
      <c r="G12" s="506" t="s">
        <v>153</v>
      </c>
      <c r="H12" s="90">
        <v>10974</v>
      </c>
      <c r="I12" s="90">
        <v>4478</v>
      </c>
    </row>
    <row r="13" spans="1:9" ht="26.7" customHeight="1" x14ac:dyDescent="0.25">
      <c r="B13" s="207"/>
      <c r="C13" s="206"/>
      <c r="D13" s="173"/>
      <c r="E13" s="173"/>
      <c r="F13" s="173"/>
      <c r="G13" s="173"/>
      <c r="H13" s="173"/>
      <c r="I13" s="173"/>
    </row>
    <row r="14" spans="1:9" ht="15.75" customHeight="1" x14ac:dyDescent="0.25">
      <c r="D14" s="504" t="s">
        <v>113</v>
      </c>
      <c r="E14" s="504" t="s">
        <v>114</v>
      </c>
      <c r="F14" s="504" t="s">
        <v>115</v>
      </c>
      <c r="G14" s="504" t="s">
        <v>116</v>
      </c>
      <c r="H14" s="504" t="s">
        <v>117</v>
      </c>
      <c r="I14" s="504" t="s">
        <v>882</v>
      </c>
    </row>
    <row r="15" spans="1:9" ht="3.45" customHeight="1" x14ac:dyDescent="0.25"/>
    <row r="16" spans="1:9" ht="15.75" customHeight="1" x14ac:dyDescent="0.25">
      <c r="D16" s="767" t="s">
        <v>315</v>
      </c>
      <c r="E16" s="686"/>
      <c r="F16" s="686"/>
      <c r="G16" s="686"/>
      <c r="H16" s="686"/>
      <c r="I16" s="686"/>
    </row>
    <row r="17" spans="1:9" ht="39.15" customHeight="1" x14ac:dyDescent="0.25">
      <c r="B17" s="776" t="s">
        <v>118</v>
      </c>
      <c r="C17" s="686"/>
      <c r="D17" s="97" t="s">
        <v>1182</v>
      </c>
      <c r="E17" s="97" t="s">
        <v>1183</v>
      </c>
      <c r="F17" s="97" t="s">
        <v>1184</v>
      </c>
      <c r="G17" s="97" t="s">
        <v>1192</v>
      </c>
      <c r="H17" s="97" t="s">
        <v>1186</v>
      </c>
      <c r="I17" s="97" t="s">
        <v>180</v>
      </c>
    </row>
    <row r="18" spans="1:9" ht="16.649999999999999" customHeight="1" x14ac:dyDescent="0.25">
      <c r="A18" s="149" t="s">
        <v>182</v>
      </c>
      <c r="B18" s="724" t="s">
        <v>1187</v>
      </c>
      <c r="C18" s="724"/>
      <c r="D18" s="507">
        <v>1961</v>
      </c>
      <c r="E18" s="507">
        <v>4604</v>
      </c>
      <c r="F18" s="115" t="s">
        <v>153</v>
      </c>
      <c r="G18" s="428">
        <v>1.4</v>
      </c>
      <c r="H18" s="507">
        <v>9191</v>
      </c>
      <c r="I18" s="507">
        <v>3974</v>
      </c>
    </row>
    <row r="19" spans="1:9" ht="16.649999999999999" customHeight="1" x14ac:dyDescent="0.25">
      <c r="A19" s="149" t="s">
        <v>184</v>
      </c>
      <c r="B19" s="685" t="s">
        <v>1188</v>
      </c>
      <c r="C19" s="686"/>
      <c r="D19" s="432" t="s">
        <v>153</v>
      </c>
      <c r="E19" s="432" t="s">
        <v>153</v>
      </c>
      <c r="F19" s="101">
        <v>0</v>
      </c>
      <c r="G19" s="101">
        <v>0</v>
      </c>
      <c r="H19" s="101">
        <v>0</v>
      </c>
      <c r="I19" s="101">
        <v>0</v>
      </c>
    </row>
    <row r="20" spans="1:9" ht="16.649999999999999" customHeight="1" x14ac:dyDescent="0.25">
      <c r="A20" s="149" t="s">
        <v>186</v>
      </c>
      <c r="B20" s="685" t="s">
        <v>1189</v>
      </c>
      <c r="C20" s="686"/>
      <c r="D20" s="432" t="s">
        <v>153</v>
      </c>
      <c r="E20" s="432" t="s">
        <v>153</v>
      </c>
      <c r="F20" s="432" t="s">
        <v>153</v>
      </c>
      <c r="G20" s="432" t="s">
        <v>153</v>
      </c>
      <c r="H20" s="101">
        <v>0</v>
      </c>
      <c r="I20" s="101">
        <v>0</v>
      </c>
    </row>
    <row r="21" spans="1:9" ht="16.649999999999999" customHeight="1" x14ac:dyDescent="0.25">
      <c r="A21" s="149" t="s">
        <v>188</v>
      </c>
      <c r="B21" s="685" t="s">
        <v>1190</v>
      </c>
      <c r="C21" s="686"/>
      <c r="D21" s="432" t="s">
        <v>153</v>
      </c>
      <c r="E21" s="432" t="s">
        <v>153</v>
      </c>
      <c r="F21" s="432" t="s">
        <v>153</v>
      </c>
      <c r="G21" s="432" t="s">
        <v>153</v>
      </c>
      <c r="H21" s="101">
        <v>1001</v>
      </c>
      <c r="I21" s="101">
        <v>413</v>
      </c>
    </row>
    <row r="22" spans="1:9" ht="16.649999999999999" customHeight="1" x14ac:dyDescent="0.25">
      <c r="A22" s="149" t="s">
        <v>190</v>
      </c>
      <c r="B22" s="704" t="s">
        <v>1191</v>
      </c>
      <c r="C22" s="686"/>
      <c r="D22" s="437" t="s">
        <v>153</v>
      </c>
      <c r="E22" s="437" t="s">
        <v>153</v>
      </c>
      <c r="F22" s="437" t="s">
        <v>153</v>
      </c>
      <c r="G22" s="437" t="s">
        <v>153</v>
      </c>
      <c r="H22" s="437" t="s">
        <v>153</v>
      </c>
      <c r="I22" s="122">
        <v>0</v>
      </c>
    </row>
    <row r="23" spans="1:9" ht="16.649999999999999" customHeight="1" x14ac:dyDescent="0.25">
      <c r="A23" s="149" t="s">
        <v>192</v>
      </c>
      <c r="B23" s="774" t="s">
        <v>244</v>
      </c>
      <c r="C23" s="774"/>
      <c r="D23" s="441">
        <v>1961</v>
      </c>
      <c r="E23" s="441">
        <v>4604</v>
      </c>
      <c r="F23" s="441">
        <v>0</v>
      </c>
      <c r="G23" s="116" t="s">
        <v>153</v>
      </c>
      <c r="H23" s="441">
        <v>10192</v>
      </c>
      <c r="I23" s="441">
        <v>4387</v>
      </c>
    </row>
    <row r="24" spans="1:9" ht="26.7" customHeight="1" x14ac:dyDescent="0.25">
      <c r="B24" s="207"/>
      <c r="C24" s="206"/>
      <c r="D24" s="173"/>
      <c r="E24" s="173"/>
      <c r="F24" s="173"/>
      <c r="G24" s="39"/>
      <c r="H24" s="173"/>
      <c r="I24" s="173"/>
    </row>
    <row r="25" spans="1:9" ht="15.75" customHeight="1" x14ac:dyDescent="0.25">
      <c r="D25" s="504" t="s">
        <v>113</v>
      </c>
      <c r="E25" s="504" t="s">
        <v>114</v>
      </c>
      <c r="F25" s="504" t="s">
        <v>115</v>
      </c>
      <c r="G25" s="504" t="s">
        <v>116</v>
      </c>
      <c r="H25" s="504" t="s">
        <v>117</v>
      </c>
      <c r="I25" s="504" t="s">
        <v>882</v>
      </c>
    </row>
    <row r="26" spans="1:9" ht="3.45" customHeight="1" x14ac:dyDescent="0.25"/>
    <row r="27" spans="1:9" ht="15.75" customHeight="1" x14ac:dyDescent="0.25">
      <c r="D27" s="767" t="s">
        <v>331</v>
      </c>
      <c r="E27" s="686"/>
      <c r="F27" s="686"/>
      <c r="G27" s="686"/>
      <c r="H27" s="686"/>
      <c r="I27" s="686"/>
    </row>
    <row r="28" spans="1:9" ht="39.15" customHeight="1" x14ac:dyDescent="0.25">
      <c r="B28" s="776" t="s">
        <v>118</v>
      </c>
      <c r="C28" s="686"/>
      <c r="D28" s="97" t="s">
        <v>1182</v>
      </c>
      <c r="E28" s="97" t="s">
        <v>1183</v>
      </c>
      <c r="F28" s="97" t="s">
        <v>1184</v>
      </c>
      <c r="G28" s="97" t="s">
        <v>1192</v>
      </c>
      <c r="H28" s="97" t="s">
        <v>1186</v>
      </c>
      <c r="I28" s="97" t="s">
        <v>180</v>
      </c>
    </row>
    <row r="29" spans="1:9" ht="16.649999999999999" customHeight="1" x14ac:dyDescent="0.25">
      <c r="A29" s="149" t="s">
        <v>182</v>
      </c>
      <c r="B29" s="724" t="s">
        <v>1187</v>
      </c>
      <c r="C29" s="760"/>
      <c r="D29" s="507">
        <v>1911</v>
      </c>
      <c r="E29" s="507">
        <v>4304</v>
      </c>
      <c r="F29" s="115" t="s">
        <v>153</v>
      </c>
      <c r="G29" s="428">
        <v>1.4</v>
      </c>
      <c r="H29" s="507">
        <v>8701</v>
      </c>
      <c r="I29" s="507">
        <v>3891</v>
      </c>
    </row>
    <row r="30" spans="1:9" ht="16.649999999999999" customHeight="1" x14ac:dyDescent="0.25">
      <c r="A30" s="149" t="s">
        <v>184</v>
      </c>
      <c r="B30" s="685" t="s">
        <v>1188</v>
      </c>
      <c r="C30" s="686"/>
      <c r="D30" s="432" t="s">
        <v>153</v>
      </c>
      <c r="E30" s="432" t="s">
        <v>153</v>
      </c>
      <c r="F30" s="101">
        <v>0</v>
      </c>
      <c r="G30" s="101">
        <v>0</v>
      </c>
      <c r="H30" s="101">
        <v>0</v>
      </c>
      <c r="I30" s="101">
        <v>0</v>
      </c>
    </row>
    <row r="31" spans="1:9" ht="16.649999999999999" customHeight="1" x14ac:dyDescent="0.25">
      <c r="A31" s="149" t="s">
        <v>186</v>
      </c>
      <c r="B31" s="685" t="s">
        <v>1189</v>
      </c>
      <c r="C31" s="686"/>
      <c r="D31" s="432" t="s">
        <v>153</v>
      </c>
      <c r="E31" s="432" t="s">
        <v>153</v>
      </c>
      <c r="F31" s="432" t="s">
        <v>153</v>
      </c>
      <c r="G31" s="432" t="s">
        <v>153</v>
      </c>
      <c r="H31" s="101">
        <v>0</v>
      </c>
      <c r="I31" s="101">
        <v>0</v>
      </c>
    </row>
    <row r="32" spans="1:9" ht="16.649999999999999" customHeight="1" x14ac:dyDescent="0.25">
      <c r="A32" s="149" t="s">
        <v>188</v>
      </c>
      <c r="B32" s="685" t="s">
        <v>1190</v>
      </c>
      <c r="C32" s="686"/>
      <c r="D32" s="432" t="s">
        <v>153</v>
      </c>
      <c r="E32" s="432" t="s">
        <v>153</v>
      </c>
      <c r="F32" s="432" t="s">
        <v>153</v>
      </c>
      <c r="G32" s="432" t="s">
        <v>153</v>
      </c>
      <c r="H32" s="101">
        <v>1056</v>
      </c>
      <c r="I32" s="101">
        <v>404</v>
      </c>
    </row>
    <row r="33" spans="1:9" ht="16.649999999999999" customHeight="1" x14ac:dyDescent="0.25">
      <c r="A33" s="149" t="s">
        <v>190</v>
      </c>
      <c r="B33" s="704" t="s">
        <v>1191</v>
      </c>
      <c r="C33" s="686"/>
      <c r="D33" s="437" t="s">
        <v>153</v>
      </c>
      <c r="E33" s="437" t="s">
        <v>153</v>
      </c>
      <c r="F33" s="437" t="s">
        <v>153</v>
      </c>
      <c r="G33" s="437" t="s">
        <v>153</v>
      </c>
      <c r="H33" s="437" t="s">
        <v>153</v>
      </c>
      <c r="I33" s="122">
        <v>0</v>
      </c>
    </row>
    <row r="34" spans="1:9" ht="16.649999999999999" customHeight="1" x14ac:dyDescent="0.25">
      <c r="A34" s="149" t="s">
        <v>192</v>
      </c>
      <c r="B34" s="774" t="s">
        <v>244</v>
      </c>
      <c r="C34" s="716"/>
      <c r="D34" s="441">
        <v>1911</v>
      </c>
      <c r="E34" s="441">
        <v>4304</v>
      </c>
      <c r="F34" s="441">
        <v>0</v>
      </c>
      <c r="G34" s="116" t="s">
        <v>153</v>
      </c>
      <c r="H34" s="441">
        <v>9757</v>
      </c>
      <c r="I34" s="441">
        <v>4295</v>
      </c>
    </row>
    <row r="35" spans="1:9" ht="37.5" customHeight="1" x14ac:dyDescent="0.25">
      <c r="B35" s="339"/>
      <c r="C35" s="114"/>
      <c r="D35" s="114"/>
      <c r="E35" s="114"/>
      <c r="F35" s="114"/>
      <c r="G35" s="114"/>
      <c r="H35" s="114"/>
      <c r="I35" s="114"/>
    </row>
    <row r="36" spans="1:9" ht="15.75" customHeight="1" x14ac:dyDescent="0.25">
      <c r="D36" s="504" t="s">
        <v>113</v>
      </c>
      <c r="E36" s="504" t="s">
        <v>114</v>
      </c>
      <c r="F36" s="504" t="s">
        <v>115</v>
      </c>
      <c r="G36" s="504" t="s">
        <v>116</v>
      </c>
      <c r="H36" s="504" t="s">
        <v>117</v>
      </c>
      <c r="I36" s="504" t="s">
        <v>882</v>
      </c>
    </row>
    <row r="37" spans="1:9" ht="3.45" customHeight="1" x14ac:dyDescent="0.25"/>
    <row r="38" spans="1:9" ht="15.75" customHeight="1" x14ac:dyDescent="0.25">
      <c r="A38" s="191">
        <f>SUM(D40:I56)</f>
        <v>77296.800000000003</v>
      </c>
      <c r="D38" s="767" t="s">
        <v>332</v>
      </c>
      <c r="E38" s="686"/>
      <c r="F38" s="686"/>
      <c r="G38" s="686"/>
      <c r="H38" s="686"/>
      <c r="I38" s="686"/>
    </row>
    <row r="39" spans="1:9" ht="39.15" customHeight="1" x14ac:dyDescent="0.25">
      <c r="B39" s="776" t="s">
        <v>118</v>
      </c>
      <c r="C39" s="686"/>
      <c r="D39" s="97" t="s">
        <v>1182</v>
      </c>
      <c r="E39" s="97" t="s">
        <v>1183</v>
      </c>
      <c r="F39" s="97" t="s">
        <v>1184</v>
      </c>
      <c r="G39" s="97" t="s">
        <v>1185</v>
      </c>
      <c r="H39" s="97" t="s">
        <v>1186</v>
      </c>
      <c r="I39" s="97" t="s">
        <v>180</v>
      </c>
    </row>
    <row r="40" spans="1:9" ht="16.649999999999999" customHeight="1" x14ac:dyDescent="0.25">
      <c r="A40" s="149" t="s">
        <v>182</v>
      </c>
      <c r="B40" s="724" t="s">
        <v>1187</v>
      </c>
      <c r="C40" s="760"/>
      <c r="D40" s="507">
        <v>1686</v>
      </c>
      <c r="E40" s="507">
        <v>3985</v>
      </c>
      <c r="F40" s="115" t="s">
        <v>153</v>
      </c>
      <c r="G40" s="428">
        <v>1.4</v>
      </c>
      <c r="H40" s="507">
        <v>7939</v>
      </c>
      <c r="I40" s="507">
        <v>3517</v>
      </c>
    </row>
    <row r="41" spans="1:9" ht="16.649999999999999" customHeight="1" x14ac:dyDescent="0.25">
      <c r="A41" s="149" t="s">
        <v>184</v>
      </c>
      <c r="B41" s="685" t="s">
        <v>1188</v>
      </c>
      <c r="C41" s="686"/>
      <c r="D41" s="432" t="s">
        <v>153</v>
      </c>
      <c r="E41" s="432" t="s">
        <v>153</v>
      </c>
      <c r="F41" s="101">
        <v>0</v>
      </c>
      <c r="G41" s="101">
        <v>0</v>
      </c>
      <c r="H41" s="101">
        <v>0</v>
      </c>
      <c r="I41" s="101">
        <v>0</v>
      </c>
    </row>
    <row r="42" spans="1:9" ht="16.649999999999999" customHeight="1" x14ac:dyDescent="0.25">
      <c r="A42" s="149" t="s">
        <v>186</v>
      </c>
      <c r="B42" s="685" t="s">
        <v>1189</v>
      </c>
      <c r="C42" s="686"/>
      <c r="D42" s="432" t="s">
        <v>153</v>
      </c>
      <c r="E42" s="432" t="s">
        <v>153</v>
      </c>
      <c r="F42" s="432" t="s">
        <v>153</v>
      </c>
      <c r="G42" s="432" t="s">
        <v>153</v>
      </c>
      <c r="H42" s="101">
        <v>0</v>
      </c>
      <c r="I42" s="101">
        <v>0</v>
      </c>
    </row>
    <row r="43" spans="1:9" ht="16.649999999999999" customHeight="1" x14ac:dyDescent="0.25">
      <c r="A43" s="149" t="s">
        <v>188</v>
      </c>
      <c r="B43" s="685" t="s">
        <v>1190</v>
      </c>
      <c r="C43" s="686"/>
      <c r="D43" s="432" t="s">
        <v>153</v>
      </c>
      <c r="E43" s="432" t="s">
        <v>153</v>
      </c>
      <c r="F43" s="432" t="s">
        <v>153</v>
      </c>
      <c r="G43" s="432" t="s">
        <v>153</v>
      </c>
      <c r="H43" s="101">
        <v>1361</v>
      </c>
      <c r="I43" s="101">
        <v>496</v>
      </c>
    </row>
    <row r="44" spans="1:9" ht="16.649999999999999" customHeight="1" x14ac:dyDescent="0.25">
      <c r="A44" s="149" t="s">
        <v>190</v>
      </c>
      <c r="B44" s="704" t="s">
        <v>1191</v>
      </c>
      <c r="C44" s="686"/>
      <c r="D44" s="437" t="s">
        <v>153</v>
      </c>
      <c r="E44" s="437" t="s">
        <v>153</v>
      </c>
      <c r="F44" s="437" t="s">
        <v>153</v>
      </c>
      <c r="G44" s="437" t="s">
        <v>153</v>
      </c>
      <c r="H44" s="437" t="s">
        <v>153</v>
      </c>
      <c r="I44" s="122">
        <v>0</v>
      </c>
    </row>
    <row r="45" spans="1:9" ht="16.649999999999999" customHeight="1" x14ac:dyDescent="0.25">
      <c r="A45" s="149" t="s">
        <v>192</v>
      </c>
      <c r="B45" s="774" t="s">
        <v>244</v>
      </c>
      <c r="C45" s="716"/>
      <c r="D45" s="441">
        <v>1686</v>
      </c>
      <c r="E45" s="441">
        <v>3985</v>
      </c>
      <c r="F45" s="441">
        <v>0</v>
      </c>
      <c r="G45" s="116" t="s">
        <v>153</v>
      </c>
      <c r="H45" s="441">
        <v>9300</v>
      </c>
      <c r="I45" s="441">
        <v>4013</v>
      </c>
    </row>
    <row r="46" spans="1:9" ht="26.7" customHeight="1" x14ac:dyDescent="0.25">
      <c r="B46" s="339"/>
      <c r="C46" s="114"/>
      <c r="D46" s="173"/>
      <c r="E46" s="173"/>
      <c r="F46" s="173"/>
      <c r="G46" s="173"/>
      <c r="H46" s="173"/>
      <c r="I46" s="173"/>
    </row>
    <row r="47" spans="1:9" ht="15.75" customHeight="1" x14ac:dyDescent="0.25">
      <c r="D47" s="504" t="s">
        <v>113</v>
      </c>
      <c r="E47" s="504" t="s">
        <v>114</v>
      </c>
      <c r="F47" s="504" t="s">
        <v>115</v>
      </c>
      <c r="G47" s="504" t="s">
        <v>116</v>
      </c>
      <c r="H47" s="504" t="s">
        <v>117</v>
      </c>
      <c r="I47" s="504" t="s">
        <v>882</v>
      </c>
    </row>
    <row r="48" spans="1:9" ht="3.45" customHeight="1" x14ac:dyDescent="0.25"/>
    <row r="49" spans="1:9" ht="15.75" customHeight="1" x14ac:dyDescent="0.25">
      <c r="D49" s="767" t="s">
        <v>339</v>
      </c>
      <c r="E49" s="686"/>
      <c r="F49" s="686"/>
      <c r="G49" s="686"/>
      <c r="H49" s="686"/>
      <c r="I49" s="686"/>
    </row>
    <row r="50" spans="1:9" ht="39.15" customHeight="1" x14ac:dyDescent="0.25">
      <c r="B50" s="776" t="s">
        <v>118</v>
      </c>
      <c r="C50" s="686"/>
      <c r="D50" s="97" t="s">
        <v>1182</v>
      </c>
      <c r="E50" s="97" t="s">
        <v>1183</v>
      </c>
      <c r="F50" s="97" t="s">
        <v>1184</v>
      </c>
      <c r="G50" s="97" t="s">
        <v>1185</v>
      </c>
      <c r="H50" s="97" t="s">
        <v>1186</v>
      </c>
      <c r="I50" s="97" t="s">
        <v>180</v>
      </c>
    </row>
    <row r="51" spans="1:9" ht="16.649999999999999" customHeight="1" x14ac:dyDescent="0.25">
      <c r="A51" s="149" t="s">
        <v>182</v>
      </c>
      <c r="B51" s="724" t="s">
        <v>1187</v>
      </c>
      <c r="C51" s="760"/>
      <c r="D51" s="507">
        <v>1617</v>
      </c>
      <c r="E51" s="507">
        <v>3982</v>
      </c>
      <c r="F51" s="115" t="s">
        <v>153</v>
      </c>
      <c r="G51" s="428">
        <v>1.4</v>
      </c>
      <c r="H51" s="507">
        <v>7839</v>
      </c>
      <c r="I51" s="507">
        <v>3543</v>
      </c>
    </row>
    <row r="52" spans="1:9" ht="16.649999999999999" customHeight="1" x14ac:dyDescent="0.25">
      <c r="A52" s="149" t="s">
        <v>184</v>
      </c>
      <c r="B52" s="685" t="s">
        <v>1188</v>
      </c>
      <c r="C52" s="686"/>
      <c r="D52" s="432" t="s">
        <v>153</v>
      </c>
      <c r="E52" s="432" t="s">
        <v>153</v>
      </c>
      <c r="F52" s="101">
        <v>0</v>
      </c>
      <c r="G52" s="101">
        <v>0</v>
      </c>
      <c r="H52" s="101">
        <v>0</v>
      </c>
      <c r="I52" s="101">
        <v>0</v>
      </c>
    </row>
    <row r="53" spans="1:9" ht="16.649999999999999" customHeight="1" x14ac:dyDescent="0.25">
      <c r="A53" s="149" t="s">
        <v>186</v>
      </c>
      <c r="B53" s="685" t="s">
        <v>1189</v>
      </c>
      <c r="C53" s="686"/>
      <c r="D53" s="432" t="s">
        <v>153</v>
      </c>
      <c r="E53" s="432" t="s">
        <v>153</v>
      </c>
      <c r="F53" s="432" t="s">
        <v>153</v>
      </c>
      <c r="G53" s="432" t="s">
        <v>153</v>
      </c>
      <c r="H53" s="101">
        <v>0</v>
      </c>
      <c r="I53" s="101">
        <v>0</v>
      </c>
    </row>
    <row r="54" spans="1:9" ht="16.649999999999999" customHeight="1" x14ac:dyDescent="0.25">
      <c r="A54" s="149" t="s">
        <v>188</v>
      </c>
      <c r="B54" s="685" t="s">
        <v>1190</v>
      </c>
      <c r="C54" s="686"/>
      <c r="D54" s="432" t="s">
        <v>153</v>
      </c>
      <c r="E54" s="432" t="s">
        <v>153</v>
      </c>
      <c r="F54" s="432" t="s">
        <v>153</v>
      </c>
      <c r="G54" s="432" t="s">
        <v>153</v>
      </c>
      <c r="H54" s="101">
        <v>1518</v>
      </c>
      <c r="I54" s="101">
        <v>1164</v>
      </c>
    </row>
    <row r="55" spans="1:9" ht="16.649999999999999" customHeight="1" x14ac:dyDescent="0.25">
      <c r="A55" s="149" t="s">
        <v>190</v>
      </c>
      <c r="B55" s="704" t="s">
        <v>1191</v>
      </c>
      <c r="C55" s="686"/>
      <c r="D55" s="437" t="s">
        <v>153</v>
      </c>
      <c r="E55" s="437" t="s">
        <v>153</v>
      </c>
      <c r="F55" s="437" t="s">
        <v>153</v>
      </c>
      <c r="G55" s="437" t="s">
        <v>153</v>
      </c>
      <c r="H55" s="437" t="s">
        <v>153</v>
      </c>
      <c r="I55" s="122">
        <v>0</v>
      </c>
    </row>
    <row r="56" spans="1:9" ht="16.649999999999999" customHeight="1" x14ac:dyDescent="0.25">
      <c r="A56" s="149" t="s">
        <v>192</v>
      </c>
      <c r="B56" s="774" t="s">
        <v>244</v>
      </c>
      <c r="C56" s="716"/>
      <c r="D56" s="441">
        <v>1617</v>
      </c>
      <c r="E56" s="441">
        <v>3982</v>
      </c>
      <c r="F56" s="441">
        <v>0</v>
      </c>
      <c r="G56" s="116" t="s">
        <v>153</v>
      </c>
      <c r="H56" s="441">
        <v>9357</v>
      </c>
      <c r="I56" s="441">
        <v>4707</v>
      </c>
    </row>
    <row r="57" spans="1:9" ht="3.45" customHeight="1" x14ac:dyDescent="0.25">
      <c r="B57" s="339"/>
      <c r="C57" s="114"/>
      <c r="D57" s="114"/>
      <c r="E57" s="114"/>
      <c r="F57" s="114"/>
      <c r="G57" s="114"/>
      <c r="H57" s="114"/>
      <c r="I57" s="114"/>
    </row>
    <row r="58" spans="1:9" ht="10.95" customHeight="1" x14ac:dyDescent="0.25">
      <c r="B58" s="504" t="s">
        <v>900</v>
      </c>
      <c r="C58" s="695" t="s">
        <v>1193</v>
      </c>
      <c r="D58" s="686"/>
      <c r="E58" s="686"/>
      <c r="F58" s="686"/>
      <c r="G58" s="686"/>
      <c r="H58" s="686"/>
      <c r="I58" s="686"/>
    </row>
  </sheetData>
  <mergeCells count="42">
    <mergeCell ref="B6:C6"/>
    <mergeCell ref="B8:C8"/>
    <mergeCell ref="B7:C7"/>
    <mergeCell ref="D5:I5"/>
    <mergeCell ref="A1:I1"/>
    <mergeCell ref="D16:I16"/>
    <mergeCell ref="B10:C10"/>
    <mergeCell ref="B9:C9"/>
    <mergeCell ref="B11:C11"/>
    <mergeCell ref="B12:C12"/>
    <mergeCell ref="B17:C17"/>
    <mergeCell ref="B18:C18"/>
    <mergeCell ref="B20:C20"/>
    <mergeCell ref="B19:C19"/>
    <mergeCell ref="B22:C22"/>
    <mergeCell ref="B21:C21"/>
    <mergeCell ref="B23:C23"/>
    <mergeCell ref="B28:C28"/>
    <mergeCell ref="B29:C29"/>
    <mergeCell ref="B30:C30"/>
    <mergeCell ref="B32:C32"/>
    <mergeCell ref="B31:C31"/>
    <mergeCell ref="D27:I27"/>
    <mergeCell ref="D38:I38"/>
    <mergeCell ref="B34:C34"/>
    <mergeCell ref="B33:C33"/>
    <mergeCell ref="B40:C40"/>
    <mergeCell ref="B39:C39"/>
    <mergeCell ref="B41:C41"/>
    <mergeCell ref="B42:C42"/>
    <mergeCell ref="B44:C44"/>
    <mergeCell ref="B43:C43"/>
    <mergeCell ref="B45:C45"/>
    <mergeCell ref="B56:C56"/>
    <mergeCell ref="B55:C55"/>
    <mergeCell ref="D49:I49"/>
    <mergeCell ref="C58:I58"/>
    <mergeCell ref="B50:C50"/>
    <mergeCell ref="B52:C52"/>
    <mergeCell ref="B51:C51"/>
    <mergeCell ref="B53:C53"/>
    <mergeCell ref="B54:C5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dimension ref="A1:R89"/>
  <sheetViews>
    <sheetView showRuler="0" workbookViewId="0">
      <selection sqref="A1:R1"/>
    </sheetView>
  </sheetViews>
  <sheetFormatPr baseColWidth="10" defaultColWidth="13.33203125" defaultRowHeight="13.2" x14ac:dyDescent="0.25"/>
  <cols>
    <col min="1" max="1" width="2.6640625" customWidth="1"/>
    <col min="2" max="2" width="2.33203125" customWidth="1"/>
    <col min="3" max="3" width="53.5546875" customWidth="1"/>
    <col min="4" max="13" width="5.5546875" customWidth="1"/>
    <col min="14" max="14" width="6.5546875" customWidth="1"/>
    <col min="15" max="17" width="5.5546875" customWidth="1"/>
    <col min="18" max="18" width="14.33203125" customWidth="1"/>
  </cols>
  <sheetData>
    <row r="1" spans="1:18" ht="15.75" customHeight="1" x14ac:dyDescent="0.25">
      <c r="A1" s="697" t="s">
        <v>1194</v>
      </c>
      <c r="B1" s="686"/>
      <c r="C1" s="686"/>
      <c r="D1" s="686"/>
      <c r="E1" s="686"/>
      <c r="F1" s="686"/>
      <c r="G1" s="686"/>
      <c r="H1" s="686"/>
      <c r="I1" s="686"/>
      <c r="J1" s="686"/>
      <c r="K1" s="686"/>
      <c r="L1" s="686"/>
      <c r="M1" s="686"/>
      <c r="N1" s="686"/>
      <c r="O1" s="686"/>
      <c r="P1" s="686"/>
      <c r="Q1" s="686"/>
      <c r="R1" s="686"/>
    </row>
    <row r="2" spans="1:18" ht="3.45" customHeight="1" x14ac:dyDescent="0.25"/>
    <row r="3" spans="1:18" ht="16.649999999999999" customHeight="1" x14ac:dyDescent="0.25">
      <c r="A3" s="508">
        <f>SUM(D8:R18)+SUM(D25:R35)</f>
        <v>7392</v>
      </c>
      <c r="D3" s="144" t="s">
        <v>113</v>
      </c>
      <c r="E3" s="144" t="s">
        <v>114</v>
      </c>
      <c r="F3" s="144" t="s">
        <v>115</v>
      </c>
      <c r="G3" s="144" t="s">
        <v>116</v>
      </c>
      <c r="H3" s="144" t="s">
        <v>117</v>
      </c>
      <c r="I3" s="144" t="s">
        <v>882</v>
      </c>
      <c r="J3" s="144" t="s">
        <v>883</v>
      </c>
      <c r="K3" s="144" t="s">
        <v>1040</v>
      </c>
      <c r="L3" s="144" t="s">
        <v>1041</v>
      </c>
      <c r="M3" s="144" t="s">
        <v>1042</v>
      </c>
      <c r="N3" s="144" t="s">
        <v>1043</v>
      </c>
      <c r="O3" s="144" t="s">
        <v>1044</v>
      </c>
      <c r="P3" s="144" t="s">
        <v>1195</v>
      </c>
      <c r="Q3" s="183" t="s">
        <v>1196</v>
      </c>
      <c r="R3" s="183" t="s">
        <v>1197</v>
      </c>
    </row>
    <row r="4" spans="1:18" ht="3.45" customHeight="1" x14ac:dyDescent="0.25"/>
    <row r="5" spans="1:18" ht="16.649999999999999" customHeight="1" x14ac:dyDescent="0.25">
      <c r="D5" s="711" t="s">
        <v>241</v>
      </c>
      <c r="E5" s="711"/>
      <c r="F5" s="711"/>
      <c r="G5" s="711"/>
      <c r="H5" s="711"/>
      <c r="I5" s="711"/>
      <c r="J5" s="711"/>
      <c r="K5" s="711"/>
      <c r="L5" s="711"/>
      <c r="M5" s="711"/>
      <c r="N5" s="711"/>
      <c r="O5" s="711"/>
      <c r="P5" s="711"/>
      <c r="Q5" s="711"/>
      <c r="R5" s="711"/>
    </row>
    <row r="6" spans="1:18" ht="36.6" customHeight="1" x14ac:dyDescent="0.25">
      <c r="B6" s="698" t="s">
        <v>118</v>
      </c>
      <c r="C6" s="686"/>
      <c r="D6" s="682">
        <v>0</v>
      </c>
      <c r="E6" s="682">
        <v>0.1</v>
      </c>
      <c r="F6" s="683">
        <v>0.2</v>
      </c>
      <c r="G6" s="682">
        <v>0.3</v>
      </c>
      <c r="H6" s="682">
        <v>0.4</v>
      </c>
      <c r="I6" s="682">
        <v>0.5</v>
      </c>
      <c r="J6" s="682">
        <v>0.65</v>
      </c>
      <c r="K6" s="682">
        <v>0.75</v>
      </c>
      <c r="L6" s="682">
        <v>0.8</v>
      </c>
      <c r="M6" s="683">
        <v>0.85</v>
      </c>
      <c r="N6" s="682">
        <v>1</v>
      </c>
      <c r="O6" s="682">
        <v>1.3</v>
      </c>
      <c r="P6" s="682">
        <v>1.5</v>
      </c>
      <c r="Q6" s="350" t="s">
        <v>282</v>
      </c>
      <c r="R6" s="350" t="s">
        <v>1198</v>
      </c>
    </row>
    <row r="7" spans="1:18" ht="16.649999999999999" customHeight="1" x14ac:dyDescent="0.25">
      <c r="B7" s="721" t="s">
        <v>997</v>
      </c>
      <c r="C7" s="760"/>
      <c r="D7" s="138"/>
      <c r="E7" s="138"/>
      <c r="F7" s="138"/>
      <c r="G7" s="525"/>
      <c r="H7" s="525"/>
      <c r="I7" s="525"/>
      <c r="J7" s="525"/>
      <c r="K7" s="525"/>
      <c r="L7" s="525"/>
      <c r="M7" s="525"/>
      <c r="N7" s="525"/>
      <c r="O7" s="525"/>
      <c r="P7" s="525"/>
      <c r="Q7" s="525"/>
      <c r="R7" s="525"/>
    </row>
    <row r="8" spans="1:18" ht="16.649999999999999" customHeight="1" x14ac:dyDescent="0.25">
      <c r="A8" s="63" t="s">
        <v>182</v>
      </c>
      <c r="B8" s="802" t="s">
        <v>250</v>
      </c>
      <c r="C8" s="686"/>
      <c r="D8" s="358">
        <v>69</v>
      </c>
      <c r="E8" s="358">
        <v>0</v>
      </c>
      <c r="F8" s="358">
        <v>0</v>
      </c>
      <c r="G8" s="509">
        <v>0</v>
      </c>
      <c r="H8" s="509">
        <v>0</v>
      </c>
      <c r="I8" s="509">
        <v>0</v>
      </c>
      <c r="J8" s="509">
        <v>0</v>
      </c>
      <c r="K8" s="509">
        <v>0</v>
      </c>
      <c r="L8" s="509">
        <v>0</v>
      </c>
      <c r="M8" s="509">
        <v>0</v>
      </c>
      <c r="N8" s="509">
        <v>0</v>
      </c>
      <c r="O8" s="509">
        <v>0</v>
      </c>
      <c r="P8" s="509">
        <v>0</v>
      </c>
      <c r="Q8" s="509">
        <v>0</v>
      </c>
      <c r="R8" s="510">
        <v>69</v>
      </c>
    </row>
    <row r="9" spans="1:18" ht="16.649999999999999" customHeight="1" x14ac:dyDescent="0.25">
      <c r="A9" s="63" t="s">
        <v>184</v>
      </c>
      <c r="B9" s="802" t="s">
        <v>251</v>
      </c>
      <c r="C9" s="686"/>
      <c r="D9" s="358">
        <v>0</v>
      </c>
      <c r="E9" s="358">
        <v>0</v>
      </c>
      <c r="F9" s="358">
        <v>56</v>
      </c>
      <c r="G9" s="509">
        <v>0</v>
      </c>
      <c r="H9" s="509">
        <v>0</v>
      </c>
      <c r="I9" s="509">
        <v>0</v>
      </c>
      <c r="J9" s="509">
        <v>0</v>
      </c>
      <c r="K9" s="509">
        <v>0</v>
      </c>
      <c r="L9" s="509">
        <v>0</v>
      </c>
      <c r="M9" s="509">
        <v>0</v>
      </c>
      <c r="N9" s="509">
        <v>0</v>
      </c>
      <c r="O9" s="509">
        <v>0</v>
      </c>
      <c r="P9" s="509">
        <v>0</v>
      </c>
      <c r="Q9" s="509">
        <v>0</v>
      </c>
      <c r="R9" s="510">
        <v>56</v>
      </c>
    </row>
    <row r="10" spans="1:18" ht="16.649999999999999" customHeight="1" x14ac:dyDescent="0.25">
      <c r="A10" s="63" t="s">
        <v>186</v>
      </c>
      <c r="B10" s="802" t="s">
        <v>978</v>
      </c>
      <c r="C10" s="686"/>
      <c r="D10" s="358">
        <v>0</v>
      </c>
      <c r="E10" s="358">
        <v>0</v>
      </c>
      <c r="F10" s="358">
        <v>0</v>
      </c>
      <c r="G10" s="509">
        <v>0</v>
      </c>
      <c r="H10" s="509">
        <v>0</v>
      </c>
      <c r="I10" s="509">
        <v>0</v>
      </c>
      <c r="J10" s="509">
        <v>0</v>
      </c>
      <c r="K10" s="509">
        <v>0</v>
      </c>
      <c r="L10" s="509">
        <v>0</v>
      </c>
      <c r="M10" s="509">
        <v>0</v>
      </c>
      <c r="N10" s="509">
        <v>0</v>
      </c>
      <c r="O10" s="509">
        <v>0</v>
      </c>
      <c r="P10" s="509">
        <v>0</v>
      </c>
      <c r="Q10" s="509">
        <v>0</v>
      </c>
      <c r="R10" s="510">
        <v>0</v>
      </c>
    </row>
    <row r="11" spans="1:18" ht="16.649999999999999" customHeight="1" x14ac:dyDescent="0.25">
      <c r="A11" s="63" t="s">
        <v>188</v>
      </c>
      <c r="B11" s="802" t="s">
        <v>979</v>
      </c>
      <c r="C11" s="686"/>
      <c r="D11" s="358">
        <v>0</v>
      </c>
      <c r="E11" s="358">
        <v>0</v>
      </c>
      <c r="F11" s="358">
        <v>127</v>
      </c>
      <c r="G11" s="509">
        <v>0</v>
      </c>
      <c r="H11" s="509">
        <v>0</v>
      </c>
      <c r="I11" s="509">
        <v>0</v>
      </c>
      <c r="J11" s="509">
        <v>0</v>
      </c>
      <c r="K11" s="509">
        <v>0</v>
      </c>
      <c r="L11" s="509">
        <v>0</v>
      </c>
      <c r="M11" s="509">
        <v>0</v>
      </c>
      <c r="N11" s="509">
        <v>0</v>
      </c>
      <c r="O11" s="509">
        <v>0</v>
      </c>
      <c r="P11" s="509">
        <v>30</v>
      </c>
      <c r="Q11" s="509">
        <v>0</v>
      </c>
      <c r="R11" s="510">
        <v>157</v>
      </c>
    </row>
    <row r="12" spans="1:18" ht="16.649999999999999" customHeight="1" x14ac:dyDescent="0.25">
      <c r="A12" s="63" t="s">
        <v>190</v>
      </c>
      <c r="B12" s="802" t="s">
        <v>1199</v>
      </c>
      <c r="C12" s="686"/>
      <c r="D12" s="358">
        <v>0</v>
      </c>
      <c r="E12" s="358">
        <v>0</v>
      </c>
      <c r="F12" s="358">
        <v>0</v>
      </c>
      <c r="G12" s="509">
        <v>0</v>
      </c>
      <c r="H12" s="509">
        <v>0</v>
      </c>
      <c r="I12" s="509">
        <v>0</v>
      </c>
      <c r="J12" s="509">
        <v>0</v>
      </c>
      <c r="K12" s="509">
        <v>0</v>
      </c>
      <c r="L12" s="509">
        <v>0</v>
      </c>
      <c r="M12" s="509">
        <v>0</v>
      </c>
      <c r="N12" s="509">
        <v>0</v>
      </c>
      <c r="O12" s="509">
        <v>0</v>
      </c>
      <c r="P12" s="509">
        <v>0</v>
      </c>
      <c r="Q12" s="509">
        <v>0</v>
      </c>
      <c r="R12" s="510">
        <v>0</v>
      </c>
    </row>
    <row r="13" spans="1:18" ht="16.649999999999999" customHeight="1" x14ac:dyDescent="0.25">
      <c r="A13" s="63" t="s">
        <v>192</v>
      </c>
      <c r="B13" s="802" t="s">
        <v>253</v>
      </c>
      <c r="C13" s="686"/>
      <c r="D13" s="358">
        <v>0</v>
      </c>
      <c r="E13" s="358">
        <v>0</v>
      </c>
      <c r="F13" s="358">
        <v>1</v>
      </c>
      <c r="G13" s="509">
        <v>0</v>
      </c>
      <c r="H13" s="509">
        <v>0</v>
      </c>
      <c r="I13" s="509">
        <v>23</v>
      </c>
      <c r="J13" s="509">
        <v>0</v>
      </c>
      <c r="K13" s="509">
        <v>5</v>
      </c>
      <c r="L13" s="509">
        <v>0</v>
      </c>
      <c r="M13" s="509">
        <v>0</v>
      </c>
      <c r="N13" s="509">
        <v>608</v>
      </c>
      <c r="O13" s="509">
        <v>0</v>
      </c>
      <c r="P13" s="509">
        <v>14</v>
      </c>
      <c r="Q13" s="509">
        <v>0</v>
      </c>
      <c r="R13" s="510">
        <v>651</v>
      </c>
    </row>
    <row r="14" spans="1:18" ht="16.649999999999999" customHeight="1" x14ac:dyDescent="0.25">
      <c r="A14" s="183"/>
      <c r="B14" s="754" t="s">
        <v>982</v>
      </c>
      <c r="C14" s="686"/>
      <c r="D14" s="358">
        <v>0</v>
      </c>
      <c r="E14" s="358">
        <v>0</v>
      </c>
      <c r="F14" s="358">
        <v>0</v>
      </c>
      <c r="G14" s="509">
        <v>0</v>
      </c>
      <c r="H14" s="509">
        <v>0</v>
      </c>
      <c r="I14" s="509">
        <v>0</v>
      </c>
      <c r="J14" s="509">
        <v>0</v>
      </c>
      <c r="K14" s="509">
        <v>0</v>
      </c>
      <c r="L14" s="509">
        <v>0</v>
      </c>
      <c r="M14" s="509">
        <v>0</v>
      </c>
      <c r="N14" s="509">
        <v>28</v>
      </c>
      <c r="O14" s="509">
        <v>0</v>
      </c>
      <c r="P14" s="509">
        <v>0</v>
      </c>
      <c r="Q14" s="509">
        <v>0</v>
      </c>
      <c r="R14" s="510">
        <v>28</v>
      </c>
    </row>
    <row r="15" spans="1:18" ht="16.649999999999999" customHeight="1" x14ac:dyDescent="0.25">
      <c r="A15" s="183"/>
      <c r="B15" s="754" t="s">
        <v>1200</v>
      </c>
      <c r="C15" s="686"/>
      <c r="D15" s="358">
        <v>0</v>
      </c>
      <c r="E15" s="358">
        <v>0</v>
      </c>
      <c r="F15" s="358">
        <v>0</v>
      </c>
      <c r="G15" s="509">
        <v>0</v>
      </c>
      <c r="H15" s="509">
        <v>0</v>
      </c>
      <c r="I15" s="509">
        <v>0</v>
      </c>
      <c r="J15" s="509">
        <v>0</v>
      </c>
      <c r="K15" s="509">
        <v>0</v>
      </c>
      <c r="L15" s="509">
        <v>0</v>
      </c>
      <c r="M15" s="509">
        <v>0</v>
      </c>
      <c r="N15" s="509">
        <v>0</v>
      </c>
      <c r="O15" s="509">
        <v>0</v>
      </c>
      <c r="P15" s="509">
        <v>0</v>
      </c>
      <c r="Q15" s="509">
        <v>0</v>
      </c>
      <c r="R15" s="510">
        <v>0</v>
      </c>
    </row>
    <row r="16" spans="1:18" ht="16.649999999999999" customHeight="1" x14ac:dyDescent="0.25">
      <c r="A16" s="63" t="s">
        <v>194</v>
      </c>
      <c r="B16" s="802" t="s">
        <v>984</v>
      </c>
      <c r="C16" s="686"/>
      <c r="D16" s="358">
        <v>0</v>
      </c>
      <c r="E16" s="358">
        <v>0</v>
      </c>
      <c r="F16" s="358">
        <v>0</v>
      </c>
      <c r="G16" s="509">
        <v>0</v>
      </c>
      <c r="H16" s="509">
        <v>0</v>
      </c>
      <c r="I16" s="509">
        <v>0</v>
      </c>
      <c r="J16" s="509">
        <v>0</v>
      </c>
      <c r="K16" s="509">
        <v>0</v>
      </c>
      <c r="L16" s="509">
        <v>0</v>
      </c>
      <c r="M16" s="509">
        <v>0</v>
      </c>
      <c r="N16" s="509">
        <v>0</v>
      </c>
      <c r="O16" s="509">
        <v>0</v>
      </c>
      <c r="P16" s="509">
        <v>0</v>
      </c>
      <c r="Q16" s="509">
        <v>0</v>
      </c>
      <c r="R16" s="510">
        <v>0</v>
      </c>
    </row>
    <row r="17" spans="1:18" ht="16.649999999999999" customHeight="1" x14ac:dyDescent="0.25">
      <c r="A17" s="63" t="s">
        <v>196</v>
      </c>
      <c r="B17" s="822" t="s">
        <v>574</v>
      </c>
      <c r="C17" s="686"/>
      <c r="D17" s="364">
        <v>0</v>
      </c>
      <c r="E17" s="364">
        <v>0</v>
      </c>
      <c r="F17" s="364">
        <v>0</v>
      </c>
      <c r="G17" s="511">
        <v>0</v>
      </c>
      <c r="H17" s="511">
        <v>0</v>
      </c>
      <c r="I17" s="511">
        <v>0</v>
      </c>
      <c r="J17" s="511">
        <v>0</v>
      </c>
      <c r="K17" s="511">
        <v>0</v>
      </c>
      <c r="L17" s="511">
        <v>0</v>
      </c>
      <c r="M17" s="511">
        <v>0</v>
      </c>
      <c r="N17" s="511">
        <v>0</v>
      </c>
      <c r="O17" s="511">
        <v>0</v>
      </c>
      <c r="P17" s="511">
        <v>0</v>
      </c>
      <c r="Q17" s="511">
        <v>0</v>
      </c>
      <c r="R17" s="512">
        <v>0</v>
      </c>
    </row>
    <row r="18" spans="1:18" ht="16.649999999999999" customHeight="1" x14ac:dyDescent="0.25">
      <c r="A18" s="63" t="s">
        <v>198</v>
      </c>
      <c r="B18" s="715" t="s">
        <v>244</v>
      </c>
      <c r="C18" s="716"/>
      <c r="D18" s="368">
        <v>69</v>
      </c>
      <c r="E18" s="368">
        <v>0</v>
      </c>
      <c r="F18" s="368">
        <v>184</v>
      </c>
      <c r="G18" s="513">
        <v>0</v>
      </c>
      <c r="H18" s="513">
        <v>0</v>
      </c>
      <c r="I18" s="513">
        <v>23</v>
      </c>
      <c r="J18" s="513">
        <v>0</v>
      </c>
      <c r="K18" s="513">
        <v>5</v>
      </c>
      <c r="L18" s="513">
        <v>0</v>
      </c>
      <c r="M18" s="513">
        <v>0</v>
      </c>
      <c r="N18" s="513">
        <v>608</v>
      </c>
      <c r="O18" s="513">
        <v>0</v>
      </c>
      <c r="P18" s="513">
        <v>44</v>
      </c>
      <c r="Q18" s="513">
        <v>0</v>
      </c>
      <c r="R18" s="514">
        <v>933</v>
      </c>
    </row>
    <row r="19" spans="1:18" ht="30" customHeight="1" x14ac:dyDescent="0.25">
      <c r="B19" s="142"/>
      <c r="C19" s="142"/>
      <c r="D19" s="173"/>
      <c r="E19" s="317"/>
      <c r="F19" s="317"/>
      <c r="G19" s="526"/>
      <c r="H19" s="526"/>
      <c r="I19" s="317"/>
      <c r="J19" s="526"/>
      <c r="K19" s="317"/>
      <c r="L19" s="526"/>
      <c r="M19" s="526"/>
      <c r="N19" s="317"/>
      <c r="O19" s="526"/>
      <c r="P19" s="317"/>
      <c r="Q19" s="317"/>
      <c r="R19" s="317"/>
    </row>
    <row r="20" spans="1:18" ht="16.649999999999999" customHeight="1" x14ac:dyDescent="0.25">
      <c r="D20" s="183" t="s">
        <v>113</v>
      </c>
      <c r="E20" s="183" t="s">
        <v>114</v>
      </c>
      <c r="F20" s="183" t="s">
        <v>115</v>
      </c>
      <c r="G20" s="183" t="s">
        <v>116</v>
      </c>
      <c r="H20" s="183" t="s">
        <v>117</v>
      </c>
      <c r="I20" s="183" t="s">
        <v>882</v>
      </c>
      <c r="J20" s="183" t="s">
        <v>883</v>
      </c>
      <c r="K20" s="183" t="s">
        <v>1040</v>
      </c>
      <c r="L20" s="183" t="s">
        <v>1041</v>
      </c>
      <c r="M20" s="183" t="s">
        <v>1042</v>
      </c>
      <c r="N20" s="183" t="s">
        <v>1043</v>
      </c>
      <c r="O20" s="183" t="s">
        <v>1044</v>
      </c>
      <c r="P20" s="183" t="s">
        <v>1195</v>
      </c>
      <c r="Q20" s="183" t="s">
        <v>1196</v>
      </c>
      <c r="R20" s="183" t="s">
        <v>1197</v>
      </c>
    </row>
    <row r="21" spans="1:18" ht="3.45" customHeight="1" x14ac:dyDescent="0.25"/>
    <row r="22" spans="1:18" ht="16.649999999999999" customHeight="1" x14ac:dyDescent="0.25">
      <c r="D22" s="810" t="s">
        <v>315</v>
      </c>
      <c r="E22" s="686"/>
      <c r="F22" s="686"/>
      <c r="G22" s="686"/>
      <c r="H22" s="686"/>
      <c r="I22" s="686"/>
      <c r="J22" s="686"/>
      <c r="K22" s="686"/>
      <c r="L22" s="686"/>
      <c r="M22" s="686"/>
      <c r="N22" s="686"/>
      <c r="O22" s="686"/>
      <c r="P22" s="686"/>
      <c r="Q22" s="686"/>
      <c r="R22" s="686"/>
    </row>
    <row r="23" spans="1:18" ht="36.6" customHeight="1" x14ac:dyDescent="0.25">
      <c r="B23" s="698" t="s">
        <v>118</v>
      </c>
      <c r="C23" s="686"/>
      <c r="D23" s="681">
        <v>0</v>
      </c>
      <c r="E23" s="679">
        <v>0.1</v>
      </c>
      <c r="F23" s="680">
        <v>0.2</v>
      </c>
      <c r="G23" s="679">
        <v>0.3</v>
      </c>
      <c r="H23" s="679">
        <v>0.4</v>
      </c>
      <c r="I23" s="679">
        <v>0.5</v>
      </c>
      <c r="J23" s="679">
        <v>0.65</v>
      </c>
      <c r="K23" s="679">
        <v>0.75</v>
      </c>
      <c r="L23" s="679">
        <v>0.8</v>
      </c>
      <c r="M23" s="680">
        <v>0.85</v>
      </c>
      <c r="N23" s="679">
        <v>1</v>
      </c>
      <c r="O23" s="679">
        <v>1.3</v>
      </c>
      <c r="P23" s="679">
        <v>1.5</v>
      </c>
      <c r="Q23" s="97" t="s">
        <v>282</v>
      </c>
      <c r="R23" s="97" t="s">
        <v>1198</v>
      </c>
    </row>
    <row r="24" spans="1:18" ht="16.649999999999999" customHeight="1" x14ac:dyDescent="0.25">
      <c r="B24" s="721" t="s">
        <v>997</v>
      </c>
      <c r="C24" s="721"/>
      <c r="D24" s="5"/>
      <c r="E24" s="5"/>
      <c r="F24" s="5"/>
      <c r="G24" s="5"/>
      <c r="H24" s="5"/>
      <c r="I24" s="5"/>
      <c r="J24" s="5"/>
      <c r="K24" s="5"/>
      <c r="L24" s="5"/>
      <c r="M24" s="5"/>
      <c r="N24" s="5"/>
      <c r="O24" s="5"/>
      <c r="P24" s="5"/>
      <c r="Q24" s="5"/>
      <c r="R24" s="5"/>
    </row>
    <row r="25" spans="1:18" ht="16.649999999999999" customHeight="1" x14ac:dyDescent="0.25">
      <c r="A25" s="63" t="s">
        <v>182</v>
      </c>
      <c r="B25" s="802" t="s">
        <v>250</v>
      </c>
      <c r="C25" s="686"/>
      <c r="D25" s="100">
        <v>45</v>
      </c>
      <c r="E25" s="100">
        <v>0</v>
      </c>
      <c r="F25" s="100">
        <v>0</v>
      </c>
      <c r="G25" s="100">
        <v>0</v>
      </c>
      <c r="H25" s="100">
        <v>0</v>
      </c>
      <c r="I25" s="100">
        <v>0</v>
      </c>
      <c r="J25" s="100">
        <v>0</v>
      </c>
      <c r="K25" s="100">
        <v>0</v>
      </c>
      <c r="L25" s="100">
        <v>0</v>
      </c>
      <c r="M25" s="100">
        <v>0</v>
      </c>
      <c r="N25" s="100">
        <v>0</v>
      </c>
      <c r="O25" s="100">
        <v>0</v>
      </c>
      <c r="P25" s="100">
        <v>0</v>
      </c>
      <c r="Q25" s="100">
        <v>0</v>
      </c>
      <c r="R25" s="515">
        <v>45</v>
      </c>
    </row>
    <row r="26" spans="1:18" ht="16.649999999999999" customHeight="1" x14ac:dyDescent="0.25">
      <c r="A26" s="63" t="s">
        <v>184</v>
      </c>
      <c r="B26" s="802" t="s">
        <v>251</v>
      </c>
      <c r="C26" s="686"/>
      <c r="D26" s="100">
        <v>0</v>
      </c>
      <c r="E26" s="100">
        <v>0</v>
      </c>
      <c r="F26" s="100">
        <v>75</v>
      </c>
      <c r="G26" s="100">
        <v>0</v>
      </c>
      <c r="H26" s="100">
        <v>0</v>
      </c>
      <c r="I26" s="100">
        <v>0</v>
      </c>
      <c r="J26" s="100">
        <v>0</v>
      </c>
      <c r="K26" s="100">
        <v>0</v>
      </c>
      <c r="L26" s="100">
        <v>0</v>
      </c>
      <c r="M26" s="100">
        <v>0</v>
      </c>
      <c r="N26" s="100">
        <v>0</v>
      </c>
      <c r="O26" s="100">
        <v>0</v>
      </c>
      <c r="P26" s="100">
        <v>0</v>
      </c>
      <c r="Q26" s="100">
        <v>0</v>
      </c>
      <c r="R26" s="515">
        <v>75</v>
      </c>
    </row>
    <row r="27" spans="1:18" ht="16.649999999999999" customHeight="1" x14ac:dyDescent="0.25">
      <c r="A27" s="63" t="s">
        <v>186</v>
      </c>
      <c r="B27" s="802" t="s">
        <v>978</v>
      </c>
      <c r="C27" s="686"/>
      <c r="D27" s="100">
        <v>0</v>
      </c>
      <c r="E27" s="100">
        <v>0</v>
      </c>
      <c r="F27" s="100">
        <v>0</v>
      </c>
      <c r="G27" s="100">
        <v>0</v>
      </c>
      <c r="H27" s="100">
        <v>0</v>
      </c>
      <c r="I27" s="100">
        <v>0</v>
      </c>
      <c r="J27" s="100">
        <v>0</v>
      </c>
      <c r="K27" s="100">
        <v>0</v>
      </c>
      <c r="L27" s="100">
        <v>0</v>
      </c>
      <c r="M27" s="100">
        <v>0</v>
      </c>
      <c r="N27" s="100">
        <v>0</v>
      </c>
      <c r="O27" s="100">
        <v>0</v>
      </c>
      <c r="P27" s="100">
        <v>0</v>
      </c>
      <c r="Q27" s="100">
        <v>0</v>
      </c>
      <c r="R27" s="515">
        <v>0</v>
      </c>
    </row>
    <row r="28" spans="1:18" ht="16.649999999999999" customHeight="1" x14ac:dyDescent="0.25">
      <c r="A28" s="63" t="s">
        <v>188</v>
      </c>
      <c r="B28" s="802" t="s">
        <v>979</v>
      </c>
      <c r="C28" s="686"/>
      <c r="D28" s="100">
        <v>0</v>
      </c>
      <c r="E28" s="100">
        <v>0</v>
      </c>
      <c r="F28" s="100">
        <v>90</v>
      </c>
      <c r="G28" s="100">
        <v>0</v>
      </c>
      <c r="H28" s="100">
        <v>0</v>
      </c>
      <c r="I28" s="100">
        <v>0</v>
      </c>
      <c r="J28" s="100">
        <v>0</v>
      </c>
      <c r="K28" s="100">
        <v>0</v>
      </c>
      <c r="L28" s="100">
        <v>0</v>
      </c>
      <c r="M28" s="100">
        <v>0</v>
      </c>
      <c r="N28" s="100">
        <v>0</v>
      </c>
      <c r="O28" s="100">
        <v>0</v>
      </c>
      <c r="P28" s="100">
        <v>40</v>
      </c>
      <c r="Q28" s="100">
        <v>0</v>
      </c>
      <c r="R28" s="515">
        <v>130</v>
      </c>
    </row>
    <row r="29" spans="1:18" ht="16.649999999999999" customHeight="1" x14ac:dyDescent="0.25">
      <c r="A29" s="63" t="s">
        <v>190</v>
      </c>
      <c r="B29" s="802" t="s">
        <v>1199</v>
      </c>
      <c r="C29" s="686"/>
      <c r="D29" s="100">
        <v>0</v>
      </c>
      <c r="E29" s="100">
        <v>0</v>
      </c>
      <c r="F29" s="100">
        <v>0</v>
      </c>
      <c r="G29" s="100">
        <v>0</v>
      </c>
      <c r="H29" s="100">
        <v>0</v>
      </c>
      <c r="I29" s="100">
        <v>0</v>
      </c>
      <c r="J29" s="100">
        <v>0</v>
      </c>
      <c r="K29" s="100">
        <v>0</v>
      </c>
      <c r="L29" s="100">
        <v>0</v>
      </c>
      <c r="M29" s="100">
        <v>0</v>
      </c>
      <c r="N29" s="100">
        <v>0</v>
      </c>
      <c r="O29" s="100">
        <v>0</v>
      </c>
      <c r="P29" s="100">
        <v>0</v>
      </c>
      <c r="Q29" s="100">
        <v>0</v>
      </c>
      <c r="R29" s="515">
        <v>0</v>
      </c>
    </row>
    <row r="30" spans="1:18" ht="16.649999999999999" customHeight="1" x14ac:dyDescent="0.25">
      <c r="A30" s="63" t="s">
        <v>192</v>
      </c>
      <c r="B30" s="802" t="s">
        <v>253</v>
      </c>
      <c r="C30" s="686"/>
      <c r="D30" s="100">
        <v>0</v>
      </c>
      <c r="E30" s="100">
        <v>0</v>
      </c>
      <c r="F30" s="100">
        <v>0</v>
      </c>
      <c r="G30" s="100">
        <v>0</v>
      </c>
      <c r="H30" s="100">
        <v>0</v>
      </c>
      <c r="I30" s="100">
        <v>17</v>
      </c>
      <c r="J30" s="100">
        <v>0</v>
      </c>
      <c r="K30" s="100">
        <v>7</v>
      </c>
      <c r="L30" s="100">
        <v>0</v>
      </c>
      <c r="M30" s="100">
        <v>0</v>
      </c>
      <c r="N30" s="100">
        <v>600</v>
      </c>
      <c r="O30" s="100">
        <v>0</v>
      </c>
      <c r="P30" s="100">
        <v>19</v>
      </c>
      <c r="Q30" s="100">
        <v>0</v>
      </c>
      <c r="R30" s="515">
        <v>643</v>
      </c>
    </row>
    <row r="31" spans="1:18" ht="16.649999999999999" customHeight="1" x14ac:dyDescent="0.25">
      <c r="A31" s="183"/>
      <c r="B31" s="754" t="s">
        <v>982</v>
      </c>
      <c r="C31" s="686"/>
      <c r="D31" s="100">
        <v>0</v>
      </c>
      <c r="E31" s="100">
        <v>0</v>
      </c>
      <c r="F31" s="100">
        <v>0</v>
      </c>
      <c r="G31" s="100">
        <v>0</v>
      </c>
      <c r="H31" s="100">
        <v>0</v>
      </c>
      <c r="I31" s="100">
        <v>0</v>
      </c>
      <c r="J31" s="100">
        <v>0</v>
      </c>
      <c r="K31" s="100">
        <v>0</v>
      </c>
      <c r="L31" s="100">
        <v>0</v>
      </c>
      <c r="M31" s="100">
        <v>0</v>
      </c>
      <c r="N31" s="100">
        <v>16</v>
      </c>
      <c r="O31" s="100">
        <v>0</v>
      </c>
      <c r="P31" s="100">
        <v>0</v>
      </c>
      <c r="Q31" s="100">
        <v>0</v>
      </c>
      <c r="R31" s="515">
        <v>16</v>
      </c>
    </row>
    <row r="32" spans="1:18" ht="16.649999999999999" customHeight="1" x14ac:dyDescent="0.25">
      <c r="A32" s="183"/>
      <c r="B32" s="754" t="s">
        <v>1200</v>
      </c>
      <c r="C32" s="686"/>
      <c r="D32" s="100">
        <v>0</v>
      </c>
      <c r="E32" s="100">
        <v>0</v>
      </c>
      <c r="F32" s="100">
        <v>0</v>
      </c>
      <c r="G32" s="100">
        <v>0</v>
      </c>
      <c r="H32" s="100">
        <v>0</v>
      </c>
      <c r="I32" s="100">
        <v>0</v>
      </c>
      <c r="J32" s="100">
        <v>0</v>
      </c>
      <c r="K32" s="100">
        <v>0</v>
      </c>
      <c r="L32" s="100">
        <v>0</v>
      </c>
      <c r="M32" s="100">
        <v>0</v>
      </c>
      <c r="N32" s="100">
        <v>0</v>
      </c>
      <c r="O32" s="100">
        <v>0</v>
      </c>
      <c r="P32" s="100">
        <v>0</v>
      </c>
      <c r="Q32" s="100">
        <v>0</v>
      </c>
      <c r="R32" s="515">
        <v>0</v>
      </c>
    </row>
    <row r="33" spans="1:18" ht="16.649999999999999" customHeight="1" x14ac:dyDescent="0.25">
      <c r="A33" s="63" t="s">
        <v>194</v>
      </c>
      <c r="B33" s="802" t="s">
        <v>984</v>
      </c>
      <c r="C33" s="686"/>
      <c r="D33" s="100">
        <v>0</v>
      </c>
      <c r="E33" s="100">
        <v>0</v>
      </c>
      <c r="F33" s="100">
        <v>0</v>
      </c>
      <c r="G33" s="100">
        <v>0</v>
      </c>
      <c r="H33" s="100">
        <v>0</v>
      </c>
      <c r="I33" s="100">
        <v>0</v>
      </c>
      <c r="J33" s="100">
        <v>0</v>
      </c>
      <c r="K33" s="100">
        <v>0</v>
      </c>
      <c r="L33" s="100">
        <v>0</v>
      </c>
      <c r="M33" s="100">
        <v>0</v>
      </c>
      <c r="N33" s="100">
        <v>0</v>
      </c>
      <c r="O33" s="100">
        <v>0</v>
      </c>
      <c r="P33" s="100">
        <v>0</v>
      </c>
      <c r="Q33" s="100">
        <v>0</v>
      </c>
      <c r="R33" s="515">
        <v>0</v>
      </c>
    </row>
    <row r="34" spans="1:18" ht="16.649999999999999" customHeight="1" x14ac:dyDescent="0.25">
      <c r="A34" s="63" t="s">
        <v>196</v>
      </c>
      <c r="B34" s="822" t="s">
        <v>574</v>
      </c>
      <c r="C34" s="686"/>
      <c r="D34" s="104">
        <v>0</v>
      </c>
      <c r="E34" s="104">
        <v>0</v>
      </c>
      <c r="F34" s="104">
        <v>0</v>
      </c>
      <c r="G34" s="104">
        <v>0</v>
      </c>
      <c r="H34" s="104">
        <v>0</v>
      </c>
      <c r="I34" s="104">
        <v>0</v>
      </c>
      <c r="J34" s="104">
        <v>0</v>
      </c>
      <c r="K34" s="104">
        <v>0</v>
      </c>
      <c r="L34" s="104">
        <v>0</v>
      </c>
      <c r="M34" s="104">
        <v>0</v>
      </c>
      <c r="N34" s="104">
        <v>0</v>
      </c>
      <c r="O34" s="104">
        <v>0</v>
      </c>
      <c r="P34" s="104">
        <v>0</v>
      </c>
      <c r="Q34" s="104">
        <v>0</v>
      </c>
      <c r="R34" s="516">
        <v>0</v>
      </c>
    </row>
    <row r="35" spans="1:18" ht="16.649999999999999" customHeight="1" x14ac:dyDescent="0.25">
      <c r="A35" s="63" t="s">
        <v>198</v>
      </c>
      <c r="B35" s="719" t="s">
        <v>244</v>
      </c>
      <c r="C35" s="719"/>
      <c r="D35" s="106">
        <v>45</v>
      </c>
      <c r="E35" s="106">
        <v>0</v>
      </c>
      <c r="F35" s="106">
        <v>165</v>
      </c>
      <c r="G35" s="106">
        <v>0</v>
      </c>
      <c r="H35" s="106">
        <v>0</v>
      </c>
      <c r="I35" s="106">
        <v>17</v>
      </c>
      <c r="J35" s="106">
        <v>0</v>
      </c>
      <c r="K35" s="106">
        <v>7</v>
      </c>
      <c r="L35" s="106">
        <v>0</v>
      </c>
      <c r="M35" s="106">
        <v>0</v>
      </c>
      <c r="N35" s="106">
        <v>600</v>
      </c>
      <c r="O35" s="106">
        <v>0</v>
      </c>
      <c r="P35" s="106">
        <v>59</v>
      </c>
      <c r="Q35" s="106">
        <v>0</v>
      </c>
      <c r="R35" s="517">
        <v>893</v>
      </c>
    </row>
    <row r="36" spans="1:18" ht="30" customHeight="1" x14ac:dyDescent="0.25">
      <c r="B36" s="173"/>
      <c r="C36" s="173"/>
      <c r="D36" s="173"/>
      <c r="E36" s="173"/>
      <c r="F36" s="173"/>
      <c r="G36" s="173"/>
      <c r="H36" s="173"/>
      <c r="I36" s="173"/>
      <c r="J36" s="173"/>
      <c r="K36" s="173"/>
      <c r="L36" s="173"/>
      <c r="M36" s="173"/>
      <c r="N36" s="173"/>
      <c r="O36" s="173"/>
      <c r="P36" s="173"/>
      <c r="Q36" s="173"/>
      <c r="R36" s="173"/>
    </row>
    <row r="37" spans="1:18" ht="16.649999999999999" customHeight="1" x14ac:dyDescent="0.25">
      <c r="D37" s="183" t="s">
        <v>113</v>
      </c>
      <c r="E37" s="183" t="s">
        <v>114</v>
      </c>
      <c r="F37" s="144" t="s">
        <v>115</v>
      </c>
      <c r="G37" s="144" t="s">
        <v>116</v>
      </c>
      <c r="H37" s="144" t="s">
        <v>117</v>
      </c>
      <c r="I37" s="144" t="s">
        <v>882</v>
      </c>
      <c r="J37" s="144" t="s">
        <v>883</v>
      </c>
      <c r="K37" s="144" t="s">
        <v>1040</v>
      </c>
      <c r="L37" s="144" t="s">
        <v>1041</v>
      </c>
      <c r="M37" s="144" t="s">
        <v>1042</v>
      </c>
      <c r="N37" s="144" t="s">
        <v>1043</v>
      </c>
      <c r="O37" s="144" t="s">
        <v>1044</v>
      </c>
      <c r="P37" s="144" t="s">
        <v>1195</v>
      </c>
      <c r="Q37" s="144" t="s">
        <v>1196</v>
      </c>
      <c r="R37" s="144" t="s">
        <v>1197</v>
      </c>
    </row>
    <row r="38" spans="1:18" ht="3.45" customHeight="1" x14ac:dyDescent="0.25"/>
    <row r="39" spans="1:18" ht="16.649999999999999" customHeight="1" x14ac:dyDescent="0.25">
      <c r="A39" s="508">
        <f>SUM(D42:R52)+SUM(D59:R69)</f>
        <v>7796</v>
      </c>
      <c r="D39" s="767" t="s">
        <v>331</v>
      </c>
      <c r="E39" s="686"/>
      <c r="F39" s="686"/>
      <c r="G39" s="686"/>
      <c r="H39" s="686"/>
      <c r="I39" s="686"/>
      <c r="J39" s="686"/>
      <c r="K39" s="686"/>
      <c r="L39" s="686"/>
      <c r="M39" s="686"/>
      <c r="N39" s="686"/>
      <c r="O39" s="686"/>
      <c r="P39" s="686"/>
      <c r="Q39" s="686"/>
      <c r="R39" s="686"/>
    </row>
    <row r="40" spans="1:18" ht="36.6" customHeight="1" x14ac:dyDescent="0.25">
      <c r="B40" s="698" t="s">
        <v>118</v>
      </c>
      <c r="C40" s="686"/>
      <c r="D40" s="681">
        <v>0</v>
      </c>
      <c r="E40" s="679">
        <v>0.1</v>
      </c>
      <c r="F40" s="680">
        <v>0.2</v>
      </c>
      <c r="G40" s="679">
        <v>0.3</v>
      </c>
      <c r="H40" s="679">
        <v>0.4</v>
      </c>
      <c r="I40" s="679">
        <v>0.5</v>
      </c>
      <c r="J40" s="679">
        <v>0.65</v>
      </c>
      <c r="K40" s="679">
        <v>0.75</v>
      </c>
      <c r="L40" s="679">
        <v>0.8</v>
      </c>
      <c r="M40" s="680">
        <v>0.85</v>
      </c>
      <c r="N40" s="679">
        <v>1</v>
      </c>
      <c r="O40" s="679">
        <v>1.3</v>
      </c>
      <c r="P40" s="679">
        <v>1.5</v>
      </c>
      <c r="Q40" s="97" t="s">
        <v>282</v>
      </c>
      <c r="R40" s="97" t="s">
        <v>1198</v>
      </c>
    </row>
    <row r="41" spans="1:18" ht="16.649999999999999" customHeight="1" x14ac:dyDescent="0.25">
      <c r="B41" s="721" t="s">
        <v>997</v>
      </c>
      <c r="C41" s="721"/>
      <c r="D41" s="5"/>
      <c r="E41" s="5"/>
      <c r="F41" s="5"/>
      <c r="G41" s="5"/>
      <c r="H41" s="5"/>
      <c r="I41" s="5"/>
      <c r="J41" s="5"/>
      <c r="K41" s="5"/>
      <c r="L41" s="5"/>
      <c r="M41" s="5"/>
      <c r="N41" s="5"/>
      <c r="O41" s="5"/>
      <c r="P41" s="5"/>
      <c r="Q41" s="5"/>
      <c r="R41" s="5"/>
    </row>
    <row r="42" spans="1:18" ht="16.649999999999999" customHeight="1" x14ac:dyDescent="0.25">
      <c r="A42" s="63" t="s">
        <v>182</v>
      </c>
      <c r="B42" s="802" t="s">
        <v>250</v>
      </c>
      <c r="C42" s="686"/>
      <c r="D42" s="100">
        <v>49</v>
      </c>
      <c r="E42" s="100">
        <v>0</v>
      </c>
      <c r="F42" s="100">
        <v>0</v>
      </c>
      <c r="G42" s="102">
        <v>0</v>
      </c>
      <c r="H42" s="102">
        <v>0</v>
      </c>
      <c r="I42" s="102">
        <v>0</v>
      </c>
      <c r="J42" s="102">
        <v>0</v>
      </c>
      <c r="K42" s="102">
        <v>0</v>
      </c>
      <c r="L42" s="102">
        <v>0</v>
      </c>
      <c r="M42" s="102">
        <v>0</v>
      </c>
      <c r="N42" s="102">
        <v>0</v>
      </c>
      <c r="O42" s="102">
        <v>0</v>
      </c>
      <c r="P42" s="102">
        <v>0</v>
      </c>
      <c r="Q42" s="102">
        <v>0</v>
      </c>
      <c r="R42" s="518">
        <v>49</v>
      </c>
    </row>
    <row r="43" spans="1:18" ht="16.649999999999999" customHeight="1" x14ac:dyDescent="0.25">
      <c r="A43" s="63" t="s">
        <v>184</v>
      </c>
      <c r="B43" s="802" t="s">
        <v>251</v>
      </c>
      <c r="C43" s="686"/>
      <c r="D43" s="100">
        <v>0</v>
      </c>
      <c r="E43" s="100">
        <v>0</v>
      </c>
      <c r="F43" s="100">
        <v>29</v>
      </c>
      <c r="G43" s="102">
        <v>0</v>
      </c>
      <c r="H43" s="102">
        <v>0</v>
      </c>
      <c r="I43" s="102">
        <v>0</v>
      </c>
      <c r="J43" s="102">
        <v>0</v>
      </c>
      <c r="K43" s="102">
        <v>0</v>
      </c>
      <c r="L43" s="102">
        <v>0</v>
      </c>
      <c r="M43" s="102">
        <v>0</v>
      </c>
      <c r="N43" s="102">
        <v>0</v>
      </c>
      <c r="O43" s="102">
        <v>0</v>
      </c>
      <c r="P43" s="102">
        <v>0</v>
      </c>
      <c r="Q43" s="102">
        <v>0</v>
      </c>
      <c r="R43" s="518">
        <v>29</v>
      </c>
    </row>
    <row r="44" spans="1:18" ht="16.649999999999999" customHeight="1" x14ac:dyDescent="0.25">
      <c r="A44" s="63" t="s">
        <v>186</v>
      </c>
      <c r="B44" s="802" t="s">
        <v>978</v>
      </c>
      <c r="C44" s="686"/>
      <c r="D44" s="100">
        <v>0</v>
      </c>
      <c r="E44" s="100">
        <v>0</v>
      </c>
      <c r="F44" s="100">
        <v>0</v>
      </c>
      <c r="G44" s="102">
        <v>0</v>
      </c>
      <c r="H44" s="102">
        <v>0</v>
      </c>
      <c r="I44" s="102">
        <v>0</v>
      </c>
      <c r="J44" s="102">
        <v>0</v>
      </c>
      <c r="K44" s="102">
        <v>0</v>
      </c>
      <c r="L44" s="102">
        <v>0</v>
      </c>
      <c r="M44" s="102">
        <v>0</v>
      </c>
      <c r="N44" s="102">
        <v>0</v>
      </c>
      <c r="O44" s="102">
        <v>0</v>
      </c>
      <c r="P44" s="102">
        <v>0</v>
      </c>
      <c r="Q44" s="102">
        <v>0</v>
      </c>
      <c r="R44" s="518">
        <v>0</v>
      </c>
    </row>
    <row r="45" spans="1:18" ht="16.649999999999999" customHeight="1" x14ac:dyDescent="0.25">
      <c r="A45" s="63" t="s">
        <v>188</v>
      </c>
      <c r="B45" s="802" t="s">
        <v>979</v>
      </c>
      <c r="C45" s="686"/>
      <c r="D45" s="100">
        <v>0</v>
      </c>
      <c r="E45" s="100">
        <v>0</v>
      </c>
      <c r="F45" s="100">
        <v>48</v>
      </c>
      <c r="G45" s="102">
        <v>0</v>
      </c>
      <c r="H45" s="102">
        <v>0</v>
      </c>
      <c r="I45" s="102">
        <v>0</v>
      </c>
      <c r="J45" s="102">
        <v>0</v>
      </c>
      <c r="K45" s="102">
        <v>0</v>
      </c>
      <c r="L45" s="102">
        <v>0</v>
      </c>
      <c r="M45" s="102">
        <v>0</v>
      </c>
      <c r="N45" s="102">
        <v>0</v>
      </c>
      <c r="O45" s="102">
        <v>0</v>
      </c>
      <c r="P45" s="102">
        <v>42</v>
      </c>
      <c r="Q45" s="102">
        <v>0</v>
      </c>
      <c r="R45" s="518">
        <v>90</v>
      </c>
    </row>
    <row r="46" spans="1:18" ht="16.649999999999999" customHeight="1" x14ac:dyDescent="0.25">
      <c r="A46" s="63" t="s">
        <v>190</v>
      </c>
      <c r="B46" s="802" t="s">
        <v>1199</v>
      </c>
      <c r="C46" s="686"/>
      <c r="D46" s="100">
        <v>0</v>
      </c>
      <c r="E46" s="100">
        <v>0</v>
      </c>
      <c r="F46" s="100">
        <v>0</v>
      </c>
      <c r="G46" s="102">
        <v>0</v>
      </c>
      <c r="H46" s="102">
        <v>0</v>
      </c>
      <c r="I46" s="102">
        <v>0</v>
      </c>
      <c r="J46" s="102">
        <v>0</v>
      </c>
      <c r="K46" s="102">
        <v>0</v>
      </c>
      <c r="L46" s="102">
        <v>0</v>
      </c>
      <c r="M46" s="102">
        <v>0</v>
      </c>
      <c r="N46" s="102">
        <v>0</v>
      </c>
      <c r="O46" s="102">
        <v>0</v>
      </c>
      <c r="P46" s="102">
        <v>0</v>
      </c>
      <c r="Q46" s="102">
        <v>0</v>
      </c>
      <c r="R46" s="518">
        <v>0</v>
      </c>
    </row>
    <row r="47" spans="1:18" ht="16.649999999999999" customHeight="1" x14ac:dyDescent="0.25">
      <c r="A47" s="63" t="s">
        <v>192</v>
      </c>
      <c r="B47" s="802" t="s">
        <v>253</v>
      </c>
      <c r="C47" s="686"/>
      <c r="D47" s="100">
        <v>0</v>
      </c>
      <c r="E47" s="100">
        <v>0</v>
      </c>
      <c r="F47" s="100">
        <v>54</v>
      </c>
      <c r="G47" s="102">
        <v>0</v>
      </c>
      <c r="H47" s="102">
        <v>0</v>
      </c>
      <c r="I47" s="102">
        <v>13</v>
      </c>
      <c r="J47" s="102">
        <v>0</v>
      </c>
      <c r="K47" s="102">
        <v>10</v>
      </c>
      <c r="L47" s="102">
        <v>0</v>
      </c>
      <c r="M47" s="102">
        <v>0</v>
      </c>
      <c r="N47" s="102">
        <v>705</v>
      </c>
      <c r="O47" s="102">
        <v>0</v>
      </c>
      <c r="P47" s="102">
        <v>16</v>
      </c>
      <c r="Q47" s="102">
        <v>0</v>
      </c>
      <c r="R47" s="518">
        <v>798</v>
      </c>
    </row>
    <row r="48" spans="1:18" ht="16.649999999999999" customHeight="1" x14ac:dyDescent="0.25">
      <c r="B48" s="754" t="s">
        <v>982</v>
      </c>
      <c r="C48" s="686"/>
      <c r="D48" s="100">
        <v>0</v>
      </c>
      <c r="E48" s="100">
        <v>0</v>
      </c>
      <c r="F48" s="100">
        <v>0</v>
      </c>
      <c r="G48" s="102">
        <v>0</v>
      </c>
      <c r="H48" s="102">
        <v>0</v>
      </c>
      <c r="I48" s="102">
        <v>0</v>
      </c>
      <c r="J48" s="102">
        <v>0</v>
      </c>
      <c r="K48" s="102">
        <v>0</v>
      </c>
      <c r="L48" s="102">
        <v>0</v>
      </c>
      <c r="M48" s="102">
        <v>0</v>
      </c>
      <c r="N48" s="102">
        <v>19</v>
      </c>
      <c r="O48" s="102">
        <v>0</v>
      </c>
      <c r="P48" s="102">
        <v>0</v>
      </c>
      <c r="Q48" s="102">
        <v>0</v>
      </c>
      <c r="R48" s="518">
        <v>19</v>
      </c>
    </row>
    <row r="49" spans="1:18" ht="16.649999999999999" customHeight="1" x14ac:dyDescent="0.25">
      <c r="B49" s="754" t="s">
        <v>1200</v>
      </c>
      <c r="C49" s="686"/>
      <c r="D49" s="100">
        <v>0</v>
      </c>
      <c r="E49" s="100">
        <v>0</v>
      </c>
      <c r="F49" s="100">
        <v>0</v>
      </c>
      <c r="G49" s="102">
        <v>0</v>
      </c>
      <c r="H49" s="102">
        <v>0</v>
      </c>
      <c r="I49" s="102">
        <v>0</v>
      </c>
      <c r="J49" s="102">
        <v>0</v>
      </c>
      <c r="K49" s="102">
        <v>0</v>
      </c>
      <c r="L49" s="102">
        <v>0</v>
      </c>
      <c r="M49" s="102">
        <v>0</v>
      </c>
      <c r="N49" s="102">
        <v>0</v>
      </c>
      <c r="O49" s="102">
        <v>0</v>
      </c>
      <c r="P49" s="102">
        <v>0</v>
      </c>
      <c r="Q49" s="102">
        <v>0</v>
      </c>
      <c r="R49" s="518">
        <v>0</v>
      </c>
    </row>
    <row r="50" spans="1:18" ht="16.649999999999999" customHeight="1" x14ac:dyDescent="0.25">
      <c r="A50" s="63" t="s">
        <v>194</v>
      </c>
      <c r="B50" s="802" t="s">
        <v>984</v>
      </c>
      <c r="C50" s="686"/>
      <c r="D50" s="100">
        <v>0</v>
      </c>
      <c r="E50" s="100">
        <v>0</v>
      </c>
      <c r="F50" s="100">
        <v>0</v>
      </c>
      <c r="G50" s="102">
        <v>0</v>
      </c>
      <c r="H50" s="102">
        <v>0</v>
      </c>
      <c r="I50" s="102">
        <v>0</v>
      </c>
      <c r="J50" s="102">
        <v>0</v>
      </c>
      <c r="K50" s="102">
        <v>0</v>
      </c>
      <c r="L50" s="102">
        <v>0</v>
      </c>
      <c r="M50" s="102">
        <v>0</v>
      </c>
      <c r="N50" s="102">
        <v>0</v>
      </c>
      <c r="O50" s="102">
        <v>0</v>
      </c>
      <c r="P50" s="102">
        <v>0</v>
      </c>
      <c r="Q50" s="102">
        <v>0</v>
      </c>
      <c r="R50" s="518">
        <v>0</v>
      </c>
    </row>
    <row r="51" spans="1:18" ht="16.649999999999999" customHeight="1" x14ac:dyDescent="0.25">
      <c r="A51" s="63" t="s">
        <v>196</v>
      </c>
      <c r="B51" s="822" t="s">
        <v>574</v>
      </c>
      <c r="C51" s="686"/>
      <c r="D51" s="104">
        <v>0</v>
      </c>
      <c r="E51" s="104">
        <v>0</v>
      </c>
      <c r="F51" s="104">
        <v>0</v>
      </c>
      <c r="G51" s="434">
        <v>0</v>
      </c>
      <c r="H51" s="434">
        <v>0</v>
      </c>
      <c r="I51" s="434">
        <v>0</v>
      </c>
      <c r="J51" s="434">
        <v>0</v>
      </c>
      <c r="K51" s="434">
        <v>0</v>
      </c>
      <c r="L51" s="434">
        <v>0</v>
      </c>
      <c r="M51" s="434">
        <v>0</v>
      </c>
      <c r="N51" s="434">
        <v>0</v>
      </c>
      <c r="O51" s="434">
        <v>0</v>
      </c>
      <c r="P51" s="434">
        <v>0</v>
      </c>
      <c r="Q51" s="434">
        <v>0</v>
      </c>
      <c r="R51" s="519">
        <v>0</v>
      </c>
    </row>
    <row r="52" spans="1:18" ht="16.649999999999999" customHeight="1" x14ac:dyDescent="0.25">
      <c r="A52" s="63" t="s">
        <v>198</v>
      </c>
      <c r="B52" s="719" t="s">
        <v>244</v>
      </c>
      <c r="C52" s="719"/>
      <c r="D52" s="106">
        <v>49</v>
      </c>
      <c r="E52" s="106">
        <v>0</v>
      </c>
      <c r="F52" s="106">
        <v>131</v>
      </c>
      <c r="G52" s="438">
        <v>0</v>
      </c>
      <c r="H52" s="438">
        <v>0</v>
      </c>
      <c r="I52" s="438">
        <v>13</v>
      </c>
      <c r="J52" s="438">
        <v>0</v>
      </c>
      <c r="K52" s="438">
        <v>10</v>
      </c>
      <c r="L52" s="438">
        <v>0</v>
      </c>
      <c r="M52" s="438">
        <v>0</v>
      </c>
      <c r="N52" s="438">
        <v>705</v>
      </c>
      <c r="O52" s="438">
        <v>0</v>
      </c>
      <c r="P52" s="438">
        <v>58</v>
      </c>
      <c r="Q52" s="438">
        <v>0</v>
      </c>
      <c r="R52" s="520">
        <v>966</v>
      </c>
    </row>
    <row r="53" spans="1:18" ht="33.450000000000003" customHeight="1" x14ac:dyDescent="0.25">
      <c r="B53" s="142"/>
      <c r="C53" s="142"/>
      <c r="D53" s="173"/>
      <c r="E53" s="339"/>
      <c r="F53" s="339"/>
      <c r="G53" s="339"/>
      <c r="H53" s="339"/>
      <c r="I53" s="339"/>
      <c r="J53" s="203"/>
      <c r="K53" s="203"/>
      <c r="L53" s="203"/>
      <c r="M53" s="203"/>
      <c r="N53" s="203"/>
      <c r="O53" s="203"/>
      <c r="P53" s="203"/>
      <c r="Q53" s="203"/>
      <c r="R53" s="203"/>
    </row>
    <row r="54" spans="1:18" ht="16.649999999999999" customHeight="1" x14ac:dyDescent="0.25">
      <c r="D54" s="183" t="s">
        <v>113</v>
      </c>
      <c r="E54" s="183" t="s">
        <v>114</v>
      </c>
      <c r="F54" s="144" t="s">
        <v>115</v>
      </c>
      <c r="G54" s="144" t="s">
        <v>116</v>
      </c>
      <c r="H54" s="144" t="s">
        <v>117</v>
      </c>
      <c r="I54" s="144" t="s">
        <v>882</v>
      </c>
      <c r="J54" s="144" t="s">
        <v>883</v>
      </c>
      <c r="K54" s="144" t="s">
        <v>1040</v>
      </c>
      <c r="L54" s="144" t="s">
        <v>1041</v>
      </c>
      <c r="M54" s="144" t="s">
        <v>1042</v>
      </c>
      <c r="N54" s="144" t="s">
        <v>1043</v>
      </c>
      <c r="O54" s="144" t="s">
        <v>1044</v>
      </c>
      <c r="P54" s="144" t="s">
        <v>1195</v>
      </c>
      <c r="Q54" s="144" t="s">
        <v>1196</v>
      </c>
      <c r="R54" s="144" t="s">
        <v>1197</v>
      </c>
    </row>
    <row r="55" spans="1:18" ht="3.45" customHeight="1" x14ac:dyDescent="0.25"/>
    <row r="56" spans="1:18" ht="16.649999999999999" customHeight="1" x14ac:dyDescent="0.25">
      <c r="D56" s="767" t="s">
        <v>332</v>
      </c>
      <c r="E56" s="686"/>
      <c r="F56" s="686"/>
      <c r="G56" s="686"/>
      <c r="H56" s="686"/>
      <c r="I56" s="686"/>
      <c r="J56" s="686"/>
      <c r="K56" s="686"/>
      <c r="L56" s="686"/>
      <c r="M56" s="686"/>
      <c r="N56" s="686"/>
      <c r="O56" s="686"/>
      <c r="P56" s="686"/>
      <c r="Q56" s="686"/>
      <c r="R56" s="686"/>
    </row>
    <row r="57" spans="1:18" ht="36.6" customHeight="1" x14ac:dyDescent="0.25">
      <c r="B57" s="698" t="s">
        <v>118</v>
      </c>
      <c r="C57" s="686"/>
      <c r="D57" s="681">
        <v>0</v>
      </c>
      <c r="E57" s="679">
        <v>0.1</v>
      </c>
      <c r="F57" s="680">
        <v>0.2</v>
      </c>
      <c r="G57" s="679">
        <v>0.3</v>
      </c>
      <c r="H57" s="679">
        <v>0.4</v>
      </c>
      <c r="I57" s="679">
        <v>0.5</v>
      </c>
      <c r="J57" s="679">
        <v>0.65</v>
      </c>
      <c r="K57" s="679">
        <v>0.75</v>
      </c>
      <c r="L57" s="679">
        <v>0.8</v>
      </c>
      <c r="M57" s="680">
        <v>0.85</v>
      </c>
      <c r="N57" s="679">
        <v>1</v>
      </c>
      <c r="O57" s="679">
        <v>1.3</v>
      </c>
      <c r="P57" s="679">
        <v>1.5</v>
      </c>
      <c r="Q57" s="97" t="s">
        <v>282</v>
      </c>
      <c r="R57" s="97" t="s">
        <v>1198</v>
      </c>
    </row>
    <row r="58" spans="1:18" ht="16.649999999999999" customHeight="1" x14ac:dyDescent="0.25">
      <c r="B58" s="721" t="s">
        <v>997</v>
      </c>
      <c r="C58" s="721"/>
      <c r="D58" s="5"/>
      <c r="E58" s="5"/>
      <c r="F58" s="5"/>
      <c r="G58" s="5"/>
      <c r="H58" s="5"/>
      <c r="I58" s="5"/>
      <c r="J58" s="5"/>
      <c r="K58" s="5"/>
      <c r="L58" s="5"/>
      <c r="M58" s="5"/>
      <c r="N58" s="5"/>
      <c r="O58" s="5"/>
      <c r="P58" s="5"/>
      <c r="Q58" s="5"/>
      <c r="R58" s="5"/>
    </row>
    <row r="59" spans="1:18" ht="16.649999999999999" customHeight="1" x14ac:dyDescent="0.25">
      <c r="A59" s="63" t="s">
        <v>182</v>
      </c>
      <c r="B59" s="802" t="s">
        <v>250</v>
      </c>
      <c r="C59" s="686"/>
      <c r="D59" s="100">
        <v>40</v>
      </c>
      <c r="E59" s="100">
        <v>0</v>
      </c>
      <c r="F59" s="100">
        <v>0</v>
      </c>
      <c r="G59" s="102">
        <v>0</v>
      </c>
      <c r="H59" s="102">
        <v>0</v>
      </c>
      <c r="I59" s="102">
        <v>0</v>
      </c>
      <c r="J59" s="102">
        <v>0</v>
      </c>
      <c r="K59" s="102">
        <v>0</v>
      </c>
      <c r="L59" s="102">
        <v>0</v>
      </c>
      <c r="M59" s="102">
        <v>0</v>
      </c>
      <c r="N59" s="102">
        <v>0</v>
      </c>
      <c r="O59" s="102">
        <v>0</v>
      </c>
      <c r="P59" s="102">
        <v>0</v>
      </c>
      <c r="Q59" s="102">
        <v>0</v>
      </c>
      <c r="R59" s="518">
        <v>40</v>
      </c>
    </row>
    <row r="60" spans="1:18" ht="16.649999999999999" customHeight="1" x14ac:dyDescent="0.25">
      <c r="A60" s="63" t="s">
        <v>184</v>
      </c>
      <c r="B60" s="802" t="s">
        <v>251</v>
      </c>
      <c r="C60" s="686"/>
      <c r="D60" s="100">
        <v>0</v>
      </c>
      <c r="E60" s="100">
        <v>0</v>
      </c>
      <c r="F60" s="100">
        <v>67</v>
      </c>
      <c r="G60" s="102">
        <v>0</v>
      </c>
      <c r="H60" s="102">
        <v>0</v>
      </c>
      <c r="I60" s="102">
        <v>0</v>
      </c>
      <c r="J60" s="102">
        <v>0</v>
      </c>
      <c r="K60" s="102">
        <v>0</v>
      </c>
      <c r="L60" s="102">
        <v>0</v>
      </c>
      <c r="M60" s="102">
        <v>0</v>
      </c>
      <c r="N60" s="102">
        <v>0</v>
      </c>
      <c r="O60" s="102">
        <v>0</v>
      </c>
      <c r="P60" s="102">
        <v>0</v>
      </c>
      <c r="Q60" s="102">
        <v>0</v>
      </c>
      <c r="R60" s="518">
        <v>67</v>
      </c>
    </row>
    <row r="61" spans="1:18" ht="16.649999999999999" customHeight="1" x14ac:dyDescent="0.25">
      <c r="A61" s="63" t="s">
        <v>186</v>
      </c>
      <c r="B61" s="802" t="s">
        <v>978</v>
      </c>
      <c r="C61" s="686"/>
      <c r="D61" s="100">
        <v>0</v>
      </c>
      <c r="E61" s="100">
        <v>0</v>
      </c>
      <c r="F61" s="100">
        <v>0</v>
      </c>
      <c r="G61" s="102">
        <v>0</v>
      </c>
      <c r="H61" s="102">
        <v>0</v>
      </c>
      <c r="I61" s="102">
        <v>0</v>
      </c>
      <c r="J61" s="102">
        <v>0</v>
      </c>
      <c r="K61" s="102">
        <v>0</v>
      </c>
      <c r="L61" s="102">
        <v>0</v>
      </c>
      <c r="M61" s="102">
        <v>0</v>
      </c>
      <c r="N61" s="102">
        <v>0</v>
      </c>
      <c r="O61" s="102">
        <v>0</v>
      </c>
      <c r="P61" s="102">
        <v>0</v>
      </c>
      <c r="Q61" s="102">
        <v>0</v>
      </c>
      <c r="R61" s="518">
        <v>0</v>
      </c>
    </row>
    <row r="62" spans="1:18" ht="16.649999999999999" customHeight="1" x14ac:dyDescent="0.25">
      <c r="A62" s="63" t="s">
        <v>188</v>
      </c>
      <c r="B62" s="802" t="s">
        <v>979</v>
      </c>
      <c r="C62" s="686"/>
      <c r="D62" s="100">
        <v>0</v>
      </c>
      <c r="E62" s="100">
        <v>0</v>
      </c>
      <c r="F62" s="100">
        <v>49</v>
      </c>
      <c r="G62" s="102">
        <v>0</v>
      </c>
      <c r="H62" s="102">
        <v>0</v>
      </c>
      <c r="I62" s="102">
        <v>0</v>
      </c>
      <c r="J62" s="102">
        <v>0</v>
      </c>
      <c r="K62" s="102">
        <v>0</v>
      </c>
      <c r="L62" s="102">
        <v>0</v>
      </c>
      <c r="M62" s="102">
        <v>0</v>
      </c>
      <c r="N62" s="102">
        <v>0</v>
      </c>
      <c r="O62" s="102">
        <v>0</v>
      </c>
      <c r="P62" s="102">
        <v>51</v>
      </c>
      <c r="Q62" s="102">
        <v>0</v>
      </c>
      <c r="R62" s="518">
        <v>100</v>
      </c>
    </row>
    <row r="63" spans="1:18" ht="16.649999999999999" customHeight="1" x14ac:dyDescent="0.25">
      <c r="A63" s="63" t="s">
        <v>190</v>
      </c>
      <c r="B63" s="802" t="s">
        <v>1199</v>
      </c>
      <c r="C63" s="686"/>
      <c r="D63" s="100">
        <v>0</v>
      </c>
      <c r="E63" s="100">
        <v>0</v>
      </c>
      <c r="F63" s="100">
        <v>0</v>
      </c>
      <c r="G63" s="102">
        <v>0</v>
      </c>
      <c r="H63" s="102">
        <v>0</v>
      </c>
      <c r="I63" s="102">
        <v>0</v>
      </c>
      <c r="J63" s="102">
        <v>0</v>
      </c>
      <c r="K63" s="102">
        <v>0</v>
      </c>
      <c r="L63" s="102">
        <v>0</v>
      </c>
      <c r="M63" s="102">
        <v>0</v>
      </c>
      <c r="N63" s="102">
        <v>0</v>
      </c>
      <c r="O63" s="102">
        <v>0</v>
      </c>
      <c r="P63" s="102">
        <v>0</v>
      </c>
      <c r="Q63" s="102">
        <v>0</v>
      </c>
      <c r="R63" s="518">
        <v>0</v>
      </c>
    </row>
    <row r="64" spans="1:18" ht="16.649999999999999" customHeight="1" x14ac:dyDescent="0.25">
      <c r="A64" s="63" t="s">
        <v>192</v>
      </c>
      <c r="B64" s="802" t="s">
        <v>253</v>
      </c>
      <c r="C64" s="686"/>
      <c r="D64" s="100">
        <v>0</v>
      </c>
      <c r="E64" s="100">
        <v>0</v>
      </c>
      <c r="F64" s="100">
        <v>0</v>
      </c>
      <c r="G64" s="102">
        <v>0</v>
      </c>
      <c r="H64" s="102">
        <v>0</v>
      </c>
      <c r="I64" s="102">
        <v>12</v>
      </c>
      <c r="J64" s="102">
        <v>0</v>
      </c>
      <c r="K64" s="102">
        <v>29</v>
      </c>
      <c r="L64" s="102">
        <v>0</v>
      </c>
      <c r="M64" s="102">
        <v>0</v>
      </c>
      <c r="N64" s="102">
        <v>686</v>
      </c>
      <c r="O64" s="102">
        <v>2</v>
      </c>
      <c r="P64" s="102">
        <v>26</v>
      </c>
      <c r="Q64" s="102">
        <v>0</v>
      </c>
      <c r="R64" s="518">
        <v>755</v>
      </c>
    </row>
    <row r="65" spans="1:18" ht="16.649999999999999" customHeight="1" x14ac:dyDescent="0.25">
      <c r="B65" s="754" t="s">
        <v>982</v>
      </c>
      <c r="C65" s="686"/>
      <c r="D65" s="100">
        <v>0</v>
      </c>
      <c r="E65" s="100">
        <v>0</v>
      </c>
      <c r="F65" s="100">
        <v>0</v>
      </c>
      <c r="G65" s="102">
        <v>0</v>
      </c>
      <c r="H65" s="102">
        <v>0</v>
      </c>
      <c r="I65" s="102">
        <v>0</v>
      </c>
      <c r="J65" s="102">
        <v>0</v>
      </c>
      <c r="K65" s="102">
        <v>0</v>
      </c>
      <c r="L65" s="102">
        <v>0</v>
      </c>
      <c r="M65" s="102">
        <v>0</v>
      </c>
      <c r="N65" s="102">
        <v>21</v>
      </c>
      <c r="O65" s="102">
        <v>2</v>
      </c>
      <c r="P65" s="102">
        <v>0</v>
      </c>
      <c r="Q65" s="102">
        <v>0</v>
      </c>
      <c r="R65" s="518">
        <v>23</v>
      </c>
    </row>
    <row r="66" spans="1:18" ht="16.649999999999999" customHeight="1" x14ac:dyDescent="0.25">
      <c r="B66" s="802" t="s">
        <v>1200</v>
      </c>
      <c r="C66" s="686"/>
      <c r="D66" s="100">
        <v>0</v>
      </c>
      <c r="E66" s="100">
        <v>0</v>
      </c>
      <c r="F66" s="100">
        <v>0</v>
      </c>
      <c r="G66" s="102">
        <v>0</v>
      </c>
      <c r="H66" s="102">
        <v>0</v>
      </c>
      <c r="I66" s="102">
        <v>0</v>
      </c>
      <c r="J66" s="102">
        <v>0</v>
      </c>
      <c r="K66" s="102">
        <v>0</v>
      </c>
      <c r="L66" s="102">
        <v>0</v>
      </c>
      <c r="M66" s="102">
        <v>0</v>
      </c>
      <c r="N66" s="102">
        <v>0</v>
      </c>
      <c r="O66" s="102">
        <v>0</v>
      </c>
      <c r="P66" s="102">
        <v>0</v>
      </c>
      <c r="Q66" s="102">
        <v>0</v>
      </c>
      <c r="R66" s="518">
        <v>0</v>
      </c>
    </row>
    <row r="67" spans="1:18" ht="16.649999999999999" customHeight="1" x14ac:dyDescent="0.25">
      <c r="A67" s="63" t="s">
        <v>194</v>
      </c>
      <c r="B67" s="802" t="s">
        <v>984</v>
      </c>
      <c r="C67" s="686"/>
      <c r="D67" s="100">
        <v>0</v>
      </c>
      <c r="E67" s="100">
        <v>0</v>
      </c>
      <c r="F67" s="100">
        <v>0</v>
      </c>
      <c r="G67" s="102">
        <v>0</v>
      </c>
      <c r="H67" s="102">
        <v>0</v>
      </c>
      <c r="I67" s="102">
        <v>0</v>
      </c>
      <c r="J67" s="102">
        <v>0</v>
      </c>
      <c r="K67" s="102">
        <v>0</v>
      </c>
      <c r="L67" s="102">
        <v>0</v>
      </c>
      <c r="M67" s="102">
        <v>0</v>
      </c>
      <c r="N67" s="102">
        <v>0</v>
      </c>
      <c r="O67" s="102">
        <v>0</v>
      </c>
      <c r="P67" s="102">
        <v>0</v>
      </c>
      <c r="Q67" s="102">
        <v>0</v>
      </c>
      <c r="R67" s="518">
        <v>0</v>
      </c>
    </row>
    <row r="68" spans="1:18" ht="16.649999999999999" customHeight="1" x14ac:dyDescent="0.25">
      <c r="A68" s="63" t="s">
        <v>196</v>
      </c>
      <c r="B68" s="822" t="s">
        <v>574</v>
      </c>
      <c r="C68" s="686"/>
      <c r="D68" s="104">
        <v>0</v>
      </c>
      <c r="E68" s="104">
        <v>0</v>
      </c>
      <c r="F68" s="104">
        <v>0</v>
      </c>
      <c r="G68" s="434">
        <v>0</v>
      </c>
      <c r="H68" s="434">
        <v>0</v>
      </c>
      <c r="I68" s="434">
        <v>0</v>
      </c>
      <c r="J68" s="434">
        <v>0</v>
      </c>
      <c r="K68" s="434">
        <v>0</v>
      </c>
      <c r="L68" s="434">
        <v>0</v>
      </c>
      <c r="M68" s="434">
        <v>0</v>
      </c>
      <c r="N68" s="434">
        <v>0</v>
      </c>
      <c r="O68" s="434">
        <v>0</v>
      </c>
      <c r="P68" s="434">
        <v>0</v>
      </c>
      <c r="Q68" s="434">
        <v>0</v>
      </c>
      <c r="R68" s="519">
        <v>0</v>
      </c>
    </row>
    <row r="69" spans="1:18" ht="16.649999999999999" customHeight="1" x14ac:dyDescent="0.25">
      <c r="A69" s="63" t="s">
        <v>198</v>
      </c>
      <c r="B69" s="719" t="s">
        <v>244</v>
      </c>
      <c r="C69" s="719"/>
      <c r="D69" s="106">
        <v>40</v>
      </c>
      <c r="E69" s="106">
        <v>0</v>
      </c>
      <c r="F69" s="106">
        <v>116</v>
      </c>
      <c r="G69" s="438">
        <v>0</v>
      </c>
      <c r="H69" s="438">
        <v>0</v>
      </c>
      <c r="I69" s="438">
        <v>12</v>
      </c>
      <c r="J69" s="438">
        <v>0</v>
      </c>
      <c r="K69" s="438">
        <v>29</v>
      </c>
      <c r="L69" s="438">
        <v>0</v>
      </c>
      <c r="M69" s="438">
        <v>0</v>
      </c>
      <c r="N69" s="438">
        <v>686</v>
      </c>
      <c r="O69" s="438">
        <v>2</v>
      </c>
      <c r="P69" s="438">
        <v>77</v>
      </c>
      <c r="Q69" s="438">
        <v>0</v>
      </c>
      <c r="R69" s="520">
        <v>962</v>
      </c>
    </row>
    <row r="70" spans="1:18" ht="40.200000000000003" customHeight="1" x14ac:dyDescent="0.25">
      <c r="B70" s="142"/>
      <c r="C70" s="142"/>
      <c r="D70" s="173"/>
      <c r="E70" s="339"/>
      <c r="F70" s="339"/>
      <c r="G70" s="339"/>
      <c r="H70" s="339"/>
      <c r="I70" s="339"/>
      <c r="J70" s="203"/>
      <c r="K70" s="203"/>
      <c r="L70" s="203"/>
      <c r="M70" s="203"/>
      <c r="N70" s="203"/>
      <c r="O70" s="203"/>
      <c r="P70" s="203"/>
      <c r="Q70" s="203"/>
      <c r="R70" s="203"/>
    </row>
    <row r="71" spans="1:18" ht="16.649999999999999" customHeight="1" x14ac:dyDescent="0.25">
      <c r="D71" s="183" t="s">
        <v>113</v>
      </c>
      <c r="E71" s="183" t="s">
        <v>114</v>
      </c>
      <c r="F71" s="144" t="s">
        <v>115</v>
      </c>
      <c r="G71" s="144" t="s">
        <v>116</v>
      </c>
      <c r="H71" s="144" t="s">
        <v>117</v>
      </c>
      <c r="I71" s="144" t="s">
        <v>882</v>
      </c>
      <c r="J71" s="144" t="s">
        <v>883</v>
      </c>
      <c r="K71" s="144" t="s">
        <v>1040</v>
      </c>
      <c r="L71" s="144" t="s">
        <v>1041</v>
      </c>
      <c r="M71" s="144" t="s">
        <v>1042</v>
      </c>
      <c r="N71" s="144" t="s">
        <v>1043</v>
      </c>
      <c r="O71" s="144" t="s">
        <v>1044</v>
      </c>
      <c r="P71" s="144" t="s">
        <v>1195</v>
      </c>
      <c r="Q71" s="144" t="s">
        <v>1196</v>
      </c>
      <c r="R71" s="144" t="s">
        <v>1197</v>
      </c>
    </row>
    <row r="72" spans="1:18" ht="3.45" customHeight="1" x14ac:dyDescent="0.25"/>
    <row r="73" spans="1:18" ht="16.649999999999999" customHeight="1" x14ac:dyDescent="0.25">
      <c r="A73" s="521">
        <f>SUM(D75:R86)</f>
        <v>7052</v>
      </c>
      <c r="D73" s="810" t="s">
        <v>339</v>
      </c>
      <c r="E73" s="686"/>
      <c r="F73" s="686"/>
      <c r="G73" s="686"/>
      <c r="H73" s="686"/>
      <c r="I73" s="686"/>
      <c r="J73" s="686"/>
      <c r="K73" s="686"/>
      <c r="L73" s="686"/>
      <c r="M73" s="686"/>
      <c r="N73" s="686"/>
      <c r="O73" s="686"/>
      <c r="P73" s="686"/>
      <c r="Q73" s="686"/>
      <c r="R73" s="686"/>
    </row>
    <row r="74" spans="1:18" ht="36.6" customHeight="1" x14ac:dyDescent="0.25">
      <c r="B74" s="698" t="s">
        <v>118</v>
      </c>
      <c r="C74" s="686"/>
      <c r="D74" s="681">
        <v>0</v>
      </c>
      <c r="E74" s="679">
        <v>0.1</v>
      </c>
      <c r="F74" s="680">
        <v>0.2</v>
      </c>
      <c r="G74" s="679">
        <v>0.3</v>
      </c>
      <c r="H74" s="679">
        <v>0.4</v>
      </c>
      <c r="I74" s="679">
        <v>0.5</v>
      </c>
      <c r="J74" s="679">
        <v>0.65</v>
      </c>
      <c r="K74" s="679">
        <v>0.75</v>
      </c>
      <c r="L74" s="679">
        <v>0.8</v>
      </c>
      <c r="M74" s="680">
        <v>0.85</v>
      </c>
      <c r="N74" s="679">
        <v>1</v>
      </c>
      <c r="O74" s="679">
        <v>1.3</v>
      </c>
      <c r="P74" s="679">
        <v>1.5</v>
      </c>
      <c r="Q74" s="62" t="s">
        <v>282</v>
      </c>
      <c r="R74" s="97" t="s">
        <v>1198</v>
      </c>
    </row>
    <row r="75" spans="1:18" ht="16.649999999999999" customHeight="1" x14ac:dyDescent="0.25">
      <c r="B75" s="721" t="s">
        <v>997</v>
      </c>
      <c r="C75" s="721"/>
      <c r="D75" s="5"/>
      <c r="E75" s="5"/>
      <c r="F75" s="5"/>
      <c r="G75" s="118"/>
      <c r="H75" s="118"/>
      <c r="I75" s="5"/>
      <c r="J75" s="118"/>
      <c r="K75" s="118"/>
      <c r="L75" s="118"/>
      <c r="M75" s="118"/>
      <c r="N75" s="118"/>
      <c r="O75" s="118"/>
      <c r="P75" s="118"/>
      <c r="Q75" s="118"/>
      <c r="R75" s="118"/>
    </row>
    <row r="76" spans="1:18" ht="16.649999999999999" customHeight="1" x14ac:dyDescent="0.25">
      <c r="A76" s="63" t="s">
        <v>182</v>
      </c>
      <c r="B76" s="802" t="s">
        <v>250</v>
      </c>
      <c r="C76" s="686"/>
      <c r="D76" s="100">
        <v>0</v>
      </c>
      <c r="E76" s="100">
        <v>0</v>
      </c>
      <c r="F76" s="102">
        <v>0</v>
      </c>
      <c r="G76" s="102">
        <v>0</v>
      </c>
      <c r="H76" s="102">
        <v>0</v>
      </c>
      <c r="I76" s="102">
        <v>0</v>
      </c>
      <c r="J76" s="102">
        <v>0</v>
      </c>
      <c r="K76" s="102">
        <v>0</v>
      </c>
      <c r="L76" s="102">
        <v>0</v>
      </c>
      <c r="M76" s="102">
        <v>0</v>
      </c>
      <c r="N76" s="102">
        <v>0</v>
      </c>
      <c r="O76" s="102">
        <v>0</v>
      </c>
      <c r="P76" s="100">
        <v>0</v>
      </c>
      <c r="Q76" s="100">
        <v>0</v>
      </c>
      <c r="R76" s="522">
        <v>0</v>
      </c>
    </row>
    <row r="77" spans="1:18" ht="16.649999999999999" customHeight="1" x14ac:dyDescent="0.25">
      <c r="A77" s="63" t="s">
        <v>184</v>
      </c>
      <c r="B77" s="802" t="s">
        <v>251</v>
      </c>
      <c r="C77" s="686"/>
      <c r="D77" s="100">
        <v>0</v>
      </c>
      <c r="E77" s="100">
        <v>0</v>
      </c>
      <c r="F77" s="102">
        <v>91</v>
      </c>
      <c r="G77" s="102">
        <v>0</v>
      </c>
      <c r="H77" s="102">
        <v>0</v>
      </c>
      <c r="I77" s="102">
        <v>0</v>
      </c>
      <c r="J77" s="102">
        <v>0</v>
      </c>
      <c r="K77" s="102">
        <v>0</v>
      </c>
      <c r="L77" s="102">
        <v>0</v>
      </c>
      <c r="M77" s="102">
        <v>0</v>
      </c>
      <c r="N77" s="102">
        <v>0</v>
      </c>
      <c r="O77" s="102">
        <v>0</v>
      </c>
      <c r="P77" s="100">
        <v>0</v>
      </c>
      <c r="Q77" s="100">
        <v>0</v>
      </c>
      <c r="R77" s="522">
        <v>91</v>
      </c>
    </row>
    <row r="78" spans="1:18" ht="16.649999999999999" customHeight="1" x14ac:dyDescent="0.25">
      <c r="A78" s="63" t="s">
        <v>186</v>
      </c>
      <c r="B78" s="802" t="s">
        <v>978</v>
      </c>
      <c r="C78" s="686"/>
      <c r="D78" s="100">
        <v>0</v>
      </c>
      <c r="E78" s="100">
        <v>0</v>
      </c>
      <c r="F78" s="102">
        <v>0</v>
      </c>
      <c r="G78" s="102">
        <v>0</v>
      </c>
      <c r="H78" s="102">
        <v>0</v>
      </c>
      <c r="I78" s="102">
        <v>0</v>
      </c>
      <c r="J78" s="102">
        <v>0</v>
      </c>
      <c r="K78" s="102">
        <v>0</v>
      </c>
      <c r="L78" s="102">
        <v>0</v>
      </c>
      <c r="M78" s="102">
        <v>0</v>
      </c>
      <c r="N78" s="102">
        <v>0</v>
      </c>
      <c r="O78" s="102">
        <v>0</v>
      </c>
      <c r="P78" s="100">
        <v>0</v>
      </c>
      <c r="Q78" s="100">
        <v>0</v>
      </c>
      <c r="R78" s="522">
        <v>0</v>
      </c>
    </row>
    <row r="79" spans="1:18" ht="16.649999999999999" customHeight="1" x14ac:dyDescent="0.25">
      <c r="A79" s="63" t="s">
        <v>188</v>
      </c>
      <c r="B79" s="800" t="s">
        <v>979</v>
      </c>
      <c r="C79" s="686"/>
      <c r="D79" s="100">
        <v>0</v>
      </c>
      <c r="E79" s="100">
        <v>0</v>
      </c>
      <c r="F79" s="102">
        <v>61</v>
      </c>
      <c r="G79" s="102">
        <v>0</v>
      </c>
      <c r="H79" s="102">
        <v>0</v>
      </c>
      <c r="I79" s="102">
        <v>0</v>
      </c>
      <c r="J79" s="102">
        <v>0</v>
      </c>
      <c r="K79" s="102">
        <v>0</v>
      </c>
      <c r="L79" s="102">
        <v>0</v>
      </c>
      <c r="M79" s="102">
        <v>0</v>
      </c>
      <c r="N79" s="102">
        <v>0</v>
      </c>
      <c r="O79" s="102">
        <v>0</v>
      </c>
      <c r="P79" s="100">
        <v>130</v>
      </c>
      <c r="Q79" s="100">
        <v>0</v>
      </c>
      <c r="R79" s="522">
        <v>191</v>
      </c>
    </row>
    <row r="80" spans="1:18" ht="16.649999999999999" customHeight="1" x14ac:dyDescent="0.25">
      <c r="A80" s="63" t="s">
        <v>190</v>
      </c>
      <c r="B80" s="800" t="s">
        <v>1199</v>
      </c>
      <c r="C80" s="686"/>
      <c r="D80" s="100">
        <v>0</v>
      </c>
      <c r="E80" s="100">
        <v>0</v>
      </c>
      <c r="F80" s="102">
        <v>0</v>
      </c>
      <c r="G80" s="102">
        <v>0</v>
      </c>
      <c r="H80" s="102">
        <v>0</v>
      </c>
      <c r="I80" s="102">
        <v>0</v>
      </c>
      <c r="J80" s="102">
        <v>0</v>
      </c>
      <c r="K80" s="102">
        <v>0</v>
      </c>
      <c r="L80" s="102">
        <v>0</v>
      </c>
      <c r="M80" s="102">
        <v>0</v>
      </c>
      <c r="N80" s="102">
        <v>0</v>
      </c>
      <c r="O80" s="102">
        <v>0</v>
      </c>
      <c r="P80" s="100">
        <v>0</v>
      </c>
      <c r="Q80" s="100">
        <v>0</v>
      </c>
      <c r="R80" s="522">
        <v>0</v>
      </c>
    </row>
    <row r="81" spans="1:18" ht="16.649999999999999" customHeight="1" x14ac:dyDescent="0.25">
      <c r="A81" s="63" t="s">
        <v>192</v>
      </c>
      <c r="B81" s="802" t="s">
        <v>253</v>
      </c>
      <c r="C81" s="686"/>
      <c r="D81" s="100">
        <v>0</v>
      </c>
      <c r="E81" s="100">
        <v>0</v>
      </c>
      <c r="F81" s="102">
        <v>13</v>
      </c>
      <c r="G81" s="102">
        <v>0</v>
      </c>
      <c r="H81" s="102">
        <v>0</v>
      </c>
      <c r="I81" s="102">
        <v>0</v>
      </c>
      <c r="J81" s="102">
        <v>0</v>
      </c>
      <c r="K81" s="102">
        <v>16</v>
      </c>
      <c r="L81" s="102">
        <v>53</v>
      </c>
      <c r="M81" s="102">
        <v>0</v>
      </c>
      <c r="N81" s="102">
        <v>1303</v>
      </c>
      <c r="O81" s="102">
        <v>27</v>
      </c>
      <c r="P81" s="100">
        <v>16</v>
      </c>
      <c r="Q81" s="100">
        <v>0</v>
      </c>
      <c r="R81" s="522">
        <v>1428</v>
      </c>
    </row>
    <row r="82" spans="1:18" ht="16.649999999999999" customHeight="1" x14ac:dyDescent="0.25">
      <c r="B82" s="754" t="s">
        <v>982</v>
      </c>
      <c r="C82" s="686"/>
      <c r="D82" s="100">
        <v>0</v>
      </c>
      <c r="E82" s="100">
        <v>0</v>
      </c>
      <c r="F82" s="102">
        <v>0</v>
      </c>
      <c r="G82" s="102">
        <v>0</v>
      </c>
      <c r="H82" s="102">
        <v>0</v>
      </c>
      <c r="I82" s="102">
        <v>0</v>
      </c>
      <c r="J82" s="102">
        <v>0</v>
      </c>
      <c r="K82" s="102">
        <v>0</v>
      </c>
      <c r="L82" s="102">
        <v>53</v>
      </c>
      <c r="M82" s="102">
        <v>0</v>
      </c>
      <c r="N82" s="102">
        <v>26</v>
      </c>
      <c r="O82" s="102">
        <v>27</v>
      </c>
      <c r="P82" s="100">
        <v>0</v>
      </c>
      <c r="Q82" s="100">
        <v>0</v>
      </c>
      <c r="R82" s="522">
        <v>106</v>
      </c>
    </row>
    <row r="83" spans="1:18" ht="16.649999999999999" customHeight="1" x14ac:dyDescent="0.25">
      <c r="B83" s="754" t="s">
        <v>1200</v>
      </c>
      <c r="C83" s="686"/>
      <c r="D83" s="100">
        <v>0</v>
      </c>
      <c r="E83" s="100">
        <v>0</v>
      </c>
      <c r="F83" s="102">
        <v>0</v>
      </c>
      <c r="G83" s="102">
        <v>0</v>
      </c>
      <c r="H83" s="102">
        <v>0</v>
      </c>
      <c r="I83" s="102">
        <v>0</v>
      </c>
      <c r="J83" s="102">
        <v>0</v>
      </c>
      <c r="K83" s="102">
        <v>0</v>
      </c>
      <c r="L83" s="102">
        <v>0</v>
      </c>
      <c r="M83" s="102">
        <v>0</v>
      </c>
      <c r="N83" s="102">
        <v>0</v>
      </c>
      <c r="O83" s="102">
        <v>0</v>
      </c>
      <c r="P83" s="100">
        <v>0</v>
      </c>
      <c r="Q83" s="100">
        <v>0</v>
      </c>
      <c r="R83" s="522">
        <v>0</v>
      </c>
    </row>
    <row r="84" spans="1:18" ht="16.649999999999999" customHeight="1" x14ac:dyDescent="0.25">
      <c r="A84" s="63" t="s">
        <v>194</v>
      </c>
      <c r="B84" s="802" t="s">
        <v>984</v>
      </c>
      <c r="C84" s="686"/>
      <c r="D84" s="100">
        <v>0</v>
      </c>
      <c r="E84" s="100">
        <v>0</v>
      </c>
      <c r="F84" s="102">
        <v>0</v>
      </c>
      <c r="G84" s="102">
        <v>0</v>
      </c>
      <c r="H84" s="102">
        <v>0</v>
      </c>
      <c r="I84" s="102">
        <v>0</v>
      </c>
      <c r="J84" s="102">
        <v>0</v>
      </c>
      <c r="K84" s="102">
        <v>0</v>
      </c>
      <c r="L84" s="102">
        <v>0</v>
      </c>
      <c r="M84" s="102">
        <v>0</v>
      </c>
      <c r="N84" s="102">
        <v>0</v>
      </c>
      <c r="O84" s="102">
        <v>0</v>
      </c>
      <c r="P84" s="100">
        <v>0</v>
      </c>
      <c r="Q84" s="100">
        <v>0</v>
      </c>
      <c r="R84" s="522">
        <v>0</v>
      </c>
    </row>
    <row r="85" spans="1:18" ht="16.649999999999999" customHeight="1" x14ac:dyDescent="0.25">
      <c r="A85" s="63" t="s">
        <v>196</v>
      </c>
      <c r="B85" s="801" t="s">
        <v>574</v>
      </c>
      <c r="C85" s="686"/>
      <c r="D85" s="104">
        <v>0</v>
      </c>
      <c r="E85" s="104">
        <v>0</v>
      </c>
      <c r="F85" s="104">
        <v>0</v>
      </c>
      <c r="G85" s="434">
        <v>0</v>
      </c>
      <c r="H85" s="434">
        <v>0</v>
      </c>
      <c r="I85" s="434">
        <v>0</v>
      </c>
      <c r="J85" s="434">
        <v>0</v>
      </c>
      <c r="K85" s="434">
        <v>0</v>
      </c>
      <c r="L85" s="434">
        <v>0</v>
      </c>
      <c r="M85" s="434">
        <v>0</v>
      </c>
      <c r="N85" s="434">
        <v>0</v>
      </c>
      <c r="O85" s="434">
        <v>0</v>
      </c>
      <c r="P85" s="104">
        <v>0</v>
      </c>
      <c r="Q85" s="104">
        <v>0</v>
      </c>
      <c r="R85" s="523">
        <v>0</v>
      </c>
    </row>
    <row r="86" spans="1:18" ht="16.649999999999999" customHeight="1" x14ac:dyDescent="0.25">
      <c r="A86" s="63" t="s">
        <v>198</v>
      </c>
      <c r="B86" s="715" t="s">
        <v>244</v>
      </c>
      <c r="C86" s="715"/>
      <c r="D86" s="106">
        <v>0</v>
      </c>
      <c r="E86" s="106">
        <v>0</v>
      </c>
      <c r="F86" s="106">
        <v>165</v>
      </c>
      <c r="G86" s="438">
        <v>0</v>
      </c>
      <c r="H86" s="438">
        <v>0</v>
      </c>
      <c r="I86" s="438">
        <v>0</v>
      </c>
      <c r="J86" s="438">
        <v>0</v>
      </c>
      <c r="K86" s="438">
        <v>16</v>
      </c>
      <c r="L86" s="438">
        <v>53</v>
      </c>
      <c r="M86" s="438">
        <v>0</v>
      </c>
      <c r="N86" s="438">
        <v>1303</v>
      </c>
      <c r="O86" s="438">
        <v>27</v>
      </c>
      <c r="P86" s="106">
        <v>146</v>
      </c>
      <c r="Q86" s="106">
        <v>0</v>
      </c>
      <c r="R86" s="524">
        <v>1710</v>
      </c>
    </row>
    <row r="87" spans="1:18" ht="3.45" customHeight="1" x14ac:dyDescent="0.25">
      <c r="B87" s="527"/>
      <c r="C87" s="379"/>
      <c r="D87" s="42"/>
      <c r="E87" s="42"/>
      <c r="F87" s="42"/>
      <c r="G87" s="42"/>
      <c r="H87" s="42"/>
      <c r="I87" s="42"/>
      <c r="J87" s="42"/>
      <c r="K87" s="42"/>
      <c r="L87" s="42"/>
      <c r="M87" s="42"/>
      <c r="N87" s="42"/>
      <c r="O87" s="42"/>
      <c r="P87" s="42"/>
      <c r="Q87" s="42"/>
      <c r="R87" s="42"/>
    </row>
    <row r="88" spans="1:18" ht="10.95" customHeight="1" x14ac:dyDescent="0.25">
      <c r="B88" s="200" t="s">
        <v>175</v>
      </c>
      <c r="C88" s="706" t="s">
        <v>1201</v>
      </c>
      <c r="D88" s="686"/>
      <c r="E88" s="686"/>
      <c r="F88" s="686"/>
      <c r="G88" s="686"/>
      <c r="H88" s="686"/>
      <c r="I88" s="686"/>
      <c r="J88" s="686"/>
      <c r="K88" s="686"/>
      <c r="L88" s="686"/>
      <c r="M88" s="686"/>
      <c r="N88" s="686"/>
      <c r="O88" s="686"/>
      <c r="P88" s="686"/>
      <c r="Q88" s="686"/>
      <c r="R88" s="686"/>
    </row>
    <row r="89" spans="1:18" ht="10.95" customHeight="1" x14ac:dyDescent="0.25">
      <c r="C89" s="686"/>
      <c r="D89" s="686"/>
      <c r="E89" s="686"/>
      <c r="F89" s="686"/>
      <c r="G89" s="686"/>
      <c r="H89" s="686"/>
      <c r="I89" s="686"/>
      <c r="J89" s="686"/>
      <c r="K89" s="686"/>
      <c r="L89" s="686"/>
      <c r="M89" s="686"/>
      <c r="N89" s="686"/>
      <c r="O89" s="686"/>
      <c r="P89" s="686"/>
      <c r="Q89" s="686"/>
      <c r="R89" s="686"/>
    </row>
  </sheetData>
  <mergeCells count="73">
    <mergeCell ref="B6:C6"/>
    <mergeCell ref="B8:C8"/>
    <mergeCell ref="B7:C7"/>
    <mergeCell ref="A1:R1"/>
    <mergeCell ref="D5:R5"/>
    <mergeCell ref="B10:C10"/>
    <mergeCell ref="B9:C9"/>
    <mergeCell ref="B11:C11"/>
    <mergeCell ref="B12:C12"/>
    <mergeCell ref="B14:C14"/>
    <mergeCell ref="B13:C13"/>
    <mergeCell ref="B16:C16"/>
    <mergeCell ref="B15:C15"/>
    <mergeCell ref="B17:C17"/>
    <mergeCell ref="B18:C18"/>
    <mergeCell ref="B23:C23"/>
    <mergeCell ref="B29:C29"/>
    <mergeCell ref="B30:C30"/>
    <mergeCell ref="B32:C32"/>
    <mergeCell ref="B31:C31"/>
    <mergeCell ref="D22:R22"/>
    <mergeCell ref="B24:C24"/>
    <mergeCell ref="B26:C26"/>
    <mergeCell ref="B25:C25"/>
    <mergeCell ref="B28:C28"/>
    <mergeCell ref="B27:C27"/>
    <mergeCell ref="D39:R39"/>
    <mergeCell ref="B34:C34"/>
    <mergeCell ref="B33:C33"/>
    <mergeCell ref="B35:C35"/>
    <mergeCell ref="B40:C40"/>
    <mergeCell ref="B41:C41"/>
    <mergeCell ref="B42:C42"/>
    <mergeCell ref="B44:C44"/>
    <mergeCell ref="B43:C43"/>
    <mergeCell ref="B46:C46"/>
    <mergeCell ref="B45:C45"/>
    <mergeCell ref="B47:C47"/>
    <mergeCell ref="B48:C48"/>
    <mergeCell ref="B50:C50"/>
    <mergeCell ref="B49:C49"/>
    <mergeCell ref="B52:C52"/>
    <mergeCell ref="B51:C51"/>
    <mergeCell ref="D56:R56"/>
    <mergeCell ref="B58:C58"/>
    <mergeCell ref="B57:C57"/>
    <mergeCell ref="B59:C59"/>
    <mergeCell ref="B60:C60"/>
    <mergeCell ref="B62:C62"/>
    <mergeCell ref="B61:C61"/>
    <mergeCell ref="B64:C64"/>
    <mergeCell ref="B63:C63"/>
    <mergeCell ref="B65:C65"/>
    <mergeCell ref="B66:C66"/>
    <mergeCell ref="B68:C68"/>
    <mergeCell ref="B67:C67"/>
    <mergeCell ref="B69:C69"/>
    <mergeCell ref="B74:C74"/>
    <mergeCell ref="D73:R73"/>
    <mergeCell ref="C89:R89"/>
    <mergeCell ref="C88:R88"/>
    <mergeCell ref="B82:C82"/>
    <mergeCell ref="B81:C81"/>
    <mergeCell ref="B83:C83"/>
    <mergeCell ref="B84:C84"/>
    <mergeCell ref="B86:C86"/>
    <mergeCell ref="B85:C85"/>
    <mergeCell ref="B76:C76"/>
    <mergeCell ref="B75:C75"/>
    <mergeCell ref="B77:C77"/>
    <mergeCell ref="B78:C78"/>
    <mergeCell ref="B80:C80"/>
    <mergeCell ref="B79:C7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P101"/>
  <sheetViews>
    <sheetView showRuler="0" workbookViewId="0">
      <selection sqref="A1:P1"/>
    </sheetView>
  </sheetViews>
  <sheetFormatPr baseColWidth="10" defaultColWidth="13.33203125" defaultRowHeight="13.2" x14ac:dyDescent="0.25"/>
  <cols>
    <col min="1" max="1" width="13.33203125" customWidth="1"/>
    <col min="2" max="2" width="15.5546875" customWidth="1"/>
    <col min="3" max="16" width="9.33203125" customWidth="1"/>
  </cols>
  <sheetData>
    <row r="1" spans="1:16" ht="13.35" customHeight="1" x14ac:dyDescent="0.25">
      <c r="A1" s="778" t="s">
        <v>1202</v>
      </c>
      <c r="B1" s="686"/>
      <c r="C1" s="686"/>
      <c r="D1" s="686"/>
      <c r="E1" s="686"/>
      <c r="F1" s="686"/>
      <c r="G1" s="686"/>
      <c r="H1" s="686"/>
      <c r="I1" s="686"/>
      <c r="J1" s="686"/>
      <c r="K1" s="686"/>
      <c r="L1" s="686"/>
      <c r="M1" s="686"/>
      <c r="N1" s="686"/>
      <c r="O1" s="686"/>
      <c r="P1" s="686"/>
    </row>
    <row r="2" spans="1:16" ht="4.2" customHeight="1" x14ac:dyDescent="0.25"/>
    <row r="3" spans="1:16" ht="16.649999999999999" customHeight="1" x14ac:dyDescent="0.25">
      <c r="A3" s="143">
        <f>SUM(C7:P34)</f>
        <v>11976.462899999997</v>
      </c>
      <c r="C3" s="183" t="s">
        <v>113</v>
      </c>
      <c r="D3" s="183" t="s">
        <v>114</v>
      </c>
      <c r="E3" s="183" t="s">
        <v>115</v>
      </c>
      <c r="F3" s="183" t="s">
        <v>116</v>
      </c>
      <c r="G3" s="183" t="s">
        <v>117</v>
      </c>
      <c r="H3" s="183" t="s">
        <v>882</v>
      </c>
      <c r="I3" s="183" t="s">
        <v>883</v>
      </c>
      <c r="J3" s="183" t="s">
        <v>113</v>
      </c>
      <c r="K3" s="183" t="s">
        <v>114</v>
      </c>
      <c r="L3" s="183" t="s">
        <v>115</v>
      </c>
      <c r="M3" s="183" t="s">
        <v>116</v>
      </c>
      <c r="N3" s="183" t="s">
        <v>117</v>
      </c>
      <c r="O3" s="183" t="s">
        <v>882</v>
      </c>
      <c r="P3" s="183" t="s">
        <v>883</v>
      </c>
    </row>
    <row r="4" spans="1:16" ht="4.2" customHeight="1" x14ac:dyDescent="0.25"/>
    <row r="5" spans="1:16" ht="16.649999999999999" customHeight="1" x14ac:dyDescent="0.25">
      <c r="A5" s="793" t="s">
        <v>1203</v>
      </c>
      <c r="C5" s="711" t="s">
        <v>241</v>
      </c>
      <c r="D5" s="711"/>
      <c r="E5" s="711"/>
      <c r="F5" s="711"/>
      <c r="G5" s="711"/>
      <c r="H5" s="711"/>
      <c r="I5" s="711"/>
      <c r="J5" s="767" t="s">
        <v>315</v>
      </c>
      <c r="K5" s="686"/>
      <c r="L5" s="686"/>
      <c r="M5" s="686"/>
      <c r="N5" s="686"/>
      <c r="O5" s="686"/>
      <c r="P5" s="686"/>
    </row>
    <row r="6" spans="1:16" ht="27.45" customHeight="1" x14ac:dyDescent="0.25">
      <c r="A6" s="686"/>
      <c r="B6" s="176" t="s">
        <v>1045</v>
      </c>
      <c r="C6" s="528" t="s">
        <v>1204</v>
      </c>
      <c r="D6" s="528" t="s">
        <v>1205</v>
      </c>
      <c r="E6" s="528" t="s">
        <v>1206</v>
      </c>
      <c r="F6" s="528" t="s">
        <v>1207</v>
      </c>
      <c r="G6" s="528" t="s">
        <v>1208</v>
      </c>
      <c r="H6" s="528" t="s">
        <v>180</v>
      </c>
      <c r="I6" s="528" t="s">
        <v>1209</v>
      </c>
      <c r="J6" s="135" t="s">
        <v>1204</v>
      </c>
      <c r="K6" s="135" t="s">
        <v>1210</v>
      </c>
      <c r="L6" s="135" t="s">
        <v>1206</v>
      </c>
      <c r="M6" s="135" t="s">
        <v>1207</v>
      </c>
      <c r="N6" s="135" t="s">
        <v>1208</v>
      </c>
      <c r="O6" s="135" t="s">
        <v>180</v>
      </c>
      <c r="P6" s="135" t="s">
        <v>1209</v>
      </c>
    </row>
    <row r="7" spans="1:16" ht="16.649999999999999" customHeight="1" x14ac:dyDescent="0.25">
      <c r="A7" s="898" t="s">
        <v>1211</v>
      </c>
      <c r="B7" s="413" t="s">
        <v>1057</v>
      </c>
      <c r="C7" s="414">
        <v>538</v>
      </c>
      <c r="D7" s="415">
        <v>2.0000000000000001E-4</v>
      </c>
      <c r="E7" s="129">
        <v>12</v>
      </c>
      <c r="F7" s="415">
        <v>0.1368</v>
      </c>
      <c r="G7" s="529">
        <v>0.2</v>
      </c>
      <c r="H7" s="129">
        <v>5</v>
      </c>
      <c r="I7" s="415">
        <v>1.0200000000000001E-2</v>
      </c>
      <c r="J7" s="66">
        <v>391</v>
      </c>
      <c r="K7" s="530">
        <v>2.0000000000000001E-4</v>
      </c>
      <c r="L7" s="507">
        <v>9</v>
      </c>
      <c r="M7" s="530">
        <v>0.14130000000000001</v>
      </c>
      <c r="N7" s="531">
        <v>0.2</v>
      </c>
      <c r="O7" s="66">
        <v>4</v>
      </c>
      <c r="P7" s="530">
        <v>9.1999999999999998E-3</v>
      </c>
    </row>
    <row r="8" spans="1:16" ht="16.649999999999999" customHeight="1" x14ac:dyDescent="0.25">
      <c r="A8" s="686"/>
      <c r="B8" s="417" t="s">
        <v>1058</v>
      </c>
      <c r="C8" s="418">
        <v>0</v>
      </c>
      <c r="D8" s="359">
        <v>0</v>
      </c>
      <c r="E8" s="131">
        <v>0</v>
      </c>
      <c r="F8" s="359">
        <v>0</v>
      </c>
      <c r="G8" s="532">
        <v>0</v>
      </c>
      <c r="H8" s="131">
        <v>0</v>
      </c>
      <c r="I8" s="359">
        <v>0</v>
      </c>
      <c r="J8" s="69">
        <v>0</v>
      </c>
      <c r="K8" s="533">
        <v>0</v>
      </c>
      <c r="L8" s="101">
        <v>0</v>
      </c>
      <c r="M8" s="533">
        <v>0</v>
      </c>
      <c r="N8" s="109">
        <v>0</v>
      </c>
      <c r="O8" s="69">
        <v>0</v>
      </c>
      <c r="P8" s="533">
        <v>0</v>
      </c>
    </row>
    <row r="9" spans="1:16" ht="16.649999999999999" customHeight="1" x14ac:dyDescent="0.25">
      <c r="A9" s="686"/>
      <c r="B9" s="417" t="s">
        <v>1059</v>
      </c>
      <c r="C9" s="418">
        <v>0</v>
      </c>
      <c r="D9" s="359">
        <v>0</v>
      </c>
      <c r="E9" s="131">
        <v>0</v>
      </c>
      <c r="F9" s="359">
        <v>0</v>
      </c>
      <c r="G9" s="532">
        <v>0</v>
      </c>
      <c r="H9" s="131">
        <v>0</v>
      </c>
      <c r="I9" s="359">
        <v>0</v>
      </c>
      <c r="J9" s="69">
        <v>0</v>
      </c>
      <c r="K9" s="533">
        <v>0</v>
      </c>
      <c r="L9" s="101">
        <v>0</v>
      </c>
      <c r="M9" s="533">
        <v>0</v>
      </c>
      <c r="N9" s="109">
        <v>0</v>
      </c>
      <c r="O9" s="69">
        <v>0</v>
      </c>
      <c r="P9" s="533">
        <v>0</v>
      </c>
    </row>
    <row r="10" spans="1:16" ht="16.649999999999999" customHeight="1" x14ac:dyDescent="0.25">
      <c r="A10" s="686"/>
      <c r="B10" s="417" t="s">
        <v>1060</v>
      </c>
      <c r="C10" s="418">
        <v>0</v>
      </c>
      <c r="D10" s="359">
        <v>0</v>
      </c>
      <c r="E10" s="131">
        <v>0</v>
      </c>
      <c r="F10" s="359">
        <v>0</v>
      </c>
      <c r="G10" s="532">
        <v>0</v>
      </c>
      <c r="H10" s="131">
        <v>0</v>
      </c>
      <c r="I10" s="359">
        <v>0</v>
      </c>
      <c r="J10" s="69">
        <v>0</v>
      </c>
      <c r="K10" s="533">
        <v>0</v>
      </c>
      <c r="L10" s="101">
        <v>0</v>
      </c>
      <c r="M10" s="533">
        <v>0</v>
      </c>
      <c r="N10" s="109">
        <v>0</v>
      </c>
      <c r="O10" s="69">
        <v>0</v>
      </c>
      <c r="P10" s="533">
        <v>0</v>
      </c>
    </row>
    <row r="11" spans="1:16" ht="16.649999999999999" customHeight="1" x14ac:dyDescent="0.25">
      <c r="A11" s="686"/>
      <c r="B11" s="417" t="s">
        <v>1061</v>
      </c>
      <c r="C11" s="418">
        <v>0</v>
      </c>
      <c r="D11" s="359">
        <v>0</v>
      </c>
      <c r="E11" s="131">
        <v>0</v>
      </c>
      <c r="F11" s="359">
        <v>0</v>
      </c>
      <c r="G11" s="532">
        <v>0</v>
      </c>
      <c r="H11" s="131">
        <v>0</v>
      </c>
      <c r="I11" s="359">
        <v>0</v>
      </c>
      <c r="J11" s="69">
        <v>0</v>
      </c>
      <c r="K11" s="533">
        <v>0</v>
      </c>
      <c r="L11" s="101">
        <v>0</v>
      </c>
      <c r="M11" s="533">
        <v>0</v>
      </c>
      <c r="N11" s="109">
        <v>0</v>
      </c>
      <c r="O11" s="69">
        <v>0</v>
      </c>
      <c r="P11" s="533">
        <v>0</v>
      </c>
    </row>
    <row r="12" spans="1:16" ht="16.649999999999999" customHeight="1" x14ac:dyDescent="0.25">
      <c r="A12" s="686"/>
      <c r="B12" s="417" t="s">
        <v>1062</v>
      </c>
      <c r="C12" s="418">
        <v>0</v>
      </c>
      <c r="D12" s="359">
        <v>0</v>
      </c>
      <c r="E12" s="131">
        <v>0</v>
      </c>
      <c r="F12" s="359">
        <v>0</v>
      </c>
      <c r="G12" s="532">
        <v>0</v>
      </c>
      <c r="H12" s="131">
        <v>0</v>
      </c>
      <c r="I12" s="359">
        <v>0</v>
      </c>
      <c r="J12" s="69">
        <v>0</v>
      </c>
      <c r="K12" s="533">
        <v>0</v>
      </c>
      <c r="L12" s="101">
        <v>0</v>
      </c>
      <c r="M12" s="533">
        <v>0</v>
      </c>
      <c r="N12" s="109">
        <v>0</v>
      </c>
      <c r="O12" s="69">
        <v>0</v>
      </c>
      <c r="P12" s="533">
        <v>0</v>
      </c>
    </row>
    <row r="13" spans="1:16" ht="16.649999999999999" customHeight="1" x14ac:dyDescent="0.25">
      <c r="A13" s="686"/>
      <c r="B13" s="417" t="s">
        <v>1063</v>
      </c>
      <c r="C13" s="418">
        <v>0</v>
      </c>
      <c r="D13" s="359">
        <v>0</v>
      </c>
      <c r="E13" s="131">
        <v>0</v>
      </c>
      <c r="F13" s="359">
        <v>0</v>
      </c>
      <c r="G13" s="532">
        <v>0</v>
      </c>
      <c r="H13" s="131">
        <v>0</v>
      </c>
      <c r="I13" s="359">
        <v>0</v>
      </c>
      <c r="J13" s="69">
        <v>0</v>
      </c>
      <c r="K13" s="533">
        <v>0</v>
      </c>
      <c r="L13" s="101">
        <v>0</v>
      </c>
      <c r="M13" s="533">
        <v>0</v>
      </c>
      <c r="N13" s="109">
        <v>0</v>
      </c>
      <c r="O13" s="69">
        <v>0</v>
      </c>
      <c r="P13" s="533">
        <v>0</v>
      </c>
    </row>
    <row r="14" spans="1:16" ht="16.649999999999999" customHeight="1" x14ac:dyDescent="0.25">
      <c r="A14" s="686"/>
      <c r="B14" s="420" t="s">
        <v>1064</v>
      </c>
      <c r="C14" s="421">
        <v>0</v>
      </c>
      <c r="D14" s="365">
        <v>0</v>
      </c>
      <c r="E14" s="128">
        <v>0</v>
      </c>
      <c r="F14" s="365">
        <v>0</v>
      </c>
      <c r="G14" s="534">
        <v>0</v>
      </c>
      <c r="H14" s="128">
        <v>0</v>
      </c>
      <c r="I14" s="365">
        <v>0</v>
      </c>
      <c r="J14" s="75">
        <v>0</v>
      </c>
      <c r="K14" s="535">
        <v>0</v>
      </c>
      <c r="L14" s="122">
        <v>0</v>
      </c>
      <c r="M14" s="535">
        <v>0</v>
      </c>
      <c r="N14" s="536">
        <v>0</v>
      </c>
      <c r="O14" s="75">
        <v>0</v>
      </c>
      <c r="P14" s="535">
        <v>0</v>
      </c>
    </row>
    <row r="15" spans="1:16" ht="16.649999999999999" customHeight="1" x14ac:dyDescent="0.25">
      <c r="A15" s="686"/>
      <c r="B15" s="423" t="s">
        <v>1065</v>
      </c>
      <c r="C15" s="132">
        <v>538</v>
      </c>
      <c r="D15" s="369">
        <v>2.0000000000000001E-4</v>
      </c>
      <c r="E15" s="132">
        <v>12</v>
      </c>
      <c r="F15" s="369">
        <v>0.1368</v>
      </c>
      <c r="G15" s="537">
        <v>0.2</v>
      </c>
      <c r="H15" s="132">
        <v>5</v>
      </c>
      <c r="I15" s="369">
        <v>1.0200000000000001E-2</v>
      </c>
      <c r="J15" s="78">
        <v>391</v>
      </c>
      <c r="K15" s="538">
        <v>2.0000000000000001E-4</v>
      </c>
      <c r="L15" s="441">
        <v>9</v>
      </c>
      <c r="M15" s="538">
        <v>0.14130000000000001</v>
      </c>
      <c r="N15" s="539">
        <v>0.2</v>
      </c>
      <c r="O15" s="78">
        <v>4</v>
      </c>
      <c r="P15" s="538">
        <v>9.1999999999999998E-3</v>
      </c>
    </row>
    <row r="16" spans="1:16" ht="16.649999999999999" customHeight="1" x14ac:dyDescent="0.25">
      <c r="A16" s="898" t="s">
        <v>1212</v>
      </c>
      <c r="B16" s="413" t="s">
        <v>1057</v>
      </c>
      <c r="C16" s="414">
        <v>0</v>
      </c>
      <c r="D16" s="415">
        <v>0</v>
      </c>
      <c r="E16" s="129">
        <v>0</v>
      </c>
      <c r="F16" s="415">
        <v>0</v>
      </c>
      <c r="G16" s="529">
        <v>0</v>
      </c>
      <c r="H16" s="129">
        <v>0</v>
      </c>
      <c r="I16" s="415">
        <v>0</v>
      </c>
      <c r="J16" s="66">
        <v>0</v>
      </c>
      <c r="K16" s="530">
        <v>0</v>
      </c>
      <c r="L16" s="507">
        <v>0</v>
      </c>
      <c r="M16" s="530">
        <v>0</v>
      </c>
      <c r="N16" s="531">
        <v>0</v>
      </c>
      <c r="O16" s="66">
        <v>0</v>
      </c>
      <c r="P16" s="530">
        <v>0</v>
      </c>
    </row>
    <row r="17" spans="1:16" ht="16.649999999999999" customHeight="1" x14ac:dyDescent="0.25">
      <c r="A17" s="686"/>
      <c r="B17" s="417" t="s">
        <v>1058</v>
      </c>
      <c r="C17" s="418">
        <v>0</v>
      </c>
      <c r="D17" s="359">
        <v>0</v>
      </c>
      <c r="E17" s="131">
        <v>0</v>
      </c>
      <c r="F17" s="359">
        <v>0</v>
      </c>
      <c r="G17" s="532">
        <v>0</v>
      </c>
      <c r="H17" s="131">
        <v>0</v>
      </c>
      <c r="I17" s="359">
        <v>0</v>
      </c>
      <c r="J17" s="69">
        <v>0</v>
      </c>
      <c r="K17" s="533">
        <v>0</v>
      </c>
      <c r="L17" s="101">
        <v>0</v>
      </c>
      <c r="M17" s="533">
        <v>0</v>
      </c>
      <c r="N17" s="109">
        <v>0</v>
      </c>
      <c r="O17" s="69">
        <v>0</v>
      </c>
      <c r="P17" s="533">
        <v>0</v>
      </c>
    </row>
    <row r="18" spans="1:16" ht="16.649999999999999" customHeight="1" x14ac:dyDescent="0.25">
      <c r="A18" s="686"/>
      <c r="B18" s="417" t="s">
        <v>1059</v>
      </c>
      <c r="C18" s="418">
        <v>0</v>
      </c>
      <c r="D18" s="359">
        <v>0</v>
      </c>
      <c r="E18" s="131">
        <v>0</v>
      </c>
      <c r="F18" s="359">
        <v>0</v>
      </c>
      <c r="G18" s="532">
        <v>0</v>
      </c>
      <c r="H18" s="131">
        <v>0</v>
      </c>
      <c r="I18" s="359">
        <v>0</v>
      </c>
      <c r="J18" s="69">
        <v>0</v>
      </c>
      <c r="K18" s="533">
        <v>0</v>
      </c>
      <c r="L18" s="101">
        <v>0</v>
      </c>
      <c r="M18" s="533">
        <v>0</v>
      </c>
      <c r="N18" s="109">
        <v>0</v>
      </c>
      <c r="O18" s="69">
        <v>0</v>
      </c>
      <c r="P18" s="533">
        <v>0</v>
      </c>
    </row>
    <row r="19" spans="1:16" ht="16.649999999999999" customHeight="1" x14ac:dyDescent="0.25">
      <c r="A19" s="686"/>
      <c r="B19" s="417" t="s">
        <v>1060</v>
      </c>
      <c r="C19" s="418">
        <v>0</v>
      </c>
      <c r="D19" s="359">
        <v>0</v>
      </c>
      <c r="E19" s="131">
        <v>0</v>
      </c>
      <c r="F19" s="359">
        <v>0</v>
      </c>
      <c r="G19" s="532">
        <v>0</v>
      </c>
      <c r="H19" s="131">
        <v>0</v>
      </c>
      <c r="I19" s="359">
        <v>0</v>
      </c>
      <c r="J19" s="69">
        <v>0</v>
      </c>
      <c r="K19" s="533">
        <v>0</v>
      </c>
      <c r="L19" s="101">
        <v>0</v>
      </c>
      <c r="M19" s="533">
        <v>0</v>
      </c>
      <c r="N19" s="109">
        <v>0</v>
      </c>
      <c r="O19" s="69">
        <v>0</v>
      </c>
      <c r="P19" s="533">
        <v>0</v>
      </c>
    </row>
    <row r="20" spans="1:16" ht="16.649999999999999" customHeight="1" x14ac:dyDescent="0.25">
      <c r="A20" s="686"/>
      <c r="B20" s="417" t="s">
        <v>1061</v>
      </c>
      <c r="C20" s="418">
        <v>0</v>
      </c>
      <c r="D20" s="359">
        <v>0</v>
      </c>
      <c r="E20" s="131">
        <v>0</v>
      </c>
      <c r="F20" s="359">
        <v>0</v>
      </c>
      <c r="G20" s="532">
        <v>0</v>
      </c>
      <c r="H20" s="131">
        <v>0</v>
      </c>
      <c r="I20" s="359">
        <v>0</v>
      </c>
      <c r="J20" s="69">
        <v>0</v>
      </c>
      <c r="K20" s="533">
        <v>0</v>
      </c>
      <c r="L20" s="101">
        <v>0</v>
      </c>
      <c r="M20" s="533">
        <v>0</v>
      </c>
      <c r="N20" s="109">
        <v>0</v>
      </c>
      <c r="O20" s="69">
        <v>0</v>
      </c>
      <c r="P20" s="533">
        <v>0</v>
      </c>
    </row>
    <row r="21" spans="1:16" ht="16.649999999999999" customHeight="1" x14ac:dyDescent="0.25">
      <c r="A21" s="686"/>
      <c r="B21" s="417" t="s">
        <v>1062</v>
      </c>
      <c r="C21" s="418">
        <v>0</v>
      </c>
      <c r="D21" s="359">
        <v>0</v>
      </c>
      <c r="E21" s="131">
        <v>0</v>
      </c>
      <c r="F21" s="359">
        <v>0</v>
      </c>
      <c r="G21" s="532">
        <v>0</v>
      </c>
      <c r="H21" s="131">
        <v>0</v>
      </c>
      <c r="I21" s="359">
        <v>0</v>
      </c>
      <c r="J21" s="69">
        <v>0</v>
      </c>
      <c r="K21" s="533">
        <v>0</v>
      </c>
      <c r="L21" s="101">
        <v>0</v>
      </c>
      <c r="M21" s="533">
        <v>0</v>
      </c>
      <c r="N21" s="109">
        <v>0</v>
      </c>
      <c r="O21" s="69">
        <v>0</v>
      </c>
      <c r="P21" s="533">
        <v>0</v>
      </c>
    </row>
    <row r="22" spans="1:16" ht="16.649999999999999" customHeight="1" x14ac:dyDescent="0.25">
      <c r="A22" s="686"/>
      <c r="B22" s="417" t="s">
        <v>1063</v>
      </c>
      <c r="C22" s="418">
        <v>0</v>
      </c>
      <c r="D22" s="359">
        <v>0</v>
      </c>
      <c r="E22" s="131">
        <v>0</v>
      </c>
      <c r="F22" s="359">
        <v>0</v>
      </c>
      <c r="G22" s="532">
        <v>0</v>
      </c>
      <c r="H22" s="131">
        <v>0</v>
      </c>
      <c r="I22" s="359">
        <v>0</v>
      </c>
      <c r="J22" s="69">
        <v>0</v>
      </c>
      <c r="K22" s="533">
        <v>0</v>
      </c>
      <c r="L22" s="101">
        <v>0</v>
      </c>
      <c r="M22" s="533">
        <v>0</v>
      </c>
      <c r="N22" s="109">
        <v>0</v>
      </c>
      <c r="O22" s="69">
        <v>0</v>
      </c>
      <c r="P22" s="533">
        <v>0</v>
      </c>
    </row>
    <row r="23" spans="1:16" ht="16.649999999999999" customHeight="1" x14ac:dyDescent="0.25">
      <c r="A23" s="686"/>
      <c r="B23" s="420" t="s">
        <v>1064</v>
      </c>
      <c r="C23" s="421">
        <v>0</v>
      </c>
      <c r="D23" s="365">
        <v>0</v>
      </c>
      <c r="E23" s="128">
        <v>0</v>
      </c>
      <c r="F23" s="365">
        <v>0</v>
      </c>
      <c r="G23" s="534">
        <v>0</v>
      </c>
      <c r="H23" s="128">
        <v>0</v>
      </c>
      <c r="I23" s="365">
        <v>0</v>
      </c>
      <c r="J23" s="75">
        <v>0</v>
      </c>
      <c r="K23" s="535">
        <v>0</v>
      </c>
      <c r="L23" s="122">
        <v>0</v>
      </c>
      <c r="M23" s="535">
        <v>0</v>
      </c>
      <c r="N23" s="536">
        <v>0</v>
      </c>
      <c r="O23" s="75">
        <v>0</v>
      </c>
      <c r="P23" s="535">
        <v>0</v>
      </c>
    </row>
    <row r="24" spans="1:16" ht="16.649999999999999" customHeight="1" x14ac:dyDescent="0.25">
      <c r="A24" s="686"/>
      <c r="B24" s="423" t="s">
        <v>1065</v>
      </c>
      <c r="C24" s="132">
        <v>0</v>
      </c>
      <c r="D24" s="369">
        <v>0</v>
      </c>
      <c r="E24" s="132">
        <v>0</v>
      </c>
      <c r="F24" s="369">
        <v>0</v>
      </c>
      <c r="G24" s="537">
        <v>0</v>
      </c>
      <c r="H24" s="132">
        <v>0</v>
      </c>
      <c r="I24" s="369">
        <v>0</v>
      </c>
      <c r="J24" s="78">
        <v>0</v>
      </c>
      <c r="K24" s="538">
        <v>0</v>
      </c>
      <c r="L24" s="441">
        <v>0</v>
      </c>
      <c r="M24" s="538">
        <v>0</v>
      </c>
      <c r="N24" s="539">
        <v>0</v>
      </c>
      <c r="O24" s="78">
        <v>0</v>
      </c>
      <c r="P24" s="538">
        <v>0</v>
      </c>
    </row>
    <row r="25" spans="1:16" ht="16.649999999999999" customHeight="1" x14ac:dyDescent="0.25">
      <c r="A25" s="898" t="s">
        <v>1213</v>
      </c>
      <c r="B25" s="413" t="s">
        <v>1057</v>
      </c>
      <c r="C25" s="414">
        <v>2</v>
      </c>
      <c r="D25" s="415">
        <v>6.9999999999999999E-4</v>
      </c>
      <c r="E25" s="129">
        <v>31</v>
      </c>
      <c r="F25" s="415">
        <v>0.86399999999999999</v>
      </c>
      <c r="G25" s="529">
        <v>2.2000000000000002</v>
      </c>
      <c r="H25" s="129">
        <v>1</v>
      </c>
      <c r="I25" s="415">
        <v>0.31840000000000002</v>
      </c>
      <c r="J25" s="66">
        <v>2</v>
      </c>
      <c r="K25" s="530">
        <v>8.0000000000000004E-4</v>
      </c>
      <c r="L25" s="507">
        <v>26</v>
      </c>
      <c r="M25" s="530">
        <v>0.86399999999999999</v>
      </c>
      <c r="N25" s="531">
        <v>2</v>
      </c>
      <c r="O25" s="66">
        <v>1</v>
      </c>
      <c r="P25" s="530">
        <v>0.33329999999999999</v>
      </c>
    </row>
    <row r="26" spans="1:16" ht="16.649999999999999" customHeight="1" x14ac:dyDescent="0.25">
      <c r="A26" s="686"/>
      <c r="B26" s="417" t="s">
        <v>1058</v>
      </c>
      <c r="C26" s="418">
        <v>17</v>
      </c>
      <c r="D26" s="359">
        <v>2.0999999999999999E-3</v>
      </c>
      <c r="E26" s="131">
        <v>59</v>
      </c>
      <c r="F26" s="359">
        <v>0.86399999999999999</v>
      </c>
      <c r="G26" s="532">
        <v>1.6</v>
      </c>
      <c r="H26" s="131">
        <v>11</v>
      </c>
      <c r="I26" s="359">
        <v>0.6542</v>
      </c>
      <c r="J26" s="69">
        <v>12</v>
      </c>
      <c r="K26" s="533">
        <v>2.2000000000000001E-3</v>
      </c>
      <c r="L26" s="101">
        <v>46</v>
      </c>
      <c r="M26" s="533">
        <v>0.86399999999999999</v>
      </c>
      <c r="N26" s="109">
        <v>1.9</v>
      </c>
      <c r="O26" s="69">
        <v>9</v>
      </c>
      <c r="P26" s="533">
        <v>0.74299999999999999</v>
      </c>
    </row>
    <row r="27" spans="1:16" ht="16.649999999999999" customHeight="1" x14ac:dyDescent="0.25">
      <c r="A27" s="686"/>
      <c r="B27" s="417" t="s">
        <v>1059</v>
      </c>
      <c r="C27" s="418">
        <v>39</v>
      </c>
      <c r="D27" s="359">
        <v>3.8E-3</v>
      </c>
      <c r="E27" s="131">
        <v>55</v>
      </c>
      <c r="F27" s="359">
        <v>0.86399999999999999</v>
      </c>
      <c r="G27" s="532">
        <v>2.1</v>
      </c>
      <c r="H27" s="131">
        <v>40</v>
      </c>
      <c r="I27" s="359">
        <v>1.0156000000000001</v>
      </c>
      <c r="J27" s="69">
        <v>32</v>
      </c>
      <c r="K27" s="533">
        <v>3.7000000000000002E-3</v>
      </c>
      <c r="L27" s="101">
        <v>51</v>
      </c>
      <c r="M27" s="533">
        <v>0.86399999999999999</v>
      </c>
      <c r="N27" s="109">
        <v>2.4</v>
      </c>
      <c r="O27" s="69">
        <v>35</v>
      </c>
      <c r="P27" s="533">
        <v>1.0699000000000001</v>
      </c>
    </row>
    <row r="28" spans="1:16" ht="16.649999999999999" customHeight="1" x14ac:dyDescent="0.25">
      <c r="A28" s="686"/>
      <c r="B28" s="417" t="s">
        <v>1060</v>
      </c>
      <c r="C28" s="418">
        <v>45</v>
      </c>
      <c r="D28" s="359">
        <v>5.5999999999999999E-3</v>
      </c>
      <c r="E28" s="131">
        <v>78</v>
      </c>
      <c r="F28" s="359">
        <v>0.86399999999999999</v>
      </c>
      <c r="G28" s="532">
        <v>2.5</v>
      </c>
      <c r="H28" s="131">
        <v>56</v>
      </c>
      <c r="I28" s="359">
        <v>1.2313000000000001</v>
      </c>
      <c r="J28" s="69">
        <v>60</v>
      </c>
      <c r="K28" s="533">
        <v>5.7000000000000002E-3</v>
      </c>
      <c r="L28" s="101">
        <v>68</v>
      </c>
      <c r="M28" s="533">
        <v>0.86399999999999999</v>
      </c>
      <c r="N28" s="109">
        <v>2.6</v>
      </c>
      <c r="O28" s="69">
        <v>75</v>
      </c>
      <c r="P28" s="533">
        <v>1.2515000000000001</v>
      </c>
    </row>
    <row r="29" spans="1:16" ht="16.649999999999999" customHeight="1" x14ac:dyDescent="0.25">
      <c r="A29" s="686"/>
      <c r="B29" s="417" t="s">
        <v>1061</v>
      </c>
      <c r="C29" s="418">
        <v>210</v>
      </c>
      <c r="D29" s="359">
        <v>1.7000000000000001E-2</v>
      </c>
      <c r="E29" s="131">
        <v>311</v>
      </c>
      <c r="F29" s="359">
        <v>0.86109999999999998</v>
      </c>
      <c r="G29" s="532">
        <v>2.1</v>
      </c>
      <c r="H29" s="131">
        <v>323</v>
      </c>
      <c r="I29" s="359">
        <v>1.5535000000000001</v>
      </c>
      <c r="J29" s="69">
        <v>203</v>
      </c>
      <c r="K29" s="533">
        <v>1.6799999999999999E-2</v>
      </c>
      <c r="L29" s="101">
        <v>245</v>
      </c>
      <c r="M29" s="533">
        <v>0.86399999999999999</v>
      </c>
      <c r="N29" s="109">
        <v>2.5</v>
      </c>
      <c r="O29" s="69">
        <v>310</v>
      </c>
      <c r="P29" s="533">
        <v>1.5268999999999999</v>
      </c>
    </row>
    <row r="30" spans="1:16" ht="16.649999999999999" customHeight="1" x14ac:dyDescent="0.25">
      <c r="A30" s="686"/>
      <c r="B30" s="417" t="s">
        <v>1062</v>
      </c>
      <c r="C30" s="418">
        <v>30</v>
      </c>
      <c r="D30" s="359">
        <v>4.3400000000000001E-2</v>
      </c>
      <c r="E30" s="131">
        <v>72</v>
      </c>
      <c r="F30" s="359">
        <v>0.86399999999999999</v>
      </c>
      <c r="G30" s="532">
        <v>2.4</v>
      </c>
      <c r="H30" s="131">
        <v>70</v>
      </c>
      <c r="I30" s="359">
        <v>2.3544</v>
      </c>
      <c r="J30" s="69">
        <v>26</v>
      </c>
      <c r="K30" s="533">
        <v>4.19E-2</v>
      </c>
      <c r="L30" s="101">
        <v>59</v>
      </c>
      <c r="M30" s="533">
        <v>0.86399999999999999</v>
      </c>
      <c r="N30" s="109">
        <v>2.7</v>
      </c>
      <c r="O30" s="69">
        <v>62</v>
      </c>
      <c r="P30" s="533">
        <v>2.3866999999999998</v>
      </c>
    </row>
    <row r="31" spans="1:16" ht="16.649999999999999" customHeight="1" x14ac:dyDescent="0.25">
      <c r="A31" s="686"/>
      <c r="B31" s="417" t="s">
        <v>1063</v>
      </c>
      <c r="C31" s="418">
        <v>7</v>
      </c>
      <c r="D31" s="359">
        <v>0.2205</v>
      </c>
      <c r="E31" s="131">
        <v>16</v>
      </c>
      <c r="F31" s="359">
        <v>0.86399999999999999</v>
      </c>
      <c r="G31" s="532">
        <v>3.3</v>
      </c>
      <c r="H31" s="131">
        <v>30</v>
      </c>
      <c r="I31" s="359">
        <v>4.0472999999999999</v>
      </c>
      <c r="J31" s="69">
        <v>12</v>
      </c>
      <c r="K31" s="533">
        <v>0.2001</v>
      </c>
      <c r="L31" s="101">
        <v>14</v>
      </c>
      <c r="M31" s="533">
        <v>0.86399999999999999</v>
      </c>
      <c r="N31" s="109">
        <v>2.8</v>
      </c>
      <c r="O31" s="69">
        <v>45</v>
      </c>
      <c r="P31" s="533">
        <v>3.8742000000000001</v>
      </c>
    </row>
    <row r="32" spans="1:16" ht="16.649999999999999" customHeight="1" x14ac:dyDescent="0.25">
      <c r="A32" s="686"/>
      <c r="B32" s="420" t="s">
        <v>1064</v>
      </c>
      <c r="C32" s="421">
        <v>4</v>
      </c>
      <c r="D32" s="365">
        <v>1</v>
      </c>
      <c r="E32" s="128">
        <v>5</v>
      </c>
      <c r="F32" s="365">
        <v>0.86399999999999999</v>
      </c>
      <c r="G32" s="534">
        <v>1.1000000000000001</v>
      </c>
      <c r="H32" s="128">
        <v>48</v>
      </c>
      <c r="I32" s="540">
        <v>10.7994</v>
      </c>
      <c r="J32" s="75">
        <v>3</v>
      </c>
      <c r="K32" s="535">
        <v>1</v>
      </c>
      <c r="L32" s="122">
        <v>6</v>
      </c>
      <c r="M32" s="535">
        <v>0.86399999999999999</v>
      </c>
      <c r="N32" s="536">
        <v>1.1000000000000001</v>
      </c>
      <c r="O32" s="75">
        <v>34</v>
      </c>
      <c r="P32" s="535">
        <v>10.7994</v>
      </c>
    </row>
    <row r="33" spans="1:16" ht="16.649999999999999" customHeight="1" x14ac:dyDescent="0.25">
      <c r="A33" s="686"/>
      <c r="B33" s="423" t="s">
        <v>1065</v>
      </c>
      <c r="C33" s="132">
        <v>354</v>
      </c>
      <c r="D33" s="369">
        <v>3.2000000000000001E-2</v>
      </c>
      <c r="E33" s="132">
        <v>627</v>
      </c>
      <c r="F33" s="369">
        <v>0.86229999999999996</v>
      </c>
      <c r="G33" s="537">
        <v>2.2000000000000002</v>
      </c>
      <c r="H33" s="132">
        <v>579</v>
      </c>
      <c r="I33" s="369">
        <v>1.6374</v>
      </c>
      <c r="J33" s="78">
        <v>350</v>
      </c>
      <c r="K33" s="538">
        <v>3.0099999999999998E-2</v>
      </c>
      <c r="L33" s="441">
        <v>515</v>
      </c>
      <c r="M33" s="538">
        <v>0.86399999999999999</v>
      </c>
      <c r="N33" s="539">
        <v>2.5</v>
      </c>
      <c r="O33" s="78">
        <v>571</v>
      </c>
      <c r="P33" s="538">
        <v>1.6321000000000001</v>
      </c>
    </row>
    <row r="34" spans="1:16" ht="16.649999999999999" customHeight="1" x14ac:dyDescent="0.25">
      <c r="A34" s="715" t="s">
        <v>1214</v>
      </c>
      <c r="B34" s="716"/>
      <c r="C34" s="132">
        <v>892</v>
      </c>
      <c r="D34" s="369">
        <v>1.2800000000000001E-2</v>
      </c>
      <c r="E34" s="132">
        <v>639</v>
      </c>
      <c r="F34" s="369">
        <v>0.42449999999999999</v>
      </c>
      <c r="G34" s="537">
        <v>1</v>
      </c>
      <c r="H34" s="132">
        <v>584</v>
      </c>
      <c r="I34" s="369">
        <v>0.65549999999999997</v>
      </c>
      <c r="J34" s="78">
        <v>741</v>
      </c>
      <c r="K34" s="538">
        <v>1.43E-2</v>
      </c>
      <c r="L34" s="441">
        <v>524</v>
      </c>
      <c r="M34" s="538">
        <v>0.4824</v>
      </c>
      <c r="N34" s="539">
        <v>1.3</v>
      </c>
      <c r="O34" s="78">
        <v>575</v>
      </c>
      <c r="P34" s="538">
        <v>0.77529999999999999</v>
      </c>
    </row>
    <row r="35" spans="1:16" ht="33.450000000000003" customHeight="1" x14ac:dyDescent="0.25">
      <c r="A35" s="142"/>
      <c r="B35" s="142"/>
      <c r="C35" s="118"/>
      <c r="D35" s="118"/>
      <c r="E35" s="118"/>
      <c r="F35" s="118"/>
      <c r="G35" s="118"/>
      <c r="H35" s="118"/>
      <c r="I35" s="118"/>
      <c r="J35" s="118"/>
      <c r="K35" s="118"/>
      <c r="L35" s="118"/>
      <c r="M35" s="118"/>
      <c r="N35" s="118"/>
      <c r="O35" s="118"/>
      <c r="P35" s="118"/>
    </row>
    <row r="36" spans="1:16" ht="16.649999999999999" customHeight="1" x14ac:dyDescent="0.25">
      <c r="C36" s="183" t="s">
        <v>113</v>
      </c>
      <c r="D36" s="183" t="s">
        <v>114</v>
      </c>
      <c r="E36" s="183" t="s">
        <v>115</v>
      </c>
      <c r="F36" s="183" t="s">
        <v>116</v>
      </c>
      <c r="G36" s="183" t="s">
        <v>117</v>
      </c>
      <c r="H36" s="183" t="s">
        <v>882</v>
      </c>
      <c r="I36" s="183" t="s">
        <v>883</v>
      </c>
      <c r="J36" s="183" t="s">
        <v>113</v>
      </c>
      <c r="K36" s="183" t="s">
        <v>114</v>
      </c>
      <c r="L36" s="183" t="s">
        <v>115</v>
      </c>
      <c r="M36" s="183" t="s">
        <v>116</v>
      </c>
      <c r="N36" s="183" t="s">
        <v>117</v>
      </c>
      <c r="O36" s="183" t="s">
        <v>882</v>
      </c>
      <c r="P36" s="183" t="s">
        <v>883</v>
      </c>
    </row>
    <row r="37" spans="1:16" ht="3.45" customHeight="1" x14ac:dyDescent="0.25"/>
    <row r="38" spans="1:16" ht="16.649999999999999" customHeight="1" x14ac:dyDescent="0.25">
      <c r="A38" s="899" t="s">
        <v>1215</v>
      </c>
      <c r="B38" s="143">
        <f>SUM(C40:P67)</f>
        <v>11868.847599999996</v>
      </c>
      <c r="C38" s="810" t="s">
        <v>331</v>
      </c>
      <c r="D38" s="686"/>
      <c r="E38" s="686"/>
      <c r="F38" s="686"/>
      <c r="G38" s="686"/>
      <c r="H38" s="686"/>
      <c r="I38" s="686"/>
      <c r="J38" s="810" t="s">
        <v>332</v>
      </c>
      <c r="K38" s="686"/>
      <c r="L38" s="686"/>
      <c r="M38" s="686"/>
      <c r="N38" s="686"/>
      <c r="O38" s="686"/>
      <c r="P38" s="686"/>
    </row>
    <row r="39" spans="1:16" ht="27.45" customHeight="1" x14ac:dyDescent="0.25">
      <c r="A39" s="686"/>
      <c r="B39" s="176" t="s">
        <v>1045</v>
      </c>
      <c r="C39" s="135" t="s">
        <v>1204</v>
      </c>
      <c r="D39" s="135" t="s">
        <v>1210</v>
      </c>
      <c r="E39" s="135" t="s">
        <v>1206</v>
      </c>
      <c r="F39" s="135" t="s">
        <v>1207</v>
      </c>
      <c r="G39" s="135" t="s">
        <v>1208</v>
      </c>
      <c r="H39" s="135" t="s">
        <v>180</v>
      </c>
      <c r="I39" s="135" t="s">
        <v>1209</v>
      </c>
      <c r="J39" s="135" t="s">
        <v>1204</v>
      </c>
      <c r="K39" s="135" t="s">
        <v>1210</v>
      </c>
      <c r="L39" s="135" t="s">
        <v>1206</v>
      </c>
      <c r="M39" s="135" t="s">
        <v>1207</v>
      </c>
      <c r="N39" s="135" t="s">
        <v>1208</v>
      </c>
      <c r="O39" s="135" t="s">
        <v>180</v>
      </c>
      <c r="P39" s="135" t="s">
        <v>1209</v>
      </c>
    </row>
    <row r="40" spans="1:16" ht="16.649999999999999" customHeight="1" x14ac:dyDescent="0.25">
      <c r="A40" s="898" t="s">
        <v>1211</v>
      </c>
      <c r="B40" s="413" t="s">
        <v>1057</v>
      </c>
      <c r="C40" s="541">
        <v>568</v>
      </c>
      <c r="D40" s="530">
        <v>2.0000000000000001E-4</v>
      </c>
      <c r="E40" s="507">
        <v>13</v>
      </c>
      <c r="F40" s="530">
        <v>0.1182</v>
      </c>
      <c r="G40" s="531">
        <v>0.2</v>
      </c>
      <c r="H40" s="66">
        <v>3</v>
      </c>
      <c r="I40" s="530">
        <v>6.0000000000000001E-3</v>
      </c>
      <c r="J40" s="66">
        <v>852</v>
      </c>
      <c r="K40" s="530">
        <v>2.9999999999999997E-4</v>
      </c>
      <c r="L40" s="507">
        <v>9</v>
      </c>
      <c r="M40" s="530">
        <v>0.1386</v>
      </c>
      <c r="N40" s="531">
        <v>0.3</v>
      </c>
      <c r="O40" s="66">
        <v>9</v>
      </c>
      <c r="P40" s="530">
        <v>1.11E-2</v>
      </c>
    </row>
    <row r="41" spans="1:16" ht="16.649999999999999" customHeight="1" x14ac:dyDescent="0.25">
      <c r="A41" s="686"/>
      <c r="B41" s="417" t="s">
        <v>1058</v>
      </c>
      <c r="C41" s="542">
        <v>0</v>
      </c>
      <c r="D41" s="533">
        <v>0</v>
      </c>
      <c r="E41" s="101">
        <v>0</v>
      </c>
      <c r="F41" s="533">
        <v>0</v>
      </c>
      <c r="G41" s="109">
        <v>0</v>
      </c>
      <c r="H41" s="69">
        <v>0</v>
      </c>
      <c r="I41" s="533">
        <v>0</v>
      </c>
      <c r="J41" s="69">
        <v>0</v>
      </c>
      <c r="K41" s="533">
        <v>0</v>
      </c>
      <c r="L41" s="101">
        <v>0</v>
      </c>
      <c r="M41" s="533">
        <v>0</v>
      </c>
      <c r="N41" s="109">
        <v>0</v>
      </c>
      <c r="O41" s="69">
        <v>0</v>
      </c>
      <c r="P41" s="533">
        <v>0</v>
      </c>
    </row>
    <row r="42" spans="1:16" ht="16.649999999999999" customHeight="1" x14ac:dyDescent="0.25">
      <c r="A42" s="686"/>
      <c r="B42" s="417" t="s">
        <v>1059</v>
      </c>
      <c r="C42" s="542">
        <v>0</v>
      </c>
      <c r="D42" s="533">
        <v>0</v>
      </c>
      <c r="E42" s="101">
        <v>0</v>
      </c>
      <c r="F42" s="533">
        <v>0</v>
      </c>
      <c r="G42" s="109">
        <v>0</v>
      </c>
      <c r="H42" s="69">
        <v>0</v>
      </c>
      <c r="I42" s="533">
        <v>0</v>
      </c>
      <c r="J42" s="69">
        <v>0</v>
      </c>
      <c r="K42" s="533">
        <v>0</v>
      </c>
      <c r="L42" s="101">
        <v>0</v>
      </c>
      <c r="M42" s="533">
        <v>0</v>
      </c>
      <c r="N42" s="109">
        <v>0</v>
      </c>
      <c r="O42" s="69">
        <v>0</v>
      </c>
      <c r="P42" s="533">
        <v>0</v>
      </c>
    </row>
    <row r="43" spans="1:16" ht="16.649999999999999" customHeight="1" x14ac:dyDescent="0.25">
      <c r="A43" s="686"/>
      <c r="B43" s="417" t="s">
        <v>1060</v>
      </c>
      <c r="C43" s="542">
        <v>0</v>
      </c>
      <c r="D43" s="533">
        <v>0</v>
      </c>
      <c r="E43" s="101">
        <v>0</v>
      </c>
      <c r="F43" s="533">
        <v>0</v>
      </c>
      <c r="G43" s="109">
        <v>0</v>
      </c>
      <c r="H43" s="69">
        <v>0</v>
      </c>
      <c r="I43" s="533">
        <v>0</v>
      </c>
      <c r="J43" s="69">
        <v>0</v>
      </c>
      <c r="K43" s="533">
        <v>0</v>
      </c>
      <c r="L43" s="101">
        <v>0</v>
      </c>
      <c r="M43" s="533">
        <v>0</v>
      </c>
      <c r="N43" s="109">
        <v>0</v>
      </c>
      <c r="O43" s="69">
        <v>0</v>
      </c>
      <c r="P43" s="533">
        <v>0</v>
      </c>
    </row>
    <row r="44" spans="1:16" ht="16.649999999999999" customHeight="1" x14ac:dyDescent="0.25">
      <c r="A44" s="686"/>
      <c r="B44" s="417" t="s">
        <v>1061</v>
      </c>
      <c r="C44" s="542">
        <v>0</v>
      </c>
      <c r="D44" s="533">
        <v>0</v>
      </c>
      <c r="E44" s="101">
        <v>0</v>
      </c>
      <c r="F44" s="533">
        <v>0</v>
      </c>
      <c r="G44" s="109">
        <v>0</v>
      </c>
      <c r="H44" s="69">
        <v>0</v>
      </c>
      <c r="I44" s="533">
        <v>0</v>
      </c>
      <c r="J44" s="69">
        <v>0</v>
      </c>
      <c r="K44" s="533">
        <v>0</v>
      </c>
      <c r="L44" s="101">
        <v>0</v>
      </c>
      <c r="M44" s="533">
        <v>0</v>
      </c>
      <c r="N44" s="109">
        <v>0</v>
      </c>
      <c r="O44" s="69">
        <v>0</v>
      </c>
      <c r="P44" s="533">
        <v>0</v>
      </c>
    </row>
    <row r="45" spans="1:16" ht="16.649999999999999" customHeight="1" x14ac:dyDescent="0.25">
      <c r="A45" s="686"/>
      <c r="B45" s="417" t="s">
        <v>1062</v>
      </c>
      <c r="C45" s="542">
        <v>0</v>
      </c>
      <c r="D45" s="533">
        <v>0</v>
      </c>
      <c r="E45" s="101">
        <v>0</v>
      </c>
      <c r="F45" s="533">
        <v>0</v>
      </c>
      <c r="G45" s="109">
        <v>0</v>
      </c>
      <c r="H45" s="69">
        <v>0</v>
      </c>
      <c r="I45" s="533">
        <v>0</v>
      </c>
      <c r="J45" s="69">
        <v>0</v>
      </c>
      <c r="K45" s="533">
        <v>0</v>
      </c>
      <c r="L45" s="101">
        <v>0</v>
      </c>
      <c r="M45" s="533">
        <v>0</v>
      </c>
      <c r="N45" s="109">
        <v>0</v>
      </c>
      <c r="O45" s="69">
        <v>0</v>
      </c>
      <c r="P45" s="533">
        <v>0</v>
      </c>
    </row>
    <row r="46" spans="1:16" ht="16.649999999999999" customHeight="1" x14ac:dyDescent="0.25">
      <c r="A46" s="686"/>
      <c r="B46" s="417" t="s">
        <v>1063</v>
      </c>
      <c r="C46" s="542">
        <v>0</v>
      </c>
      <c r="D46" s="533">
        <v>0</v>
      </c>
      <c r="E46" s="101">
        <v>0</v>
      </c>
      <c r="F46" s="533">
        <v>0</v>
      </c>
      <c r="G46" s="109">
        <v>0</v>
      </c>
      <c r="H46" s="69">
        <v>0</v>
      </c>
      <c r="I46" s="533">
        <v>0</v>
      </c>
      <c r="J46" s="69">
        <v>0</v>
      </c>
      <c r="K46" s="533">
        <v>0</v>
      </c>
      <c r="L46" s="101">
        <v>0</v>
      </c>
      <c r="M46" s="533">
        <v>0</v>
      </c>
      <c r="N46" s="109">
        <v>0</v>
      </c>
      <c r="O46" s="69">
        <v>0</v>
      </c>
      <c r="P46" s="533">
        <v>0</v>
      </c>
    </row>
    <row r="47" spans="1:16" ht="16.649999999999999" customHeight="1" x14ac:dyDescent="0.25">
      <c r="A47" s="686"/>
      <c r="B47" s="420" t="s">
        <v>1064</v>
      </c>
      <c r="C47" s="543">
        <v>0</v>
      </c>
      <c r="D47" s="535">
        <v>0</v>
      </c>
      <c r="E47" s="122">
        <v>0</v>
      </c>
      <c r="F47" s="535">
        <v>0</v>
      </c>
      <c r="G47" s="536">
        <v>0</v>
      </c>
      <c r="H47" s="75">
        <v>0</v>
      </c>
      <c r="I47" s="535">
        <v>0</v>
      </c>
      <c r="J47" s="75">
        <v>0</v>
      </c>
      <c r="K47" s="535">
        <v>0</v>
      </c>
      <c r="L47" s="122">
        <v>0</v>
      </c>
      <c r="M47" s="535">
        <v>0</v>
      </c>
      <c r="N47" s="536">
        <v>0</v>
      </c>
      <c r="O47" s="75">
        <v>0</v>
      </c>
      <c r="P47" s="535">
        <v>0</v>
      </c>
    </row>
    <row r="48" spans="1:16" ht="16.649999999999999" customHeight="1" x14ac:dyDescent="0.25">
      <c r="A48" s="686"/>
      <c r="B48" s="423" t="s">
        <v>1065</v>
      </c>
      <c r="C48" s="78">
        <v>568</v>
      </c>
      <c r="D48" s="538">
        <v>2.0000000000000001E-4</v>
      </c>
      <c r="E48" s="441">
        <v>13</v>
      </c>
      <c r="F48" s="538">
        <v>0.1182</v>
      </c>
      <c r="G48" s="539">
        <v>0.2</v>
      </c>
      <c r="H48" s="78">
        <v>3</v>
      </c>
      <c r="I48" s="538">
        <v>6.0000000000000001E-3</v>
      </c>
      <c r="J48" s="78">
        <v>852</v>
      </c>
      <c r="K48" s="538">
        <v>2.9999999999999997E-4</v>
      </c>
      <c r="L48" s="441">
        <v>9</v>
      </c>
      <c r="M48" s="538">
        <v>0.1386</v>
      </c>
      <c r="N48" s="539">
        <v>0.3</v>
      </c>
      <c r="O48" s="78">
        <v>9</v>
      </c>
      <c r="P48" s="538">
        <v>1.11E-2</v>
      </c>
    </row>
    <row r="49" spans="1:16" ht="16.649999999999999" customHeight="1" x14ac:dyDescent="0.25">
      <c r="A49" s="898" t="s">
        <v>1212</v>
      </c>
      <c r="B49" s="413" t="s">
        <v>1057</v>
      </c>
      <c r="C49" s="541">
        <v>0</v>
      </c>
      <c r="D49" s="530">
        <v>0</v>
      </c>
      <c r="E49" s="507">
        <v>0</v>
      </c>
      <c r="F49" s="530">
        <v>0</v>
      </c>
      <c r="G49" s="531">
        <v>0</v>
      </c>
      <c r="H49" s="66">
        <v>0</v>
      </c>
      <c r="I49" s="530">
        <v>0</v>
      </c>
      <c r="J49" s="66">
        <v>0</v>
      </c>
      <c r="K49" s="530">
        <v>0</v>
      </c>
      <c r="L49" s="507">
        <v>0</v>
      </c>
      <c r="M49" s="530">
        <v>0</v>
      </c>
      <c r="N49" s="531">
        <v>0</v>
      </c>
      <c r="O49" s="66">
        <v>0</v>
      </c>
      <c r="P49" s="530">
        <v>0</v>
      </c>
    </row>
    <row r="50" spans="1:16" ht="16.649999999999999" customHeight="1" x14ac:dyDescent="0.25">
      <c r="A50" s="686"/>
      <c r="B50" s="417" t="s">
        <v>1058</v>
      </c>
      <c r="C50" s="542">
        <v>0</v>
      </c>
      <c r="D50" s="533">
        <v>0</v>
      </c>
      <c r="E50" s="101">
        <v>0</v>
      </c>
      <c r="F50" s="533">
        <v>0</v>
      </c>
      <c r="G50" s="109">
        <v>0</v>
      </c>
      <c r="H50" s="69">
        <v>0</v>
      </c>
      <c r="I50" s="533">
        <v>0</v>
      </c>
      <c r="J50" s="69">
        <v>0</v>
      </c>
      <c r="K50" s="533">
        <v>0</v>
      </c>
      <c r="L50" s="101">
        <v>0</v>
      </c>
      <c r="M50" s="533">
        <v>0</v>
      </c>
      <c r="N50" s="109">
        <v>0</v>
      </c>
      <c r="O50" s="69">
        <v>0</v>
      </c>
      <c r="P50" s="533">
        <v>0</v>
      </c>
    </row>
    <row r="51" spans="1:16" ht="16.649999999999999" customHeight="1" x14ac:dyDescent="0.25">
      <c r="A51" s="686"/>
      <c r="B51" s="417" t="s">
        <v>1059</v>
      </c>
      <c r="C51" s="542">
        <v>0</v>
      </c>
      <c r="D51" s="533">
        <v>0</v>
      </c>
      <c r="E51" s="101">
        <v>0</v>
      </c>
      <c r="F51" s="533">
        <v>0</v>
      </c>
      <c r="G51" s="109">
        <v>0</v>
      </c>
      <c r="H51" s="69">
        <v>0</v>
      </c>
      <c r="I51" s="533">
        <v>0</v>
      </c>
      <c r="J51" s="69">
        <v>0</v>
      </c>
      <c r="K51" s="533">
        <v>0</v>
      </c>
      <c r="L51" s="101">
        <v>0</v>
      </c>
      <c r="M51" s="533">
        <v>0</v>
      </c>
      <c r="N51" s="109">
        <v>0</v>
      </c>
      <c r="O51" s="69">
        <v>0</v>
      </c>
      <c r="P51" s="533">
        <v>0</v>
      </c>
    </row>
    <row r="52" spans="1:16" ht="16.649999999999999" customHeight="1" x14ac:dyDescent="0.25">
      <c r="A52" s="686"/>
      <c r="B52" s="417" t="s">
        <v>1060</v>
      </c>
      <c r="C52" s="542">
        <v>0</v>
      </c>
      <c r="D52" s="533">
        <v>0</v>
      </c>
      <c r="E52" s="101">
        <v>0</v>
      </c>
      <c r="F52" s="533">
        <v>0</v>
      </c>
      <c r="G52" s="109">
        <v>0</v>
      </c>
      <c r="H52" s="69">
        <v>0</v>
      </c>
      <c r="I52" s="533">
        <v>0</v>
      </c>
      <c r="J52" s="69">
        <v>0</v>
      </c>
      <c r="K52" s="533">
        <v>0</v>
      </c>
      <c r="L52" s="101">
        <v>0</v>
      </c>
      <c r="M52" s="533">
        <v>0</v>
      </c>
      <c r="N52" s="109">
        <v>0</v>
      </c>
      <c r="O52" s="69">
        <v>0</v>
      </c>
      <c r="P52" s="533">
        <v>0</v>
      </c>
    </row>
    <row r="53" spans="1:16" ht="16.649999999999999" customHeight="1" x14ac:dyDescent="0.25">
      <c r="A53" s="686"/>
      <c r="B53" s="417" t="s">
        <v>1061</v>
      </c>
      <c r="C53" s="542">
        <v>0</v>
      </c>
      <c r="D53" s="533">
        <v>0</v>
      </c>
      <c r="E53" s="101">
        <v>0</v>
      </c>
      <c r="F53" s="533">
        <v>0</v>
      </c>
      <c r="G53" s="109">
        <v>0</v>
      </c>
      <c r="H53" s="69">
        <v>0</v>
      </c>
      <c r="I53" s="533">
        <v>0</v>
      </c>
      <c r="J53" s="69">
        <v>0</v>
      </c>
      <c r="K53" s="533">
        <v>0</v>
      </c>
      <c r="L53" s="101">
        <v>0</v>
      </c>
      <c r="M53" s="533">
        <v>0</v>
      </c>
      <c r="N53" s="109">
        <v>0</v>
      </c>
      <c r="O53" s="69">
        <v>0</v>
      </c>
      <c r="P53" s="533">
        <v>0</v>
      </c>
    </row>
    <row r="54" spans="1:16" ht="16.649999999999999" customHeight="1" x14ac:dyDescent="0.25">
      <c r="A54" s="686"/>
      <c r="B54" s="417" t="s">
        <v>1062</v>
      </c>
      <c r="C54" s="542">
        <v>0</v>
      </c>
      <c r="D54" s="533">
        <v>0</v>
      </c>
      <c r="E54" s="101">
        <v>0</v>
      </c>
      <c r="F54" s="533">
        <v>0</v>
      </c>
      <c r="G54" s="109">
        <v>0</v>
      </c>
      <c r="H54" s="69">
        <v>0</v>
      </c>
      <c r="I54" s="533">
        <v>0</v>
      </c>
      <c r="J54" s="69">
        <v>0</v>
      </c>
      <c r="K54" s="533">
        <v>0</v>
      </c>
      <c r="L54" s="101">
        <v>0</v>
      </c>
      <c r="M54" s="533">
        <v>0</v>
      </c>
      <c r="N54" s="109">
        <v>0</v>
      </c>
      <c r="O54" s="69">
        <v>0</v>
      </c>
      <c r="P54" s="533">
        <v>0</v>
      </c>
    </row>
    <row r="55" spans="1:16" ht="16.649999999999999" customHeight="1" x14ac:dyDescent="0.25">
      <c r="A55" s="686"/>
      <c r="B55" s="417" t="s">
        <v>1063</v>
      </c>
      <c r="C55" s="542">
        <v>0</v>
      </c>
      <c r="D55" s="533">
        <v>0</v>
      </c>
      <c r="E55" s="101">
        <v>0</v>
      </c>
      <c r="F55" s="533">
        <v>0</v>
      </c>
      <c r="G55" s="109">
        <v>0</v>
      </c>
      <c r="H55" s="69">
        <v>0</v>
      </c>
      <c r="I55" s="533">
        <v>0</v>
      </c>
      <c r="J55" s="69">
        <v>0</v>
      </c>
      <c r="K55" s="533">
        <v>0</v>
      </c>
      <c r="L55" s="101">
        <v>0</v>
      </c>
      <c r="M55" s="533">
        <v>0</v>
      </c>
      <c r="N55" s="109">
        <v>0</v>
      </c>
      <c r="O55" s="69">
        <v>0</v>
      </c>
      <c r="P55" s="533">
        <v>0</v>
      </c>
    </row>
    <row r="56" spans="1:16" ht="16.649999999999999" customHeight="1" x14ac:dyDescent="0.25">
      <c r="A56" s="686"/>
      <c r="B56" s="420" t="s">
        <v>1064</v>
      </c>
      <c r="C56" s="543">
        <v>0</v>
      </c>
      <c r="D56" s="535">
        <v>0</v>
      </c>
      <c r="E56" s="122">
        <v>0</v>
      </c>
      <c r="F56" s="535">
        <v>0</v>
      </c>
      <c r="G56" s="536">
        <v>0</v>
      </c>
      <c r="H56" s="75">
        <v>0</v>
      </c>
      <c r="I56" s="535">
        <v>0</v>
      </c>
      <c r="J56" s="75">
        <v>0</v>
      </c>
      <c r="K56" s="535">
        <v>0</v>
      </c>
      <c r="L56" s="122">
        <v>0</v>
      </c>
      <c r="M56" s="535">
        <v>0</v>
      </c>
      <c r="N56" s="536">
        <v>0</v>
      </c>
      <c r="O56" s="75">
        <v>0</v>
      </c>
      <c r="P56" s="535">
        <v>0</v>
      </c>
    </row>
    <row r="57" spans="1:16" ht="16.649999999999999" customHeight="1" x14ac:dyDescent="0.25">
      <c r="A57" s="686"/>
      <c r="B57" s="423" t="s">
        <v>1065</v>
      </c>
      <c r="C57" s="78">
        <v>0</v>
      </c>
      <c r="D57" s="538">
        <v>0</v>
      </c>
      <c r="E57" s="441">
        <v>0</v>
      </c>
      <c r="F57" s="538">
        <v>0</v>
      </c>
      <c r="G57" s="539">
        <v>0</v>
      </c>
      <c r="H57" s="78">
        <v>0</v>
      </c>
      <c r="I57" s="538">
        <v>0</v>
      </c>
      <c r="J57" s="78">
        <v>0</v>
      </c>
      <c r="K57" s="538">
        <v>0</v>
      </c>
      <c r="L57" s="441">
        <v>0</v>
      </c>
      <c r="M57" s="538">
        <v>0</v>
      </c>
      <c r="N57" s="539">
        <v>0</v>
      </c>
      <c r="O57" s="78">
        <v>0</v>
      </c>
      <c r="P57" s="538">
        <v>0</v>
      </c>
    </row>
    <row r="58" spans="1:16" ht="16.649999999999999" customHeight="1" x14ac:dyDescent="0.25">
      <c r="A58" s="898" t="s">
        <v>1213</v>
      </c>
      <c r="B58" s="413" t="s">
        <v>1057</v>
      </c>
      <c r="C58" s="541">
        <v>1</v>
      </c>
      <c r="D58" s="530">
        <v>1.2999999999999999E-3</v>
      </c>
      <c r="E58" s="507">
        <v>9</v>
      </c>
      <c r="F58" s="530">
        <v>0.86399999999999999</v>
      </c>
      <c r="G58" s="531">
        <v>3.9</v>
      </c>
      <c r="H58" s="66">
        <v>1</v>
      </c>
      <c r="I58" s="530">
        <v>0.68359999999999999</v>
      </c>
      <c r="J58" s="66">
        <v>1</v>
      </c>
      <c r="K58" s="530">
        <v>1.2999999999999999E-3</v>
      </c>
      <c r="L58" s="507">
        <v>4</v>
      </c>
      <c r="M58" s="530">
        <v>0.86399999999999999</v>
      </c>
      <c r="N58" s="531">
        <v>4.0999999999999996</v>
      </c>
      <c r="O58" s="66">
        <v>1</v>
      </c>
      <c r="P58" s="530">
        <v>0.73170000000000002</v>
      </c>
    </row>
    <row r="59" spans="1:16" ht="16.649999999999999" customHeight="1" x14ac:dyDescent="0.25">
      <c r="A59" s="686"/>
      <c r="B59" s="417" t="s">
        <v>1058</v>
      </c>
      <c r="C59" s="542">
        <v>8</v>
      </c>
      <c r="D59" s="533">
        <v>2.2000000000000001E-3</v>
      </c>
      <c r="E59" s="101">
        <v>22</v>
      </c>
      <c r="F59" s="533">
        <v>0.86399999999999999</v>
      </c>
      <c r="G59" s="109">
        <v>2.2999999999999998</v>
      </c>
      <c r="H59" s="69">
        <v>7</v>
      </c>
      <c r="I59" s="533">
        <v>0.84150000000000003</v>
      </c>
      <c r="J59" s="69">
        <v>7</v>
      </c>
      <c r="K59" s="533">
        <v>2.2000000000000001E-3</v>
      </c>
      <c r="L59" s="101">
        <v>16</v>
      </c>
      <c r="M59" s="533">
        <v>0.86399999999999999</v>
      </c>
      <c r="N59" s="109">
        <v>2.6</v>
      </c>
      <c r="O59" s="69">
        <v>6</v>
      </c>
      <c r="P59" s="533">
        <v>0.89580000000000004</v>
      </c>
    </row>
    <row r="60" spans="1:16" ht="16.649999999999999" customHeight="1" x14ac:dyDescent="0.25">
      <c r="A60" s="686"/>
      <c r="B60" s="417" t="s">
        <v>1059</v>
      </c>
      <c r="C60" s="542">
        <v>33</v>
      </c>
      <c r="D60" s="533">
        <v>3.3E-3</v>
      </c>
      <c r="E60" s="101">
        <v>32</v>
      </c>
      <c r="F60" s="533">
        <v>0.86399999999999999</v>
      </c>
      <c r="G60" s="109">
        <v>2.7</v>
      </c>
      <c r="H60" s="69">
        <v>35</v>
      </c>
      <c r="I60" s="533">
        <v>1.0660000000000001</v>
      </c>
      <c r="J60" s="69">
        <v>23</v>
      </c>
      <c r="K60" s="533">
        <v>3.2000000000000002E-3</v>
      </c>
      <c r="L60" s="101">
        <v>25</v>
      </c>
      <c r="M60" s="533">
        <v>0.86399999999999999</v>
      </c>
      <c r="N60" s="109">
        <v>2.9</v>
      </c>
      <c r="O60" s="69">
        <v>25</v>
      </c>
      <c r="P60" s="533">
        <v>1.0812999999999999</v>
      </c>
    </row>
    <row r="61" spans="1:16" ht="16.649999999999999" customHeight="1" x14ac:dyDescent="0.25">
      <c r="A61" s="686"/>
      <c r="B61" s="417" t="s">
        <v>1060</v>
      </c>
      <c r="C61" s="542">
        <v>68</v>
      </c>
      <c r="D61" s="533">
        <v>5.7000000000000002E-3</v>
      </c>
      <c r="E61" s="101">
        <v>46</v>
      </c>
      <c r="F61" s="533">
        <v>0.86399999999999999</v>
      </c>
      <c r="G61" s="109">
        <v>2.9</v>
      </c>
      <c r="H61" s="69">
        <v>90</v>
      </c>
      <c r="I61" s="533">
        <v>1.3414999999999999</v>
      </c>
      <c r="J61" s="69">
        <v>58</v>
      </c>
      <c r="K61" s="533">
        <v>5.7999999999999996E-3</v>
      </c>
      <c r="L61" s="101">
        <v>43</v>
      </c>
      <c r="M61" s="533">
        <v>0.86399999999999999</v>
      </c>
      <c r="N61" s="109">
        <v>3.2</v>
      </c>
      <c r="O61" s="69">
        <v>81</v>
      </c>
      <c r="P61" s="533">
        <v>1.3876999999999999</v>
      </c>
    </row>
    <row r="62" spans="1:16" ht="16.649999999999999" customHeight="1" x14ac:dyDescent="0.25">
      <c r="A62" s="686"/>
      <c r="B62" s="417" t="s">
        <v>1061</v>
      </c>
      <c r="C62" s="542">
        <v>206</v>
      </c>
      <c r="D62" s="533">
        <v>1.78E-2</v>
      </c>
      <c r="E62" s="101">
        <v>176</v>
      </c>
      <c r="F62" s="533">
        <v>0.86399999999999999</v>
      </c>
      <c r="G62" s="109">
        <v>2.9</v>
      </c>
      <c r="H62" s="69">
        <v>331</v>
      </c>
      <c r="I62" s="533">
        <v>1.6129</v>
      </c>
      <c r="J62" s="69">
        <v>201</v>
      </c>
      <c r="K62" s="533">
        <v>1.7899999999999999E-2</v>
      </c>
      <c r="L62" s="101">
        <v>165</v>
      </c>
      <c r="M62" s="533">
        <v>0.86399999999999999</v>
      </c>
      <c r="N62" s="109">
        <v>2.9</v>
      </c>
      <c r="O62" s="69">
        <v>334</v>
      </c>
      <c r="P62" s="533">
        <v>1.6579999999999999</v>
      </c>
    </row>
    <row r="63" spans="1:16" ht="16.649999999999999" customHeight="1" x14ac:dyDescent="0.25">
      <c r="A63" s="686"/>
      <c r="B63" s="417" t="s">
        <v>1062</v>
      </c>
      <c r="C63" s="542">
        <v>23</v>
      </c>
      <c r="D63" s="533">
        <v>4.7600000000000003E-2</v>
      </c>
      <c r="E63" s="101">
        <v>34</v>
      </c>
      <c r="F63" s="533">
        <v>0.86399999999999999</v>
      </c>
      <c r="G63" s="109">
        <v>2.5</v>
      </c>
      <c r="H63" s="69">
        <v>58</v>
      </c>
      <c r="I63" s="533">
        <v>2.4748999999999999</v>
      </c>
      <c r="J63" s="69">
        <v>21</v>
      </c>
      <c r="K63" s="533">
        <v>4.24E-2</v>
      </c>
      <c r="L63" s="101">
        <v>28</v>
      </c>
      <c r="M63" s="533">
        <v>0.86399999999999999</v>
      </c>
      <c r="N63" s="109">
        <v>2.6</v>
      </c>
      <c r="O63" s="69">
        <v>49</v>
      </c>
      <c r="P63" s="533">
        <v>2.3071000000000002</v>
      </c>
    </row>
    <row r="64" spans="1:16" ht="16.649999999999999" customHeight="1" x14ac:dyDescent="0.25">
      <c r="A64" s="686"/>
      <c r="B64" s="417" t="s">
        <v>1063</v>
      </c>
      <c r="C64" s="542">
        <v>11</v>
      </c>
      <c r="D64" s="533">
        <v>0.1739</v>
      </c>
      <c r="E64" s="101">
        <v>12</v>
      </c>
      <c r="F64" s="533">
        <v>0.86399999999999999</v>
      </c>
      <c r="G64" s="109">
        <v>2.2000000000000002</v>
      </c>
      <c r="H64" s="69">
        <v>44</v>
      </c>
      <c r="I64" s="533">
        <v>3.8814000000000002</v>
      </c>
      <c r="J64" s="69">
        <v>10</v>
      </c>
      <c r="K64" s="533">
        <v>0.1837</v>
      </c>
      <c r="L64" s="101">
        <v>10</v>
      </c>
      <c r="M64" s="533">
        <v>0.86399999999999999</v>
      </c>
      <c r="N64" s="109">
        <v>2.5</v>
      </c>
      <c r="O64" s="69">
        <v>38</v>
      </c>
      <c r="P64" s="533">
        <v>3.9015</v>
      </c>
    </row>
    <row r="65" spans="1:16" ht="16.649999999999999" customHeight="1" x14ac:dyDescent="0.25">
      <c r="A65" s="686"/>
      <c r="B65" s="420" t="s">
        <v>1064</v>
      </c>
      <c r="C65" s="543">
        <v>3</v>
      </c>
      <c r="D65" s="535">
        <v>1</v>
      </c>
      <c r="E65" s="122">
        <v>5</v>
      </c>
      <c r="F65" s="535">
        <v>0.86399999999999999</v>
      </c>
      <c r="G65" s="536">
        <v>1.1000000000000001</v>
      </c>
      <c r="H65" s="75">
        <v>37</v>
      </c>
      <c r="I65" s="535">
        <v>10.7994</v>
      </c>
      <c r="J65" s="75">
        <v>2</v>
      </c>
      <c r="K65" s="535">
        <v>1</v>
      </c>
      <c r="L65" s="122">
        <v>3</v>
      </c>
      <c r="M65" s="535">
        <v>0.86399999999999999</v>
      </c>
      <c r="N65" s="536">
        <v>1.2</v>
      </c>
      <c r="O65" s="75">
        <v>19</v>
      </c>
      <c r="P65" s="535">
        <v>10.7994</v>
      </c>
    </row>
    <row r="66" spans="1:16" ht="16.649999999999999" customHeight="1" x14ac:dyDescent="0.25">
      <c r="A66" s="686"/>
      <c r="B66" s="423" t="s">
        <v>1065</v>
      </c>
      <c r="C66" s="78">
        <v>353</v>
      </c>
      <c r="D66" s="538">
        <v>3.0300000000000001E-2</v>
      </c>
      <c r="E66" s="441">
        <v>336</v>
      </c>
      <c r="F66" s="538">
        <v>0.86399999999999999</v>
      </c>
      <c r="G66" s="539">
        <v>2.8</v>
      </c>
      <c r="H66" s="78">
        <v>603</v>
      </c>
      <c r="I66" s="538">
        <v>1.7094</v>
      </c>
      <c r="J66" s="78">
        <v>323</v>
      </c>
      <c r="K66" s="538">
        <v>2.6200000000000001E-2</v>
      </c>
      <c r="L66" s="441">
        <v>294</v>
      </c>
      <c r="M66" s="538">
        <v>0.86399999999999999</v>
      </c>
      <c r="N66" s="539">
        <v>2.9</v>
      </c>
      <c r="O66" s="78">
        <v>553</v>
      </c>
      <c r="P66" s="538">
        <v>1.7101</v>
      </c>
    </row>
    <row r="67" spans="1:16" ht="16.649999999999999" customHeight="1" x14ac:dyDescent="0.25">
      <c r="A67" s="708" t="s">
        <v>1214</v>
      </c>
      <c r="B67" s="708"/>
      <c r="C67" s="78">
        <v>921</v>
      </c>
      <c r="D67" s="538">
        <v>1.17E-2</v>
      </c>
      <c r="E67" s="441">
        <v>349</v>
      </c>
      <c r="F67" s="538">
        <v>0.40389999999999998</v>
      </c>
      <c r="G67" s="539">
        <v>1.2</v>
      </c>
      <c r="H67" s="78">
        <v>606</v>
      </c>
      <c r="I67" s="538">
        <v>0.65869999999999995</v>
      </c>
      <c r="J67" s="78">
        <v>1175</v>
      </c>
      <c r="K67" s="538">
        <v>7.4000000000000003E-3</v>
      </c>
      <c r="L67" s="441">
        <v>303</v>
      </c>
      <c r="M67" s="538">
        <v>0.33879999999999999</v>
      </c>
      <c r="N67" s="539">
        <v>1</v>
      </c>
      <c r="O67" s="78">
        <v>562</v>
      </c>
      <c r="P67" s="538">
        <v>0.4783</v>
      </c>
    </row>
    <row r="68" spans="1:16" ht="33.450000000000003" customHeight="1" x14ac:dyDescent="0.25">
      <c r="A68" s="12"/>
      <c r="B68" s="12"/>
      <c r="C68" s="108"/>
      <c r="D68" s="107"/>
      <c r="E68" s="108"/>
      <c r="F68" s="107"/>
      <c r="G68" s="544"/>
      <c r="H68" s="108"/>
      <c r="I68" s="107"/>
      <c r="J68" s="107"/>
      <c r="K68" s="107"/>
      <c r="L68" s="107"/>
      <c r="M68" s="107"/>
      <c r="N68" s="544"/>
      <c r="O68" s="107"/>
      <c r="P68" s="107"/>
    </row>
    <row r="69" spans="1:16" ht="16.649999999999999" customHeight="1" x14ac:dyDescent="0.25">
      <c r="C69" s="183" t="s">
        <v>113</v>
      </c>
      <c r="D69" s="183" t="s">
        <v>114</v>
      </c>
      <c r="E69" s="183" t="s">
        <v>115</v>
      </c>
      <c r="F69" s="183" t="s">
        <v>116</v>
      </c>
      <c r="G69" s="183" t="s">
        <v>117</v>
      </c>
      <c r="H69" s="183" t="s">
        <v>882</v>
      </c>
      <c r="I69" s="183" t="s">
        <v>883</v>
      </c>
    </row>
    <row r="70" spans="1:16" ht="3.45" customHeight="1" x14ac:dyDescent="0.25"/>
    <row r="71" spans="1:16" ht="16.649999999999999" customHeight="1" x14ac:dyDescent="0.25">
      <c r="A71" s="899" t="s">
        <v>1215</v>
      </c>
      <c r="B71" s="143">
        <f>SUM(C73:I100)</f>
        <v>7175.5442999999996</v>
      </c>
      <c r="C71" s="767" t="s">
        <v>339</v>
      </c>
      <c r="D71" s="686"/>
      <c r="E71" s="686"/>
      <c r="F71" s="686"/>
      <c r="G71" s="686"/>
      <c r="H71" s="686"/>
      <c r="I71" s="686"/>
      <c r="J71" s="686"/>
      <c r="K71" s="686"/>
      <c r="L71" s="686"/>
      <c r="M71" s="686"/>
      <c r="N71" s="686"/>
      <c r="O71" s="686"/>
      <c r="P71" s="686"/>
    </row>
    <row r="72" spans="1:16" ht="27.45" customHeight="1" x14ac:dyDescent="0.25">
      <c r="A72" s="686"/>
      <c r="B72" s="176" t="s">
        <v>1045</v>
      </c>
      <c r="C72" s="135" t="s">
        <v>1204</v>
      </c>
      <c r="D72" s="135" t="s">
        <v>1210</v>
      </c>
      <c r="E72" s="135" t="s">
        <v>1206</v>
      </c>
      <c r="F72" s="135" t="s">
        <v>1207</v>
      </c>
      <c r="G72" s="135" t="s">
        <v>1208</v>
      </c>
      <c r="H72" s="135" t="s">
        <v>180</v>
      </c>
      <c r="I72" s="135" t="s">
        <v>1209</v>
      </c>
    </row>
    <row r="73" spans="1:16" ht="16.649999999999999" customHeight="1" x14ac:dyDescent="0.25">
      <c r="A73" s="898" t="s">
        <v>1211</v>
      </c>
      <c r="B73" s="413" t="s">
        <v>1057</v>
      </c>
      <c r="C73" s="541">
        <v>359</v>
      </c>
      <c r="D73" s="530">
        <v>2.9999999999999997E-4</v>
      </c>
      <c r="E73" s="507">
        <v>11</v>
      </c>
      <c r="F73" s="530">
        <v>0.1444</v>
      </c>
      <c r="G73" s="531">
        <v>0.7</v>
      </c>
      <c r="H73" s="66">
        <v>6</v>
      </c>
      <c r="I73" s="530">
        <v>1.7299999999999999E-2</v>
      </c>
    </row>
    <row r="74" spans="1:16" ht="16.649999999999999" customHeight="1" x14ac:dyDescent="0.25">
      <c r="A74" s="686"/>
      <c r="B74" s="417" t="s">
        <v>1058</v>
      </c>
      <c r="C74" s="542">
        <v>0</v>
      </c>
      <c r="D74" s="533">
        <v>0</v>
      </c>
      <c r="E74" s="101">
        <v>0</v>
      </c>
      <c r="F74" s="533">
        <v>0</v>
      </c>
      <c r="G74" s="109">
        <v>0</v>
      </c>
      <c r="H74" s="69">
        <v>0</v>
      </c>
      <c r="I74" s="533">
        <v>0</v>
      </c>
    </row>
    <row r="75" spans="1:16" ht="16.649999999999999" customHeight="1" x14ac:dyDescent="0.25">
      <c r="A75" s="686"/>
      <c r="B75" s="417" t="s">
        <v>1059</v>
      </c>
      <c r="C75" s="542">
        <v>0</v>
      </c>
      <c r="D75" s="533">
        <v>0</v>
      </c>
      <c r="E75" s="101">
        <v>0</v>
      </c>
      <c r="F75" s="533">
        <v>0</v>
      </c>
      <c r="G75" s="109">
        <v>0</v>
      </c>
      <c r="H75" s="69">
        <v>0</v>
      </c>
      <c r="I75" s="533">
        <v>0</v>
      </c>
    </row>
    <row r="76" spans="1:16" ht="16.649999999999999" customHeight="1" x14ac:dyDescent="0.25">
      <c r="A76" s="686"/>
      <c r="B76" s="417" t="s">
        <v>1060</v>
      </c>
      <c r="C76" s="542">
        <v>0</v>
      </c>
      <c r="D76" s="533">
        <v>0</v>
      </c>
      <c r="E76" s="101">
        <v>0</v>
      </c>
      <c r="F76" s="533">
        <v>0</v>
      </c>
      <c r="G76" s="109">
        <v>0</v>
      </c>
      <c r="H76" s="69">
        <v>0</v>
      </c>
      <c r="I76" s="533">
        <v>0</v>
      </c>
    </row>
    <row r="77" spans="1:16" ht="16.649999999999999" customHeight="1" x14ac:dyDescent="0.25">
      <c r="A77" s="686"/>
      <c r="B77" s="417" t="s">
        <v>1061</v>
      </c>
      <c r="C77" s="542">
        <v>0</v>
      </c>
      <c r="D77" s="533">
        <v>0</v>
      </c>
      <c r="E77" s="101">
        <v>0</v>
      </c>
      <c r="F77" s="533">
        <v>0</v>
      </c>
      <c r="G77" s="109">
        <v>0</v>
      </c>
      <c r="H77" s="69">
        <v>0</v>
      </c>
      <c r="I77" s="533">
        <v>0</v>
      </c>
    </row>
    <row r="78" spans="1:16" ht="16.649999999999999" customHeight="1" x14ac:dyDescent="0.25">
      <c r="A78" s="686"/>
      <c r="B78" s="417" t="s">
        <v>1062</v>
      </c>
      <c r="C78" s="542">
        <v>0</v>
      </c>
      <c r="D78" s="533">
        <v>0</v>
      </c>
      <c r="E78" s="101">
        <v>0</v>
      </c>
      <c r="F78" s="533">
        <v>0</v>
      </c>
      <c r="G78" s="109">
        <v>0</v>
      </c>
      <c r="H78" s="69">
        <v>0</v>
      </c>
      <c r="I78" s="533">
        <v>0</v>
      </c>
    </row>
    <row r="79" spans="1:16" ht="16.649999999999999" customHeight="1" x14ac:dyDescent="0.25">
      <c r="A79" s="686"/>
      <c r="B79" s="417" t="s">
        <v>1063</v>
      </c>
      <c r="C79" s="542">
        <v>0</v>
      </c>
      <c r="D79" s="533">
        <v>0</v>
      </c>
      <c r="E79" s="101">
        <v>0</v>
      </c>
      <c r="F79" s="533">
        <v>0</v>
      </c>
      <c r="G79" s="109">
        <v>0</v>
      </c>
      <c r="H79" s="69">
        <v>0</v>
      </c>
      <c r="I79" s="533">
        <v>0</v>
      </c>
    </row>
    <row r="80" spans="1:16" ht="16.649999999999999" customHeight="1" x14ac:dyDescent="0.25">
      <c r="A80" s="686"/>
      <c r="B80" s="420" t="s">
        <v>1064</v>
      </c>
      <c r="C80" s="543">
        <v>0</v>
      </c>
      <c r="D80" s="535">
        <v>0</v>
      </c>
      <c r="E80" s="122">
        <v>0</v>
      </c>
      <c r="F80" s="535">
        <v>0</v>
      </c>
      <c r="G80" s="536">
        <v>0</v>
      </c>
      <c r="H80" s="75">
        <v>0</v>
      </c>
      <c r="I80" s="535">
        <v>0</v>
      </c>
    </row>
    <row r="81" spans="1:9" ht="16.649999999999999" customHeight="1" x14ac:dyDescent="0.25">
      <c r="A81" s="686"/>
      <c r="B81" s="423" t="s">
        <v>1065</v>
      </c>
      <c r="C81" s="78">
        <v>359</v>
      </c>
      <c r="D81" s="538">
        <v>2.9999999999999997E-4</v>
      </c>
      <c r="E81" s="441">
        <v>11</v>
      </c>
      <c r="F81" s="538">
        <v>0.1444</v>
      </c>
      <c r="G81" s="539">
        <v>0.7</v>
      </c>
      <c r="H81" s="78">
        <v>6</v>
      </c>
      <c r="I81" s="538">
        <v>1.7299999999999999E-2</v>
      </c>
    </row>
    <row r="82" spans="1:9" ht="16.649999999999999" customHeight="1" x14ac:dyDescent="0.25">
      <c r="A82" s="898" t="s">
        <v>1212</v>
      </c>
      <c r="B82" s="413" t="s">
        <v>1057</v>
      </c>
      <c r="C82" s="541">
        <v>0</v>
      </c>
      <c r="D82" s="530">
        <v>0</v>
      </c>
      <c r="E82" s="507">
        <v>0</v>
      </c>
      <c r="F82" s="530">
        <v>0</v>
      </c>
      <c r="G82" s="531">
        <v>0</v>
      </c>
      <c r="H82" s="66">
        <v>0</v>
      </c>
      <c r="I82" s="530">
        <v>0</v>
      </c>
    </row>
    <row r="83" spans="1:9" ht="16.649999999999999" customHeight="1" x14ac:dyDescent="0.25">
      <c r="A83" s="686"/>
      <c r="B83" s="417" t="s">
        <v>1058</v>
      </c>
      <c r="C83" s="542">
        <v>0</v>
      </c>
      <c r="D83" s="533">
        <v>0</v>
      </c>
      <c r="E83" s="101">
        <v>0</v>
      </c>
      <c r="F83" s="533">
        <v>0</v>
      </c>
      <c r="G83" s="109">
        <v>0</v>
      </c>
      <c r="H83" s="69">
        <v>0</v>
      </c>
      <c r="I83" s="533">
        <v>0</v>
      </c>
    </row>
    <row r="84" spans="1:9" ht="16.649999999999999" customHeight="1" x14ac:dyDescent="0.25">
      <c r="A84" s="686"/>
      <c r="B84" s="417" t="s">
        <v>1059</v>
      </c>
      <c r="C84" s="542">
        <v>0</v>
      </c>
      <c r="D84" s="533">
        <v>0</v>
      </c>
      <c r="E84" s="101">
        <v>0</v>
      </c>
      <c r="F84" s="533">
        <v>0</v>
      </c>
      <c r="G84" s="109">
        <v>0</v>
      </c>
      <c r="H84" s="69">
        <v>0</v>
      </c>
      <c r="I84" s="533">
        <v>0</v>
      </c>
    </row>
    <row r="85" spans="1:9" ht="16.649999999999999" customHeight="1" x14ac:dyDescent="0.25">
      <c r="A85" s="686"/>
      <c r="B85" s="417" t="s">
        <v>1060</v>
      </c>
      <c r="C85" s="542">
        <v>0</v>
      </c>
      <c r="D85" s="533">
        <v>0</v>
      </c>
      <c r="E85" s="101">
        <v>0</v>
      </c>
      <c r="F85" s="533">
        <v>0</v>
      </c>
      <c r="G85" s="109">
        <v>0</v>
      </c>
      <c r="H85" s="69">
        <v>0</v>
      </c>
      <c r="I85" s="533">
        <v>0</v>
      </c>
    </row>
    <row r="86" spans="1:9" ht="16.649999999999999" customHeight="1" x14ac:dyDescent="0.25">
      <c r="A86" s="686"/>
      <c r="B86" s="417" t="s">
        <v>1061</v>
      </c>
      <c r="C86" s="542">
        <v>0</v>
      </c>
      <c r="D86" s="533">
        <v>0</v>
      </c>
      <c r="E86" s="101">
        <v>0</v>
      </c>
      <c r="F86" s="533">
        <v>0</v>
      </c>
      <c r="G86" s="109">
        <v>0</v>
      </c>
      <c r="H86" s="69">
        <v>0</v>
      </c>
      <c r="I86" s="533">
        <v>0</v>
      </c>
    </row>
    <row r="87" spans="1:9" ht="16.649999999999999" customHeight="1" x14ac:dyDescent="0.25">
      <c r="A87" s="686"/>
      <c r="B87" s="417" t="s">
        <v>1062</v>
      </c>
      <c r="C87" s="542">
        <v>0</v>
      </c>
      <c r="D87" s="533">
        <v>0</v>
      </c>
      <c r="E87" s="101">
        <v>0</v>
      </c>
      <c r="F87" s="533">
        <v>0</v>
      </c>
      <c r="G87" s="109">
        <v>0</v>
      </c>
      <c r="H87" s="69">
        <v>0</v>
      </c>
      <c r="I87" s="533">
        <v>0</v>
      </c>
    </row>
    <row r="88" spans="1:9" ht="16.649999999999999" customHeight="1" x14ac:dyDescent="0.25">
      <c r="A88" s="686"/>
      <c r="B88" s="417" t="s">
        <v>1063</v>
      </c>
      <c r="C88" s="542">
        <v>0</v>
      </c>
      <c r="D88" s="533">
        <v>0</v>
      </c>
      <c r="E88" s="101">
        <v>0</v>
      </c>
      <c r="F88" s="533">
        <v>0</v>
      </c>
      <c r="G88" s="109">
        <v>0</v>
      </c>
      <c r="H88" s="69">
        <v>0</v>
      </c>
      <c r="I88" s="533">
        <v>0</v>
      </c>
    </row>
    <row r="89" spans="1:9" ht="16.649999999999999" customHeight="1" x14ac:dyDescent="0.25">
      <c r="A89" s="686"/>
      <c r="B89" s="420" t="s">
        <v>1064</v>
      </c>
      <c r="C89" s="543">
        <v>0</v>
      </c>
      <c r="D89" s="535">
        <v>0</v>
      </c>
      <c r="E89" s="122">
        <v>0</v>
      </c>
      <c r="F89" s="535">
        <v>0</v>
      </c>
      <c r="G89" s="536">
        <v>0</v>
      </c>
      <c r="H89" s="75">
        <v>0</v>
      </c>
      <c r="I89" s="535">
        <v>0</v>
      </c>
    </row>
    <row r="90" spans="1:9" ht="16.649999999999999" customHeight="1" x14ac:dyDescent="0.25">
      <c r="A90" s="686"/>
      <c r="B90" s="423" t="s">
        <v>1065</v>
      </c>
      <c r="C90" s="78">
        <v>0</v>
      </c>
      <c r="D90" s="538">
        <v>0</v>
      </c>
      <c r="E90" s="441">
        <v>0</v>
      </c>
      <c r="F90" s="538">
        <v>0</v>
      </c>
      <c r="G90" s="539">
        <v>0</v>
      </c>
      <c r="H90" s="78">
        <v>0</v>
      </c>
      <c r="I90" s="538">
        <v>0</v>
      </c>
    </row>
    <row r="91" spans="1:9" ht="16.649999999999999" customHeight="1" x14ac:dyDescent="0.25">
      <c r="A91" s="898" t="s">
        <v>1213</v>
      </c>
      <c r="B91" s="413" t="s">
        <v>1057</v>
      </c>
      <c r="C91" s="541">
        <v>4</v>
      </c>
      <c r="D91" s="530">
        <v>6.9999999999999999E-4</v>
      </c>
      <c r="E91" s="507">
        <v>36</v>
      </c>
      <c r="F91" s="530">
        <v>0.86399999999999999</v>
      </c>
      <c r="G91" s="531">
        <v>1.8</v>
      </c>
      <c r="H91" s="66">
        <v>1</v>
      </c>
      <c r="I91" s="530">
        <v>0.28489999999999999</v>
      </c>
    </row>
    <row r="92" spans="1:9" ht="16.649999999999999" customHeight="1" x14ac:dyDescent="0.25">
      <c r="A92" s="686"/>
      <c r="B92" s="417" t="s">
        <v>1058</v>
      </c>
      <c r="C92" s="542">
        <v>39</v>
      </c>
      <c r="D92" s="533">
        <v>2.2000000000000001E-3</v>
      </c>
      <c r="E92" s="101">
        <v>70</v>
      </c>
      <c r="F92" s="533">
        <v>0.86399999999999999</v>
      </c>
      <c r="G92" s="109">
        <v>1.3</v>
      </c>
      <c r="H92" s="69">
        <v>26</v>
      </c>
      <c r="I92" s="533">
        <v>0.65339999999999998</v>
      </c>
    </row>
    <row r="93" spans="1:9" ht="16.649999999999999" customHeight="1" x14ac:dyDescent="0.25">
      <c r="A93" s="686"/>
      <c r="B93" s="417" t="s">
        <v>1059</v>
      </c>
      <c r="C93" s="542">
        <v>71</v>
      </c>
      <c r="D93" s="533">
        <v>3.3E-3</v>
      </c>
      <c r="E93" s="101">
        <v>65</v>
      </c>
      <c r="F93" s="533">
        <v>0.86399999999999999</v>
      </c>
      <c r="G93" s="109">
        <v>2.2999999999999998</v>
      </c>
      <c r="H93" s="69">
        <v>70</v>
      </c>
      <c r="I93" s="533">
        <v>0.97550000000000003</v>
      </c>
    </row>
    <row r="94" spans="1:9" ht="16.649999999999999" customHeight="1" x14ac:dyDescent="0.25">
      <c r="A94" s="686"/>
      <c r="B94" s="417" t="s">
        <v>1060</v>
      </c>
      <c r="C94" s="542">
        <v>77</v>
      </c>
      <c r="D94" s="533">
        <v>5.7999999999999996E-3</v>
      </c>
      <c r="E94" s="101">
        <v>60</v>
      </c>
      <c r="F94" s="533">
        <v>0.86399999999999999</v>
      </c>
      <c r="G94" s="109">
        <v>3.1</v>
      </c>
      <c r="H94" s="69">
        <v>108</v>
      </c>
      <c r="I94" s="533">
        <v>1.3896999999999999</v>
      </c>
    </row>
    <row r="95" spans="1:9" ht="16.649999999999999" customHeight="1" x14ac:dyDescent="0.25">
      <c r="A95" s="686"/>
      <c r="B95" s="417" t="s">
        <v>1061</v>
      </c>
      <c r="C95" s="542">
        <v>274</v>
      </c>
      <c r="D95" s="533">
        <v>1.78E-2</v>
      </c>
      <c r="E95" s="101">
        <v>259</v>
      </c>
      <c r="F95" s="533">
        <v>0.86399999999999999</v>
      </c>
      <c r="G95" s="109">
        <v>2.6</v>
      </c>
      <c r="H95" s="69">
        <v>437</v>
      </c>
      <c r="I95" s="533">
        <v>1.5985</v>
      </c>
    </row>
    <row r="96" spans="1:9" ht="16.649999999999999" customHeight="1" x14ac:dyDescent="0.25">
      <c r="A96" s="686"/>
      <c r="B96" s="417" t="s">
        <v>1062</v>
      </c>
      <c r="C96" s="542">
        <v>47</v>
      </c>
      <c r="D96" s="533">
        <v>4.1799999999999997E-2</v>
      </c>
      <c r="E96" s="101">
        <v>75</v>
      </c>
      <c r="F96" s="533">
        <v>0.86399999999999999</v>
      </c>
      <c r="G96" s="109">
        <v>1.9</v>
      </c>
      <c r="H96" s="69">
        <v>103</v>
      </c>
      <c r="I96" s="533">
        <v>2.2002999999999999</v>
      </c>
    </row>
    <row r="97" spans="1:9" ht="16.649999999999999" customHeight="1" x14ac:dyDescent="0.25">
      <c r="A97" s="686"/>
      <c r="B97" s="417" t="s">
        <v>1063</v>
      </c>
      <c r="C97" s="542">
        <v>19</v>
      </c>
      <c r="D97" s="533">
        <v>0.1943</v>
      </c>
      <c r="E97" s="101">
        <v>20</v>
      </c>
      <c r="F97" s="533">
        <v>0.86399999999999999</v>
      </c>
      <c r="G97" s="109">
        <v>2.5</v>
      </c>
      <c r="H97" s="69">
        <v>70</v>
      </c>
      <c r="I97" s="533">
        <v>3.7185000000000001</v>
      </c>
    </row>
    <row r="98" spans="1:9" ht="16.649999999999999" customHeight="1" x14ac:dyDescent="0.25">
      <c r="A98" s="686"/>
      <c r="B98" s="420" t="s">
        <v>1064</v>
      </c>
      <c r="C98" s="543">
        <v>5</v>
      </c>
      <c r="D98" s="535">
        <v>1</v>
      </c>
      <c r="E98" s="122">
        <v>6</v>
      </c>
      <c r="F98" s="535">
        <v>0.86399999999999999</v>
      </c>
      <c r="G98" s="536">
        <v>1.1000000000000001</v>
      </c>
      <c r="H98" s="75">
        <v>55</v>
      </c>
      <c r="I98" s="535">
        <v>10.7994</v>
      </c>
    </row>
    <row r="99" spans="1:9" ht="16.649999999999999" customHeight="1" x14ac:dyDescent="0.25">
      <c r="A99" s="686"/>
      <c r="B99" s="423" t="s">
        <v>1065</v>
      </c>
      <c r="C99" s="78">
        <v>536</v>
      </c>
      <c r="D99" s="538">
        <v>3.0599999999999999E-2</v>
      </c>
      <c r="E99" s="441">
        <v>591</v>
      </c>
      <c r="F99" s="538">
        <v>0.86399999999999999</v>
      </c>
      <c r="G99" s="539">
        <v>2.5</v>
      </c>
      <c r="H99" s="78">
        <v>870</v>
      </c>
      <c r="I99" s="538">
        <v>1.6226</v>
      </c>
    </row>
    <row r="100" spans="1:9" ht="16.649999999999999" customHeight="1" x14ac:dyDescent="0.25">
      <c r="A100" s="715" t="s">
        <v>1214</v>
      </c>
      <c r="B100" s="715"/>
      <c r="C100" s="78">
        <v>895</v>
      </c>
      <c r="D100" s="538">
        <v>1.9699999999999999E-2</v>
      </c>
      <c r="E100" s="441">
        <v>602</v>
      </c>
      <c r="F100" s="538">
        <v>0.60640000000000005</v>
      </c>
      <c r="G100" s="539">
        <v>1.8</v>
      </c>
      <c r="H100" s="78">
        <v>876</v>
      </c>
      <c r="I100" s="538">
        <v>0.97889999999999999</v>
      </c>
    </row>
    <row r="101" spans="1:9" ht="3.45" customHeight="1" x14ac:dyDescent="0.25">
      <c r="A101" s="118"/>
      <c r="B101" s="118"/>
      <c r="C101" s="118"/>
      <c r="D101" s="118"/>
      <c r="E101" s="118"/>
      <c r="F101" s="118"/>
      <c r="G101" s="118"/>
      <c r="H101" s="118"/>
      <c r="I101" s="118"/>
    </row>
  </sheetData>
  <mergeCells count="22">
    <mergeCell ref="A5:A6"/>
    <mergeCell ref="C5:I5"/>
    <mergeCell ref="A1:P1"/>
    <mergeCell ref="J5:P5"/>
    <mergeCell ref="A7:A15"/>
    <mergeCell ref="A16:A24"/>
    <mergeCell ref="A25:A33"/>
    <mergeCell ref="J38:P38"/>
    <mergeCell ref="C38:I38"/>
    <mergeCell ref="A34:B34"/>
    <mergeCell ref="A38:A39"/>
    <mergeCell ref="A40:A48"/>
    <mergeCell ref="A49:A57"/>
    <mergeCell ref="A58:A66"/>
    <mergeCell ref="A67:B67"/>
    <mergeCell ref="C71:I71"/>
    <mergeCell ref="A71:A72"/>
    <mergeCell ref="A73:A81"/>
    <mergeCell ref="J71:P71"/>
    <mergeCell ref="A82:A90"/>
    <mergeCell ref="A91:A99"/>
    <mergeCell ref="A100:B10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8"/>
  <dimension ref="A1:P102"/>
  <sheetViews>
    <sheetView showRuler="0" workbookViewId="0">
      <selection sqref="A1:P1"/>
    </sheetView>
  </sheetViews>
  <sheetFormatPr baseColWidth="10" defaultColWidth="13.33203125" defaultRowHeight="13.2" x14ac:dyDescent="0.25"/>
  <cols>
    <col min="1" max="2" width="18.109375" customWidth="1"/>
    <col min="3" max="16" width="9.44140625" customWidth="1"/>
  </cols>
  <sheetData>
    <row r="1" spans="1:16" ht="13.35" customHeight="1" x14ac:dyDescent="0.25">
      <c r="A1" s="778" t="s">
        <v>1216</v>
      </c>
      <c r="B1" s="686"/>
      <c r="C1" s="686"/>
      <c r="D1" s="686"/>
      <c r="E1" s="686"/>
      <c r="F1" s="686"/>
      <c r="G1" s="686"/>
      <c r="H1" s="686"/>
      <c r="I1" s="686"/>
      <c r="J1" s="686"/>
      <c r="K1" s="686"/>
      <c r="L1" s="686"/>
      <c r="M1" s="686"/>
      <c r="N1" s="686"/>
      <c r="O1" s="686"/>
      <c r="P1" s="686"/>
    </row>
    <row r="2" spans="1:16" ht="5.85" customHeight="1" x14ac:dyDescent="0.25"/>
    <row r="3" spans="1:16" ht="16.649999999999999" customHeight="1" x14ac:dyDescent="0.25">
      <c r="A3" s="143">
        <f>SUM(C7:P34)</f>
        <v>72682.094300000026</v>
      </c>
      <c r="C3" s="183" t="s">
        <v>113</v>
      </c>
      <c r="D3" s="183" t="s">
        <v>114</v>
      </c>
      <c r="E3" s="183" t="s">
        <v>115</v>
      </c>
      <c r="F3" s="183" t="s">
        <v>116</v>
      </c>
      <c r="G3" s="183" t="s">
        <v>117</v>
      </c>
      <c r="H3" s="183" t="s">
        <v>882</v>
      </c>
      <c r="I3" s="183" t="s">
        <v>883</v>
      </c>
      <c r="J3" s="183" t="s">
        <v>113</v>
      </c>
      <c r="K3" s="183" t="s">
        <v>114</v>
      </c>
      <c r="L3" s="183" t="s">
        <v>115</v>
      </c>
      <c r="M3" s="183" t="s">
        <v>116</v>
      </c>
      <c r="N3" s="183" t="s">
        <v>117</v>
      </c>
      <c r="O3" s="183" t="s">
        <v>882</v>
      </c>
      <c r="P3" s="183" t="s">
        <v>883</v>
      </c>
    </row>
    <row r="4" spans="1:16" ht="3.45" customHeight="1" x14ac:dyDescent="0.25"/>
    <row r="5" spans="1:16" ht="16.649999999999999" customHeight="1" x14ac:dyDescent="0.25">
      <c r="A5" s="793" t="s">
        <v>118</v>
      </c>
      <c r="C5" s="711" t="s">
        <v>241</v>
      </c>
      <c r="D5" s="711"/>
      <c r="E5" s="711"/>
      <c r="F5" s="711"/>
      <c r="G5" s="711"/>
      <c r="H5" s="711"/>
      <c r="I5" s="711"/>
      <c r="J5" s="810" t="s">
        <v>315</v>
      </c>
      <c r="K5" s="686"/>
      <c r="L5" s="686"/>
      <c r="M5" s="686"/>
      <c r="N5" s="686"/>
      <c r="O5" s="686"/>
      <c r="P5" s="686"/>
    </row>
    <row r="6" spans="1:16" ht="25.95" customHeight="1" x14ac:dyDescent="0.25">
      <c r="A6" s="686"/>
      <c r="B6" s="176" t="s">
        <v>1045</v>
      </c>
      <c r="C6" s="545" t="s">
        <v>1204</v>
      </c>
      <c r="D6" s="545" t="s">
        <v>1210</v>
      </c>
      <c r="E6" s="545" t="s">
        <v>1206</v>
      </c>
      <c r="F6" s="545" t="s">
        <v>1207</v>
      </c>
      <c r="G6" s="545" t="s">
        <v>1208</v>
      </c>
      <c r="H6" s="545" t="s">
        <v>180</v>
      </c>
      <c r="I6" s="545" t="s">
        <v>1209</v>
      </c>
      <c r="J6" s="62" t="s">
        <v>1204</v>
      </c>
      <c r="K6" s="62" t="s">
        <v>1210</v>
      </c>
      <c r="L6" s="62" t="s">
        <v>1206</v>
      </c>
      <c r="M6" s="62" t="s">
        <v>1207</v>
      </c>
      <c r="N6" s="62" t="s">
        <v>1208</v>
      </c>
      <c r="O6" s="62" t="s">
        <v>180</v>
      </c>
      <c r="P6" s="62" t="s">
        <v>1209</v>
      </c>
    </row>
    <row r="7" spans="1:16" ht="16.649999999999999" customHeight="1" x14ac:dyDescent="0.25">
      <c r="A7" s="898" t="s">
        <v>1211</v>
      </c>
      <c r="B7" s="413" t="s">
        <v>1057</v>
      </c>
      <c r="C7" s="546">
        <v>0</v>
      </c>
      <c r="D7" s="415">
        <v>0</v>
      </c>
      <c r="E7" s="547">
        <v>0</v>
      </c>
      <c r="F7" s="415">
        <v>0</v>
      </c>
      <c r="G7" s="548">
        <v>0</v>
      </c>
      <c r="H7" s="547">
        <v>0</v>
      </c>
      <c r="I7" s="415">
        <v>0</v>
      </c>
      <c r="J7" s="111">
        <v>0</v>
      </c>
      <c r="K7" s="503">
        <v>0</v>
      </c>
      <c r="L7" s="549">
        <v>0</v>
      </c>
      <c r="M7" s="503">
        <v>0</v>
      </c>
      <c r="N7" s="550">
        <v>0</v>
      </c>
      <c r="O7" s="551">
        <v>0</v>
      </c>
      <c r="P7" s="503">
        <v>0</v>
      </c>
    </row>
    <row r="8" spans="1:16" ht="16.649999999999999" customHeight="1" x14ac:dyDescent="0.25">
      <c r="A8" s="686"/>
      <c r="B8" s="417" t="s">
        <v>1058</v>
      </c>
      <c r="C8" s="552">
        <v>0</v>
      </c>
      <c r="D8" s="359">
        <v>0</v>
      </c>
      <c r="E8" s="553">
        <v>0</v>
      </c>
      <c r="F8" s="359">
        <v>0</v>
      </c>
      <c r="G8" s="554">
        <v>0</v>
      </c>
      <c r="H8" s="553">
        <v>0</v>
      </c>
      <c r="I8" s="359">
        <v>0</v>
      </c>
      <c r="J8" s="100">
        <v>0</v>
      </c>
      <c r="K8" s="372">
        <v>0</v>
      </c>
      <c r="L8" s="555">
        <v>0</v>
      </c>
      <c r="M8" s="372">
        <v>0</v>
      </c>
      <c r="N8" s="556">
        <v>0</v>
      </c>
      <c r="O8" s="557">
        <v>0</v>
      </c>
      <c r="P8" s="372">
        <v>0</v>
      </c>
    </row>
    <row r="9" spans="1:16" ht="16.649999999999999" customHeight="1" x14ac:dyDescent="0.25">
      <c r="A9" s="686"/>
      <c r="B9" s="417" t="s">
        <v>1059</v>
      </c>
      <c r="C9" s="552">
        <v>0</v>
      </c>
      <c r="D9" s="359">
        <v>0</v>
      </c>
      <c r="E9" s="553">
        <v>0</v>
      </c>
      <c r="F9" s="359">
        <v>0</v>
      </c>
      <c r="G9" s="554">
        <v>0</v>
      </c>
      <c r="H9" s="553">
        <v>0</v>
      </c>
      <c r="I9" s="359">
        <v>0</v>
      </c>
      <c r="J9" s="100">
        <v>0</v>
      </c>
      <c r="K9" s="372">
        <v>0</v>
      </c>
      <c r="L9" s="555">
        <v>0</v>
      </c>
      <c r="M9" s="372">
        <v>0</v>
      </c>
      <c r="N9" s="556">
        <v>0</v>
      </c>
      <c r="O9" s="557">
        <v>0</v>
      </c>
      <c r="P9" s="372">
        <v>0</v>
      </c>
    </row>
    <row r="10" spans="1:16" ht="16.649999999999999" customHeight="1" x14ac:dyDescent="0.25">
      <c r="A10" s="686"/>
      <c r="B10" s="417" t="s">
        <v>1060</v>
      </c>
      <c r="C10" s="552">
        <v>0</v>
      </c>
      <c r="D10" s="359">
        <v>0</v>
      </c>
      <c r="E10" s="553">
        <v>0</v>
      </c>
      <c r="F10" s="359">
        <v>0</v>
      </c>
      <c r="G10" s="554">
        <v>0</v>
      </c>
      <c r="H10" s="553">
        <v>0</v>
      </c>
      <c r="I10" s="359">
        <v>0</v>
      </c>
      <c r="J10" s="100">
        <v>0</v>
      </c>
      <c r="K10" s="372">
        <v>0</v>
      </c>
      <c r="L10" s="555">
        <v>0</v>
      </c>
      <c r="M10" s="372">
        <v>0</v>
      </c>
      <c r="N10" s="556">
        <v>0</v>
      </c>
      <c r="O10" s="557">
        <v>0</v>
      </c>
      <c r="P10" s="372">
        <v>0</v>
      </c>
    </row>
    <row r="11" spans="1:16" ht="16.649999999999999" customHeight="1" x14ac:dyDescent="0.25">
      <c r="A11" s="686"/>
      <c r="B11" s="417" t="s">
        <v>1061</v>
      </c>
      <c r="C11" s="552">
        <v>0</v>
      </c>
      <c r="D11" s="359">
        <v>0</v>
      </c>
      <c r="E11" s="553">
        <v>0</v>
      </c>
      <c r="F11" s="359">
        <v>0</v>
      </c>
      <c r="G11" s="554">
        <v>0</v>
      </c>
      <c r="H11" s="553">
        <v>0</v>
      </c>
      <c r="I11" s="359">
        <v>0</v>
      </c>
      <c r="J11" s="100">
        <v>0</v>
      </c>
      <c r="K11" s="372">
        <v>0</v>
      </c>
      <c r="L11" s="555">
        <v>0</v>
      </c>
      <c r="M11" s="372">
        <v>0</v>
      </c>
      <c r="N11" s="556">
        <v>0</v>
      </c>
      <c r="O11" s="557">
        <v>0</v>
      </c>
      <c r="P11" s="372">
        <v>0</v>
      </c>
    </row>
    <row r="12" spans="1:16" ht="16.649999999999999" customHeight="1" x14ac:dyDescent="0.25">
      <c r="A12" s="686"/>
      <c r="B12" s="417" t="s">
        <v>1062</v>
      </c>
      <c r="C12" s="552">
        <v>0</v>
      </c>
      <c r="D12" s="359">
        <v>0</v>
      </c>
      <c r="E12" s="553">
        <v>0</v>
      </c>
      <c r="F12" s="359">
        <v>0</v>
      </c>
      <c r="G12" s="554">
        <v>0</v>
      </c>
      <c r="H12" s="553">
        <v>0</v>
      </c>
      <c r="I12" s="359">
        <v>0</v>
      </c>
      <c r="J12" s="100">
        <v>0</v>
      </c>
      <c r="K12" s="372">
        <v>0</v>
      </c>
      <c r="L12" s="555">
        <v>0</v>
      </c>
      <c r="M12" s="372">
        <v>0</v>
      </c>
      <c r="N12" s="556">
        <v>0</v>
      </c>
      <c r="O12" s="557">
        <v>0</v>
      </c>
      <c r="P12" s="372">
        <v>0</v>
      </c>
    </row>
    <row r="13" spans="1:16" ht="16.649999999999999" customHeight="1" x14ac:dyDescent="0.25">
      <c r="A13" s="686"/>
      <c r="B13" s="417" t="s">
        <v>1063</v>
      </c>
      <c r="C13" s="552">
        <v>0</v>
      </c>
      <c r="D13" s="359">
        <v>0</v>
      </c>
      <c r="E13" s="553">
        <v>0</v>
      </c>
      <c r="F13" s="359">
        <v>0</v>
      </c>
      <c r="G13" s="554">
        <v>0</v>
      </c>
      <c r="H13" s="553">
        <v>0</v>
      </c>
      <c r="I13" s="359">
        <v>0</v>
      </c>
      <c r="J13" s="100">
        <v>0</v>
      </c>
      <c r="K13" s="372">
        <v>0</v>
      </c>
      <c r="L13" s="555">
        <v>0</v>
      </c>
      <c r="M13" s="372">
        <v>0</v>
      </c>
      <c r="N13" s="556">
        <v>0</v>
      </c>
      <c r="O13" s="557">
        <v>0</v>
      </c>
      <c r="P13" s="372">
        <v>0</v>
      </c>
    </row>
    <row r="14" spans="1:16" ht="16.649999999999999" customHeight="1" x14ac:dyDescent="0.25">
      <c r="A14" s="686"/>
      <c r="B14" s="420" t="s">
        <v>1064</v>
      </c>
      <c r="C14" s="558">
        <v>0</v>
      </c>
      <c r="D14" s="365">
        <v>0</v>
      </c>
      <c r="E14" s="559">
        <v>0</v>
      </c>
      <c r="F14" s="365">
        <v>0</v>
      </c>
      <c r="G14" s="560">
        <v>0</v>
      </c>
      <c r="H14" s="559">
        <v>0</v>
      </c>
      <c r="I14" s="365">
        <v>0</v>
      </c>
      <c r="J14" s="104">
        <v>0</v>
      </c>
      <c r="K14" s="375">
        <v>0</v>
      </c>
      <c r="L14" s="561">
        <v>0</v>
      </c>
      <c r="M14" s="375">
        <v>0</v>
      </c>
      <c r="N14" s="562">
        <v>0</v>
      </c>
      <c r="O14" s="563">
        <v>0</v>
      </c>
      <c r="P14" s="375">
        <v>0</v>
      </c>
    </row>
    <row r="15" spans="1:16" ht="16.649999999999999" customHeight="1" x14ac:dyDescent="0.25">
      <c r="A15" s="686"/>
      <c r="B15" s="423" t="s">
        <v>1065</v>
      </c>
      <c r="C15" s="368">
        <v>0</v>
      </c>
      <c r="D15" s="369">
        <v>0</v>
      </c>
      <c r="E15" s="564">
        <v>0</v>
      </c>
      <c r="F15" s="369">
        <v>0</v>
      </c>
      <c r="G15" s="565">
        <v>0</v>
      </c>
      <c r="H15" s="564">
        <v>0</v>
      </c>
      <c r="I15" s="369">
        <v>0</v>
      </c>
      <c r="J15" s="106">
        <v>0</v>
      </c>
      <c r="K15" s="376">
        <v>0</v>
      </c>
      <c r="L15" s="566">
        <v>0</v>
      </c>
      <c r="M15" s="376">
        <v>0</v>
      </c>
      <c r="N15" s="567">
        <v>0</v>
      </c>
      <c r="O15" s="568">
        <v>0</v>
      </c>
      <c r="P15" s="376">
        <v>0</v>
      </c>
    </row>
    <row r="16" spans="1:16" ht="16.649999999999999" customHeight="1" x14ac:dyDescent="0.25">
      <c r="A16" s="898" t="s">
        <v>1217</v>
      </c>
      <c r="B16" s="413" t="s">
        <v>1057</v>
      </c>
      <c r="C16" s="546">
        <v>7241</v>
      </c>
      <c r="D16" s="415">
        <v>6.9999999999999999E-4</v>
      </c>
      <c r="E16" s="547">
        <v>42</v>
      </c>
      <c r="F16" s="415">
        <v>0.45</v>
      </c>
      <c r="G16" s="548">
        <v>2.38</v>
      </c>
      <c r="H16" s="547">
        <v>2207</v>
      </c>
      <c r="I16" s="415">
        <v>0.30480000000000002</v>
      </c>
      <c r="J16" s="111">
        <v>6698</v>
      </c>
      <c r="K16" s="503">
        <v>6.9999999999999999E-4</v>
      </c>
      <c r="L16" s="549">
        <v>43</v>
      </c>
      <c r="M16" s="503">
        <v>0.45</v>
      </c>
      <c r="N16" s="550">
        <v>2.4</v>
      </c>
      <c r="O16" s="551">
        <v>2079</v>
      </c>
      <c r="P16" s="503">
        <v>0.31030000000000002</v>
      </c>
    </row>
    <row r="17" spans="1:16" ht="16.649999999999999" customHeight="1" x14ac:dyDescent="0.25">
      <c r="A17" s="686"/>
      <c r="B17" s="417" t="s">
        <v>1058</v>
      </c>
      <c r="C17" s="552">
        <v>1304</v>
      </c>
      <c r="D17" s="359">
        <v>1.9E-3</v>
      </c>
      <c r="E17" s="553">
        <v>5</v>
      </c>
      <c r="F17" s="359">
        <v>0.45</v>
      </c>
      <c r="G17" s="554">
        <v>2.0099999999999998</v>
      </c>
      <c r="H17" s="553">
        <v>657</v>
      </c>
      <c r="I17" s="359">
        <v>0.50390000000000001</v>
      </c>
      <c r="J17" s="100">
        <v>1270</v>
      </c>
      <c r="K17" s="372">
        <v>1.9E-3</v>
      </c>
      <c r="L17" s="555">
        <v>5</v>
      </c>
      <c r="M17" s="372">
        <v>0.45</v>
      </c>
      <c r="N17" s="556">
        <v>2.17</v>
      </c>
      <c r="O17" s="557">
        <v>676</v>
      </c>
      <c r="P17" s="372">
        <v>0.53290000000000004</v>
      </c>
    </row>
    <row r="18" spans="1:16" ht="16.649999999999999" customHeight="1" x14ac:dyDescent="0.25">
      <c r="A18" s="686"/>
      <c r="B18" s="417" t="s">
        <v>1059</v>
      </c>
      <c r="C18" s="552">
        <v>0</v>
      </c>
      <c r="D18" s="359">
        <v>0</v>
      </c>
      <c r="E18" s="553">
        <v>0</v>
      </c>
      <c r="F18" s="359">
        <v>0</v>
      </c>
      <c r="G18" s="554">
        <v>0</v>
      </c>
      <c r="H18" s="553">
        <v>0</v>
      </c>
      <c r="I18" s="359">
        <v>0</v>
      </c>
      <c r="J18" s="100">
        <v>0</v>
      </c>
      <c r="K18" s="372">
        <v>0</v>
      </c>
      <c r="L18" s="555">
        <v>0</v>
      </c>
      <c r="M18" s="372">
        <v>0</v>
      </c>
      <c r="N18" s="556">
        <v>0</v>
      </c>
      <c r="O18" s="557">
        <v>0</v>
      </c>
      <c r="P18" s="372">
        <v>0</v>
      </c>
    </row>
    <row r="19" spans="1:16" ht="16.649999999999999" customHeight="1" x14ac:dyDescent="0.25">
      <c r="A19" s="686"/>
      <c r="B19" s="417" t="s">
        <v>1060</v>
      </c>
      <c r="C19" s="552">
        <v>0</v>
      </c>
      <c r="D19" s="359">
        <v>0</v>
      </c>
      <c r="E19" s="553">
        <v>0</v>
      </c>
      <c r="F19" s="359">
        <v>0</v>
      </c>
      <c r="G19" s="554">
        <v>0</v>
      </c>
      <c r="H19" s="553">
        <v>0</v>
      </c>
      <c r="I19" s="359">
        <v>0</v>
      </c>
      <c r="J19" s="100">
        <v>0</v>
      </c>
      <c r="K19" s="372">
        <v>0</v>
      </c>
      <c r="L19" s="555">
        <v>0</v>
      </c>
      <c r="M19" s="372">
        <v>0</v>
      </c>
      <c r="N19" s="556">
        <v>0</v>
      </c>
      <c r="O19" s="557">
        <v>0</v>
      </c>
      <c r="P19" s="372">
        <v>0</v>
      </c>
    </row>
    <row r="20" spans="1:16" ht="16.649999999999999" customHeight="1" x14ac:dyDescent="0.25">
      <c r="A20" s="686"/>
      <c r="B20" s="417" t="s">
        <v>1061</v>
      </c>
      <c r="C20" s="552">
        <v>0</v>
      </c>
      <c r="D20" s="359">
        <v>0</v>
      </c>
      <c r="E20" s="553">
        <v>0</v>
      </c>
      <c r="F20" s="359">
        <v>0</v>
      </c>
      <c r="G20" s="554">
        <v>0</v>
      </c>
      <c r="H20" s="553">
        <v>0</v>
      </c>
      <c r="I20" s="359">
        <v>0</v>
      </c>
      <c r="J20" s="100">
        <v>0</v>
      </c>
      <c r="K20" s="372">
        <v>0</v>
      </c>
      <c r="L20" s="555">
        <v>0</v>
      </c>
      <c r="M20" s="372">
        <v>0</v>
      </c>
      <c r="N20" s="556">
        <v>0</v>
      </c>
      <c r="O20" s="557">
        <v>0</v>
      </c>
      <c r="P20" s="372">
        <v>0</v>
      </c>
    </row>
    <row r="21" spans="1:16" ht="16.649999999999999" customHeight="1" x14ac:dyDescent="0.25">
      <c r="A21" s="686"/>
      <c r="B21" s="417" t="s">
        <v>1062</v>
      </c>
      <c r="C21" s="552">
        <v>0</v>
      </c>
      <c r="D21" s="359">
        <v>0</v>
      </c>
      <c r="E21" s="553">
        <v>0</v>
      </c>
      <c r="F21" s="359">
        <v>0</v>
      </c>
      <c r="G21" s="554">
        <v>0</v>
      </c>
      <c r="H21" s="553">
        <v>0</v>
      </c>
      <c r="I21" s="359">
        <v>0</v>
      </c>
      <c r="J21" s="100">
        <v>0</v>
      </c>
      <c r="K21" s="372">
        <v>0</v>
      </c>
      <c r="L21" s="555">
        <v>0</v>
      </c>
      <c r="M21" s="372">
        <v>0</v>
      </c>
      <c r="N21" s="556">
        <v>0</v>
      </c>
      <c r="O21" s="557">
        <v>0</v>
      </c>
      <c r="P21" s="372">
        <v>0</v>
      </c>
    </row>
    <row r="22" spans="1:16" ht="16.649999999999999" customHeight="1" x14ac:dyDescent="0.25">
      <c r="A22" s="686"/>
      <c r="B22" s="417" t="s">
        <v>1063</v>
      </c>
      <c r="C22" s="552">
        <v>0</v>
      </c>
      <c r="D22" s="359">
        <v>0</v>
      </c>
      <c r="E22" s="553">
        <v>0</v>
      </c>
      <c r="F22" s="359">
        <v>0</v>
      </c>
      <c r="G22" s="554">
        <v>0</v>
      </c>
      <c r="H22" s="553">
        <v>0</v>
      </c>
      <c r="I22" s="359">
        <v>0</v>
      </c>
      <c r="J22" s="100">
        <v>0</v>
      </c>
      <c r="K22" s="372">
        <v>0</v>
      </c>
      <c r="L22" s="555">
        <v>0</v>
      </c>
      <c r="M22" s="372">
        <v>0</v>
      </c>
      <c r="N22" s="556">
        <v>0</v>
      </c>
      <c r="O22" s="557">
        <v>0</v>
      </c>
      <c r="P22" s="372">
        <v>0</v>
      </c>
    </row>
    <row r="23" spans="1:16" ht="16.649999999999999" customHeight="1" x14ac:dyDescent="0.25">
      <c r="A23" s="686"/>
      <c r="B23" s="420" t="s">
        <v>1064</v>
      </c>
      <c r="C23" s="558">
        <v>0</v>
      </c>
      <c r="D23" s="365">
        <v>0</v>
      </c>
      <c r="E23" s="559">
        <v>0</v>
      </c>
      <c r="F23" s="365">
        <v>0</v>
      </c>
      <c r="G23" s="560">
        <v>0</v>
      </c>
      <c r="H23" s="559">
        <v>0</v>
      </c>
      <c r="I23" s="365">
        <v>0</v>
      </c>
      <c r="J23" s="104">
        <v>0</v>
      </c>
      <c r="K23" s="375">
        <v>0</v>
      </c>
      <c r="L23" s="561">
        <v>0</v>
      </c>
      <c r="M23" s="375">
        <v>0</v>
      </c>
      <c r="N23" s="562">
        <v>0</v>
      </c>
      <c r="O23" s="563">
        <v>0</v>
      </c>
      <c r="P23" s="375">
        <v>0</v>
      </c>
    </row>
    <row r="24" spans="1:16" ht="16.649999999999999" customHeight="1" x14ac:dyDescent="0.25">
      <c r="A24" s="686"/>
      <c r="B24" s="423" t="s">
        <v>1065</v>
      </c>
      <c r="C24" s="368">
        <v>8545</v>
      </c>
      <c r="D24" s="369">
        <v>8.9999999999999998E-4</v>
      </c>
      <c r="E24" s="564">
        <v>47</v>
      </c>
      <c r="F24" s="369">
        <v>0.45</v>
      </c>
      <c r="G24" s="565">
        <v>2.3199999999999998</v>
      </c>
      <c r="H24" s="564">
        <v>2864</v>
      </c>
      <c r="I24" s="369">
        <v>0.3352</v>
      </c>
      <c r="J24" s="106">
        <v>7968</v>
      </c>
      <c r="K24" s="376">
        <v>8.9999999999999998E-4</v>
      </c>
      <c r="L24" s="566">
        <v>48</v>
      </c>
      <c r="M24" s="376">
        <v>0.45</v>
      </c>
      <c r="N24" s="567">
        <v>2.36</v>
      </c>
      <c r="O24" s="568">
        <v>2755</v>
      </c>
      <c r="P24" s="376">
        <v>0.3458</v>
      </c>
    </row>
    <row r="25" spans="1:16" ht="16.649999999999999" customHeight="1" x14ac:dyDescent="0.25">
      <c r="A25" s="898" t="s">
        <v>1218</v>
      </c>
      <c r="B25" s="413" t="s">
        <v>1057</v>
      </c>
      <c r="C25" s="546">
        <v>219</v>
      </c>
      <c r="D25" s="415">
        <v>8.9999999999999998E-4</v>
      </c>
      <c r="E25" s="547">
        <v>26</v>
      </c>
      <c r="F25" s="415">
        <v>0.4</v>
      </c>
      <c r="G25" s="548">
        <v>1.94</v>
      </c>
      <c r="H25" s="547">
        <v>64</v>
      </c>
      <c r="I25" s="415">
        <v>0.20630000000000001</v>
      </c>
      <c r="J25" s="111">
        <v>216</v>
      </c>
      <c r="K25" s="503">
        <v>1E-3</v>
      </c>
      <c r="L25" s="549">
        <v>20</v>
      </c>
      <c r="M25" s="503">
        <v>0.4</v>
      </c>
      <c r="N25" s="550">
        <v>4.2</v>
      </c>
      <c r="O25" s="551">
        <v>79</v>
      </c>
      <c r="P25" s="503">
        <v>0.36609999999999998</v>
      </c>
    </row>
    <row r="26" spans="1:16" ht="16.649999999999999" customHeight="1" x14ac:dyDescent="0.25">
      <c r="A26" s="686"/>
      <c r="B26" s="417" t="s">
        <v>1058</v>
      </c>
      <c r="C26" s="552">
        <v>140</v>
      </c>
      <c r="D26" s="359">
        <v>2.3E-3</v>
      </c>
      <c r="E26" s="553">
        <v>18</v>
      </c>
      <c r="F26" s="359">
        <v>0.4</v>
      </c>
      <c r="G26" s="554">
        <v>2.39</v>
      </c>
      <c r="H26" s="553">
        <v>67</v>
      </c>
      <c r="I26" s="359">
        <v>0.41120000000000001</v>
      </c>
      <c r="J26" s="100">
        <v>32</v>
      </c>
      <c r="K26" s="372">
        <v>2.3E-3</v>
      </c>
      <c r="L26" s="555">
        <v>3</v>
      </c>
      <c r="M26" s="372">
        <v>0.4</v>
      </c>
      <c r="N26" s="556">
        <v>3.48</v>
      </c>
      <c r="O26" s="557">
        <v>16</v>
      </c>
      <c r="P26" s="372">
        <v>0.50229999999999997</v>
      </c>
    </row>
    <row r="27" spans="1:16" ht="16.649999999999999" customHeight="1" x14ac:dyDescent="0.25">
      <c r="A27" s="686"/>
      <c r="B27" s="417" t="s">
        <v>1059</v>
      </c>
      <c r="C27" s="552">
        <v>167</v>
      </c>
      <c r="D27" s="359">
        <v>3.0000000000000001E-3</v>
      </c>
      <c r="E27" s="553">
        <v>19</v>
      </c>
      <c r="F27" s="359">
        <v>0.4</v>
      </c>
      <c r="G27" s="554">
        <v>3.47</v>
      </c>
      <c r="H27" s="553">
        <v>98</v>
      </c>
      <c r="I27" s="359">
        <v>0.57089999999999996</v>
      </c>
      <c r="J27" s="100">
        <v>270</v>
      </c>
      <c r="K27" s="372">
        <v>2.8E-3</v>
      </c>
      <c r="L27" s="555">
        <v>24</v>
      </c>
      <c r="M27" s="372">
        <v>0.4</v>
      </c>
      <c r="N27" s="556">
        <v>3.69</v>
      </c>
      <c r="O27" s="557">
        <v>155</v>
      </c>
      <c r="P27" s="372">
        <v>0.57320000000000004</v>
      </c>
    </row>
    <row r="28" spans="1:16" ht="16.649999999999999" customHeight="1" x14ac:dyDescent="0.25">
      <c r="A28" s="686"/>
      <c r="B28" s="417" t="s">
        <v>1060</v>
      </c>
      <c r="C28" s="552">
        <v>34</v>
      </c>
      <c r="D28" s="359">
        <v>6.1999999999999998E-3</v>
      </c>
      <c r="E28" s="553">
        <v>7</v>
      </c>
      <c r="F28" s="359">
        <v>0.4</v>
      </c>
      <c r="G28" s="554">
        <v>1</v>
      </c>
      <c r="H28" s="553">
        <v>25</v>
      </c>
      <c r="I28" s="359">
        <v>0.52010000000000001</v>
      </c>
      <c r="J28" s="100">
        <v>27</v>
      </c>
      <c r="K28" s="372">
        <v>6.6E-3</v>
      </c>
      <c r="L28" s="555">
        <v>6</v>
      </c>
      <c r="M28" s="372">
        <v>0.4</v>
      </c>
      <c r="N28" s="556">
        <v>4.24</v>
      </c>
      <c r="O28" s="557">
        <v>24</v>
      </c>
      <c r="P28" s="372">
        <v>0.88919999999999999</v>
      </c>
    </row>
    <row r="29" spans="1:16" ht="16.649999999999999" customHeight="1" x14ac:dyDescent="0.25">
      <c r="A29" s="686"/>
      <c r="B29" s="417" t="s">
        <v>1061</v>
      </c>
      <c r="C29" s="552">
        <v>21</v>
      </c>
      <c r="D29" s="359">
        <v>1.8200000000000001E-2</v>
      </c>
      <c r="E29" s="553">
        <v>11</v>
      </c>
      <c r="F29" s="359">
        <v>0.4</v>
      </c>
      <c r="G29" s="554">
        <v>2.79</v>
      </c>
      <c r="H29" s="553">
        <v>22</v>
      </c>
      <c r="I29" s="359">
        <v>1.0035000000000001</v>
      </c>
      <c r="J29" s="100">
        <v>31</v>
      </c>
      <c r="K29" s="372">
        <v>2.01E-2</v>
      </c>
      <c r="L29" s="555">
        <v>13</v>
      </c>
      <c r="M29" s="372">
        <v>0.4</v>
      </c>
      <c r="N29" s="556">
        <v>2.62</v>
      </c>
      <c r="O29" s="557">
        <v>32</v>
      </c>
      <c r="P29" s="372">
        <v>1.0192000000000001</v>
      </c>
    </row>
    <row r="30" spans="1:16" ht="16.649999999999999" customHeight="1" x14ac:dyDescent="0.25">
      <c r="A30" s="686"/>
      <c r="B30" s="417" t="s">
        <v>1062</v>
      </c>
      <c r="C30" s="552">
        <v>21</v>
      </c>
      <c r="D30" s="359">
        <v>4.8099999999999997E-2</v>
      </c>
      <c r="E30" s="553">
        <v>7</v>
      </c>
      <c r="F30" s="359">
        <v>0.4</v>
      </c>
      <c r="G30" s="554">
        <v>1.27</v>
      </c>
      <c r="H30" s="553">
        <v>25</v>
      </c>
      <c r="I30" s="359">
        <v>1.1819999999999999</v>
      </c>
      <c r="J30" s="100">
        <v>14</v>
      </c>
      <c r="K30" s="372">
        <v>4.9599999999999998E-2</v>
      </c>
      <c r="L30" s="555">
        <v>4</v>
      </c>
      <c r="M30" s="372">
        <v>0.4</v>
      </c>
      <c r="N30" s="556">
        <v>1.3</v>
      </c>
      <c r="O30" s="557">
        <v>17</v>
      </c>
      <c r="P30" s="372">
        <v>1.1993</v>
      </c>
    </row>
    <row r="31" spans="1:16" ht="16.649999999999999" customHeight="1" x14ac:dyDescent="0.25">
      <c r="A31" s="686"/>
      <c r="B31" s="417" t="s">
        <v>1063</v>
      </c>
      <c r="C31" s="552">
        <v>0</v>
      </c>
      <c r="D31" s="359">
        <v>0</v>
      </c>
      <c r="E31" s="553">
        <v>0</v>
      </c>
      <c r="F31" s="359">
        <v>0</v>
      </c>
      <c r="G31" s="554">
        <v>0</v>
      </c>
      <c r="H31" s="553">
        <v>0</v>
      </c>
      <c r="I31" s="359">
        <v>0</v>
      </c>
      <c r="J31" s="100">
        <v>0</v>
      </c>
      <c r="K31" s="372">
        <v>0</v>
      </c>
      <c r="L31" s="555">
        <v>0</v>
      </c>
      <c r="M31" s="372">
        <v>0</v>
      </c>
      <c r="N31" s="556">
        <v>0</v>
      </c>
      <c r="O31" s="557">
        <v>0</v>
      </c>
      <c r="P31" s="372">
        <v>0</v>
      </c>
    </row>
    <row r="32" spans="1:16" ht="16.649999999999999" customHeight="1" x14ac:dyDescent="0.25">
      <c r="A32" s="686"/>
      <c r="B32" s="420" t="s">
        <v>1064</v>
      </c>
      <c r="C32" s="558">
        <v>0</v>
      </c>
      <c r="D32" s="365">
        <v>0</v>
      </c>
      <c r="E32" s="559">
        <v>0</v>
      </c>
      <c r="F32" s="365">
        <v>0</v>
      </c>
      <c r="G32" s="560">
        <v>0</v>
      </c>
      <c r="H32" s="559">
        <v>0</v>
      </c>
      <c r="I32" s="365">
        <v>0</v>
      </c>
      <c r="J32" s="104">
        <v>0</v>
      </c>
      <c r="K32" s="375">
        <v>0</v>
      </c>
      <c r="L32" s="561">
        <v>0</v>
      </c>
      <c r="M32" s="375">
        <v>0</v>
      </c>
      <c r="N32" s="562">
        <v>0</v>
      </c>
      <c r="O32" s="563">
        <v>0</v>
      </c>
      <c r="P32" s="375">
        <v>0</v>
      </c>
    </row>
    <row r="33" spans="1:16" ht="16.649999999999999" customHeight="1" x14ac:dyDescent="0.25">
      <c r="A33" s="686"/>
      <c r="B33" s="423" t="s">
        <v>1065</v>
      </c>
      <c r="C33" s="368">
        <v>602</v>
      </c>
      <c r="D33" s="369">
        <v>6.8999999999999999E-3</v>
      </c>
      <c r="E33" s="564">
        <v>88</v>
      </c>
      <c r="F33" s="369">
        <v>0.4</v>
      </c>
      <c r="G33" s="565">
        <v>2.59</v>
      </c>
      <c r="H33" s="564">
        <v>301</v>
      </c>
      <c r="I33" s="369">
        <v>0.51270000000000004</v>
      </c>
      <c r="J33" s="106">
        <v>590</v>
      </c>
      <c r="K33" s="376">
        <v>4.4999999999999997E-3</v>
      </c>
      <c r="L33" s="566">
        <v>70</v>
      </c>
      <c r="M33" s="376">
        <v>0.4</v>
      </c>
      <c r="N33" s="567">
        <v>3.77</v>
      </c>
      <c r="O33" s="568">
        <v>323</v>
      </c>
      <c r="P33" s="376">
        <v>0.54779999999999995</v>
      </c>
    </row>
    <row r="34" spans="1:16" ht="16.649999999999999" customHeight="1" x14ac:dyDescent="0.25">
      <c r="A34" s="715" t="s">
        <v>1219</v>
      </c>
      <c r="B34" s="715"/>
      <c r="C34" s="368">
        <v>9147</v>
      </c>
      <c r="D34" s="369">
        <v>1.1000000000000001E-3</v>
      </c>
      <c r="E34" s="564">
        <v>135</v>
      </c>
      <c r="F34" s="369">
        <v>0.44829999999999998</v>
      </c>
      <c r="G34" s="565">
        <v>2.33</v>
      </c>
      <c r="H34" s="564">
        <v>3165</v>
      </c>
      <c r="I34" s="369">
        <v>0.34129999999999999</v>
      </c>
      <c r="J34" s="106">
        <v>8558</v>
      </c>
      <c r="K34" s="376">
        <v>1.1999999999999999E-3</v>
      </c>
      <c r="L34" s="566">
        <v>118</v>
      </c>
      <c r="M34" s="376">
        <v>0.44650000000000001</v>
      </c>
      <c r="N34" s="567">
        <v>2.46</v>
      </c>
      <c r="O34" s="568">
        <v>3078</v>
      </c>
      <c r="P34" s="376">
        <v>0.35970000000000002</v>
      </c>
    </row>
    <row r="35" spans="1:16" ht="33.450000000000003" customHeight="1" x14ac:dyDescent="0.25">
      <c r="A35" s="291"/>
      <c r="B35" s="291"/>
      <c r="C35" s="573"/>
      <c r="D35" s="317"/>
      <c r="E35" s="574"/>
      <c r="F35" s="317"/>
      <c r="G35" s="574"/>
      <c r="H35" s="574"/>
      <c r="I35" s="317"/>
      <c r="J35" s="575"/>
      <c r="K35" s="22"/>
      <c r="L35" s="576"/>
      <c r="M35" s="22"/>
      <c r="N35" s="577"/>
      <c r="O35" s="577"/>
      <c r="P35" s="22"/>
    </row>
    <row r="36" spans="1:16" ht="16.649999999999999" customHeight="1" x14ac:dyDescent="0.25">
      <c r="A36" s="569">
        <f>SUM(C40:P67)</f>
        <v>62247.173500000034</v>
      </c>
      <c r="C36" s="183" t="s">
        <v>113</v>
      </c>
      <c r="D36" s="183" t="s">
        <v>114</v>
      </c>
      <c r="E36" s="183" t="s">
        <v>115</v>
      </c>
      <c r="F36" s="183" t="s">
        <v>116</v>
      </c>
      <c r="G36" s="183" t="s">
        <v>117</v>
      </c>
      <c r="H36" s="183" t="s">
        <v>882</v>
      </c>
      <c r="I36" s="183" t="s">
        <v>883</v>
      </c>
      <c r="J36" s="183" t="s">
        <v>113</v>
      </c>
      <c r="K36" s="183" t="s">
        <v>114</v>
      </c>
      <c r="L36" s="183" t="s">
        <v>115</v>
      </c>
      <c r="M36" s="183" t="s">
        <v>116</v>
      </c>
      <c r="N36" s="183" t="s">
        <v>117</v>
      </c>
      <c r="O36" s="183" t="s">
        <v>882</v>
      </c>
      <c r="P36" s="183" t="s">
        <v>883</v>
      </c>
    </row>
    <row r="37" spans="1:16" ht="3.45" customHeight="1" x14ac:dyDescent="0.25"/>
    <row r="38" spans="1:16" ht="16.649999999999999" customHeight="1" x14ac:dyDescent="0.25">
      <c r="A38" s="793" t="s">
        <v>118</v>
      </c>
      <c r="B38" s="99"/>
      <c r="C38" s="810" t="s">
        <v>331</v>
      </c>
      <c r="D38" s="686"/>
      <c r="E38" s="686"/>
      <c r="F38" s="686"/>
      <c r="G38" s="686"/>
      <c r="H38" s="686"/>
      <c r="I38" s="686"/>
      <c r="J38" s="810" t="s">
        <v>332</v>
      </c>
      <c r="K38" s="686"/>
      <c r="L38" s="686"/>
      <c r="M38" s="686"/>
      <c r="N38" s="686"/>
      <c r="O38" s="686"/>
      <c r="P38" s="686"/>
    </row>
    <row r="39" spans="1:16" ht="25.95" customHeight="1" x14ac:dyDescent="0.25">
      <c r="A39" s="686"/>
      <c r="B39" s="176" t="s">
        <v>1045</v>
      </c>
      <c r="C39" s="62" t="s">
        <v>1204</v>
      </c>
      <c r="D39" s="62" t="s">
        <v>1210</v>
      </c>
      <c r="E39" s="62" t="s">
        <v>1206</v>
      </c>
      <c r="F39" s="62" t="s">
        <v>1207</v>
      </c>
      <c r="G39" s="62" t="s">
        <v>1208</v>
      </c>
      <c r="H39" s="62" t="s">
        <v>180</v>
      </c>
      <c r="I39" s="62" t="s">
        <v>1209</v>
      </c>
      <c r="J39" s="62" t="s">
        <v>1204</v>
      </c>
      <c r="K39" s="62" t="s">
        <v>1210</v>
      </c>
      <c r="L39" s="62" t="s">
        <v>1206</v>
      </c>
      <c r="M39" s="62" t="s">
        <v>1207</v>
      </c>
      <c r="N39" s="62" t="s">
        <v>1208</v>
      </c>
      <c r="O39" s="62" t="s">
        <v>180</v>
      </c>
      <c r="P39" s="62" t="s">
        <v>1209</v>
      </c>
    </row>
    <row r="40" spans="1:16" ht="16.649999999999999" customHeight="1" x14ac:dyDescent="0.25">
      <c r="A40" s="898" t="s">
        <v>1211</v>
      </c>
      <c r="B40" s="413" t="s">
        <v>1057</v>
      </c>
      <c r="C40" s="570">
        <v>0</v>
      </c>
      <c r="D40" s="503">
        <v>0</v>
      </c>
      <c r="E40" s="549">
        <v>0</v>
      </c>
      <c r="F40" s="503">
        <v>0</v>
      </c>
      <c r="G40" s="550">
        <v>0</v>
      </c>
      <c r="H40" s="551">
        <v>0</v>
      </c>
      <c r="I40" s="503">
        <v>0</v>
      </c>
      <c r="J40" s="111">
        <v>0</v>
      </c>
      <c r="K40" s="503">
        <v>0</v>
      </c>
      <c r="L40" s="549">
        <v>0</v>
      </c>
      <c r="M40" s="503">
        <v>0</v>
      </c>
      <c r="N40" s="550">
        <v>0</v>
      </c>
      <c r="O40" s="550">
        <v>0</v>
      </c>
      <c r="P40" s="503">
        <v>0</v>
      </c>
    </row>
    <row r="41" spans="1:16" ht="16.649999999999999" customHeight="1" x14ac:dyDescent="0.25">
      <c r="A41" s="686"/>
      <c r="B41" s="417" t="s">
        <v>1058</v>
      </c>
      <c r="C41" s="571">
        <v>0</v>
      </c>
      <c r="D41" s="372">
        <v>0</v>
      </c>
      <c r="E41" s="555">
        <v>0</v>
      </c>
      <c r="F41" s="372">
        <v>0</v>
      </c>
      <c r="G41" s="556">
        <v>0</v>
      </c>
      <c r="H41" s="557">
        <v>0</v>
      </c>
      <c r="I41" s="372">
        <v>0</v>
      </c>
      <c r="J41" s="100">
        <v>0</v>
      </c>
      <c r="K41" s="372">
        <v>0</v>
      </c>
      <c r="L41" s="555">
        <v>0</v>
      </c>
      <c r="M41" s="372">
        <v>0</v>
      </c>
      <c r="N41" s="556">
        <v>0</v>
      </c>
      <c r="O41" s="557">
        <v>0</v>
      </c>
      <c r="P41" s="372">
        <v>0</v>
      </c>
    </row>
    <row r="42" spans="1:16" ht="16.649999999999999" customHeight="1" x14ac:dyDescent="0.25">
      <c r="A42" s="686"/>
      <c r="B42" s="417" t="s">
        <v>1059</v>
      </c>
      <c r="C42" s="571">
        <v>0</v>
      </c>
      <c r="D42" s="372">
        <v>0</v>
      </c>
      <c r="E42" s="555">
        <v>0</v>
      </c>
      <c r="F42" s="372">
        <v>0</v>
      </c>
      <c r="G42" s="556">
        <v>0</v>
      </c>
      <c r="H42" s="557">
        <v>0</v>
      </c>
      <c r="I42" s="372">
        <v>0</v>
      </c>
      <c r="J42" s="100">
        <v>0</v>
      </c>
      <c r="K42" s="372">
        <v>0</v>
      </c>
      <c r="L42" s="555">
        <v>0</v>
      </c>
      <c r="M42" s="372">
        <v>0</v>
      </c>
      <c r="N42" s="556">
        <v>0</v>
      </c>
      <c r="O42" s="557">
        <v>0</v>
      </c>
      <c r="P42" s="372">
        <v>0</v>
      </c>
    </row>
    <row r="43" spans="1:16" ht="16.649999999999999" customHeight="1" x14ac:dyDescent="0.25">
      <c r="A43" s="686"/>
      <c r="B43" s="417" t="s">
        <v>1060</v>
      </c>
      <c r="C43" s="571">
        <v>0</v>
      </c>
      <c r="D43" s="372">
        <v>0</v>
      </c>
      <c r="E43" s="555">
        <v>0</v>
      </c>
      <c r="F43" s="372">
        <v>0</v>
      </c>
      <c r="G43" s="556">
        <v>0</v>
      </c>
      <c r="H43" s="557">
        <v>0</v>
      </c>
      <c r="I43" s="372">
        <v>0</v>
      </c>
      <c r="J43" s="100">
        <v>0</v>
      </c>
      <c r="K43" s="372">
        <v>0</v>
      </c>
      <c r="L43" s="555">
        <v>0</v>
      </c>
      <c r="M43" s="372">
        <v>0</v>
      </c>
      <c r="N43" s="556">
        <v>0</v>
      </c>
      <c r="O43" s="557">
        <v>0</v>
      </c>
      <c r="P43" s="372">
        <v>0</v>
      </c>
    </row>
    <row r="44" spans="1:16" ht="16.649999999999999" customHeight="1" x14ac:dyDescent="0.25">
      <c r="A44" s="686"/>
      <c r="B44" s="417" t="s">
        <v>1061</v>
      </c>
      <c r="C44" s="571">
        <v>0</v>
      </c>
      <c r="D44" s="372">
        <v>0</v>
      </c>
      <c r="E44" s="555">
        <v>0</v>
      </c>
      <c r="F44" s="372">
        <v>0</v>
      </c>
      <c r="G44" s="556">
        <v>0</v>
      </c>
      <c r="H44" s="557">
        <v>0</v>
      </c>
      <c r="I44" s="372">
        <v>0</v>
      </c>
      <c r="J44" s="100">
        <v>0</v>
      </c>
      <c r="K44" s="372">
        <v>0</v>
      </c>
      <c r="L44" s="555">
        <v>0</v>
      </c>
      <c r="M44" s="372">
        <v>0</v>
      </c>
      <c r="N44" s="556">
        <v>0</v>
      </c>
      <c r="O44" s="557">
        <v>0</v>
      </c>
      <c r="P44" s="372">
        <v>0</v>
      </c>
    </row>
    <row r="45" spans="1:16" ht="16.649999999999999" customHeight="1" x14ac:dyDescent="0.25">
      <c r="A45" s="686"/>
      <c r="B45" s="417" t="s">
        <v>1062</v>
      </c>
      <c r="C45" s="571">
        <v>0</v>
      </c>
      <c r="D45" s="372">
        <v>0</v>
      </c>
      <c r="E45" s="555">
        <v>0</v>
      </c>
      <c r="F45" s="372">
        <v>0</v>
      </c>
      <c r="G45" s="556">
        <v>0</v>
      </c>
      <c r="H45" s="557">
        <v>0</v>
      </c>
      <c r="I45" s="372">
        <v>0</v>
      </c>
      <c r="J45" s="100">
        <v>0</v>
      </c>
      <c r="K45" s="372">
        <v>0</v>
      </c>
      <c r="L45" s="555">
        <v>0</v>
      </c>
      <c r="M45" s="372">
        <v>0</v>
      </c>
      <c r="N45" s="556">
        <v>0</v>
      </c>
      <c r="O45" s="557">
        <v>0</v>
      </c>
      <c r="P45" s="372">
        <v>0</v>
      </c>
    </row>
    <row r="46" spans="1:16" ht="16.649999999999999" customHeight="1" x14ac:dyDescent="0.25">
      <c r="A46" s="686"/>
      <c r="B46" s="417" t="s">
        <v>1063</v>
      </c>
      <c r="C46" s="571">
        <v>0</v>
      </c>
      <c r="D46" s="372">
        <v>0</v>
      </c>
      <c r="E46" s="555">
        <v>0</v>
      </c>
      <c r="F46" s="372">
        <v>0</v>
      </c>
      <c r="G46" s="556">
        <v>0</v>
      </c>
      <c r="H46" s="557">
        <v>0</v>
      </c>
      <c r="I46" s="372">
        <v>0</v>
      </c>
      <c r="J46" s="100">
        <v>0</v>
      </c>
      <c r="K46" s="372">
        <v>0</v>
      </c>
      <c r="L46" s="555">
        <v>0</v>
      </c>
      <c r="M46" s="372">
        <v>0</v>
      </c>
      <c r="N46" s="556">
        <v>0</v>
      </c>
      <c r="O46" s="557">
        <v>0</v>
      </c>
      <c r="P46" s="372">
        <v>0</v>
      </c>
    </row>
    <row r="47" spans="1:16" ht="16.649999999999999" customHeight="1" x14ac:dyDescent="0.25">
      <c r="A47" s="686"/>
      <c r="B47" s="420" t="s">
        <v>1064</v>
      </c>
      <c r="C47" s="572">
        <v>0</v>
      </c>
      <c r="D47" s="375">
        <v>0</v>
      </c>
      <c r="E47" s="561">
        <v>0</v>
      </c>
      <c r="F47" s="375">
        <v>0</v>
      </c>
      <c r="G47" s="562">
        <v>0</v>
      </c>
      <c r="H47" s="563">
        <v>0</v>
      </c>
      <c r="I47" s="375">
        <v>0</v>
      </c>
      <c r="J47" s="104">
        <v>0</v>
      </c>
      <c r="K47" s="375">
        <v>0</v>
      </c>
      <c r="L47" s="561">
        <v>0</v>
      </c>
      <c r="M47" s="375">
        <v>0</v>
      </c>
      <c r="N47" s="562">
        <v>0</v>
      </c>
      <c r="O47" s="563">
        <v>0</v>
      </c>
      <c r="P47" s="375">
        <v>0</v>
      </c>
    </row>
    <row r="48" spans="1:16" ht="16.649999999999999" customHeight="1" x14ac:dyDescent="0.25">
      <c r="A48" s="686"/>
      <c r="B48" s="423" t="s">
        <v>1065</v>
      </c>
      <c r="C48" s="106">
        <v>0</v>
      </c>
      <c r="D48" s="376">
        <v>0</v>
      </c>
      <c r="E48" s="566">
        <v>0</v>
      </c>
      <c r="F48" s="376">
        <v>0</v>
      </c>
      <c r="G48" s="567">
        <v>0</v>
      </c>
      <c r="H48" s="568">
        <v>0</v>
      </c>
      <c r="I48" s="376">
        <v>0</v>
      </c>
      <c r="J48" s="106">
        <v>0</v>
      </c>
      <c r="K48" s="376">
        <v>0</v>
      </c>
      <c r="L48" s="566">
        <v>0</v>
      </c>
      <c r="M48" s="376">
        <v>0</v>
      </c>
      <c r="N48" s="567">
        <v>0</v>
      </c>
      <c r="O48" s="568">
        <v>0</v>
      </c>
      <c r="P48" s="376">
        <v>0</v>
      </c>
    </row>
    <row r="49" spans="1:16" ht="16.649999999999999" customHeight="1" x14ac:dyDescent="0.25">
      <c r="A49" s="898" t="s">
        <v>1220</v>
      </c>
      <c r="B49" s="413" t="s">
        <v>1057</v>
      </c>
      <c r="C49" s="570">
        <v>5360</v>
      </c>
      <c r="D49" s="503">
        <v>6.9999999999999999E-4</v>
      </c>
      <c r="E49" s="549">
        <v>39</v>
      </c>
      <c r="F49" s="503">
        <v>0.45</v>
      </c>
      <c r="G49" s="550">
        <v>2.23</v>
      </c>
      <c r="H49" s="551">
        <v>1565</v>
      </c>
      <c r="I49" s="503">
        <v>0.29189999999999999</v>
      </c>
      <c r="J49" s="111">
        <v>5331</v>
      </c>
      <c r="K49" s="503">
        <v>6.9999999999999999E-4</v>
      </c>
      <c r="L49" s="549">
        <v>40</v>
      </c>
      <c r="M49" s="503">
        <v>0.45</v>
      </c>
      <c r="N49" s="550">
        <v>2.2599999999999998</v>
      </c>
      <c r="O49" s="551">
        <v>1615</v>
      </c>
      <c r="P49" s="503">
        <v>0.3029</v>
      </c>
    </row>
    <row r="50" spans="1:16" ht="16.649999999999999" customHeight="1" x14ac:dyDescent="0.25">
      <c r="A50" s="686"/>
      <c r="B50" s="417" t="s">
        <v>1058</v>
      </c>
      <c r="C50" s="571">
        <v>1922</v>
      </c>
      <c r="D50" s="372">
        <v>1.9E-3</v>
      </c>
      <c r="E50" s="555">
        <v>6</v>
      </c>
      <c r="F50" s="372">
        <v>0.45</v>
      </c>
      <c r="G50" s="556">
        <v>2.36</v>
      </c>
      <c r="H50" s="557">
        <v>965</v>
      </c>
      <c r="I50" s="372">
        <v>0.50219999999999998</v>
      </c>
      <c r="J50" s="100">
        <v>1260</v>
      </c>
      <c r="K50" s="372">
        <v>1.9E-3</v>
      </c>
      <c r="L50" s="555">
        <v>4</v>
      </c>
      <c r="M50" s="372">
        <v>0.45</v>
      </c>
      <c r="N50" s="556">
        <v>2.73</v>
      </c>
      <c r="O50" s="557">
        <v>686</v>
      </c>
      <c r="P50" s="372">
        <v>0.54449999999999998</v>
      </c>
    </row>
    <row r="51" spans="1:16" ht="16.649999999999999" customHeight="1" x14ac:dyDescent="0.25">
      <c r="A51" s="686"/>
      <c r="B51" s="417" t="s">
        <v>1059</v>
      </c>
      <c r="C51" s="571">
        <v>0</v>
      </c>
      <c r="D51" s="372">
        <v>0</v>
      </c>
      <c r="E51" s="555">
        <v>0</v>
      </c>
      <c r="F51" s="372">
        <v>0</v>
      </c>
      <c r="G51" s="556">
        <v>0</v>
      </c>
      <c r="H51" s="557">
        <v>0</v>
      </c>
      <c r="I51" s="372">
        <v>0</v>
      </c>
      <c r="J51" s="100">
        <v>0</v>
      </c>
      <c r="K51" s="372">
        <v>0</v>
      </c>
      <c r="L51" s="555">
        <v>0</v>
      </c>
      <c r="M51" s="372">
        <v>0</v>
      </c>
      <c r="N51" s="556">
        <v>0</v>
      </c>
      <c r="O51" s="557">
        <v>0</v>
      </c>
      <c r="P51" s="372">
        <v>0</v>
      </c>
    </row>
    <row r="52" spans="1:16" ht="16.649999999999999" customHeight="1" x14ac:dyDescent="0.25">
      <c r="A52" s="686"/>
      <c r="B52" s="417" t="s">
        <v>1060</v>
      </c>
      <c r="C52" s="571">
        <v>0</v>
      </c>
      <c r="D52" s="372">
        <v>0</v>
      </c>
      <c r="E52" s="555">
        <v>0</v>
      </c>
      <c r="F52" s="372">
        <v>0</v>
      </c>
      <c r="G52" s="556">
        <v>0</v>
      </c>
      <c r="H52" s="557">
        <v>0</v>
      </c>
      <c r="I52" s="372">
        <v>0</v>
      </c>
      <c r="J52" s="100">
        <v>0</v>
      </c>
      <c r="K52" s="372">
        <v>0</v>
      </c>
      <c r="L52" s="555">
        <v>0</v>
      </c>
      <c r="M52" s="372">
        <v>0</v>
      </c>
      <c r="N52" s="556">
        <v>0</v>
      </c>
      <c r="O52" s="557">
        <v>0</v>
      </c>
      <c r="P52" s="372">
        <v>0</v>
      </c>
    </row>
    <row r="53" spans="1:16" ht="16.649999999999999" customHeight="1" x14ac:dyDescent="0.25">
      <c r="A53" s="686"/>
      <c r="B53" s="417" t="s">
        <v>1061</v>
      </c>
      <c r="C53" s="571">
        <v>0</v>
      </c>
      <c r="D53" s="372">
        <v>0</v>
      </c>
      <c r="E53" s="555">
        <v>0</v>
      </c>
      <c r="F53" s="372">
        <v>0</v>
      </c>
      <c r="G53" s="556">
        <v>0</v>
      </c>
      <c r="H53" s="557">
        <v>0</v>
      </c>
      <c r="I53" s="372">
        <v>0</v>
      </c>
      <c r="J53" s="100">
        <v>0</v>
      </c>
      <c r="K53" s="372">
        <v>0</v>
      </c>
      <c r="L53" s="555">
        <v>0</v>
      </c>
      <c r="M53" s="372">
        <v>0</v>
      </c>
      <c r="N53" s="556">
        <v>0</v>
      </c>
      <c r="O53" s="557">
        <v>0</v>
      </c>
      <c r="P53" s="372">
        <v>0</v>
      </c>
    </row>
    <row r="54" spans="1:16" ht="16.649999999999999" customHeight="1" x14ac:dyDescent="0.25">
      <c r="A54" s="686"/>
      <c r="B54" s="417" t="s">
        <v>1062</v>
      </c>
      <c r="C54" s="571">
        <v>0</v>
      </c>
      <c r="D54" s="372">
        <v>0</v>
      </c>
      <c r="E54" s="555">
        <v>0</v>
      </c>
      <c r="F54" s="372">
        <v>0</v>
      </c>
      <c r="G54" s="556">
        <v>0</v>
      </c>
      <c r="H54" s="557">
        <v>0</v>
      </c>
      <c r="I54" s="372">
        <v>0</v>
      </c>
      <c r="J54" s="100">
        <v>0</v>
      </c>
      <c r="K54" s="372">
        <v>0</v>
      </c>
      <c r="L54" s="555">
        <v>0</v>
      </c>
      <c r="M54" s="372">
        <v>0</v>
      </c>
      <c r="N54" s="556">
        <v>0</v>
      </c>
      <c r="O54" s="557">
        <v>0</v>
      </c>
      <c r="P54" s="372">
        <v>0</v>
      </c>
    </row>
    <row r="55" spans="1:16" ht="16.649999999999999" customHeight="1" x14ac:dyDescent="0.25">
      <c r="A55" s="686"/>
      <c r="B55" s="417" t="s">
        <v>1063</v>
      </c>
      <c r="C55" s="571">
        <v>0</v>
      </c>
      <c r="D55" s="372">
        <v>0</v>
      </c>
      <c r="E55" s="555">
        <v>0</v>
      </c>
      <c r="F55" s="372">
        <v>0</v>
      </c>
      <c r="G55" s="556">
        <v>0</v>
      </c>
      <c r="H55" s="557">
        <v>0</v>
      </c>
      <c r="I55" s="372">
        <v>0</v>
      </c>
      <c r="J55" s="100">
        <v>0</v>
      </c>
      <c r="K55" s="372">
        <v>0</v>
      </c>
      <c r="L55" s="555">
        <v>0</v>
      </c>
      <c r="M55" s="372">
        <v>0</v>
      </c>
      <c r="N55" s="556">
        <v>0</v>
      </c>
      <c r="O55" s="557">
        <v>0</v>
      </c>
      <c r="P55" s="372">
        <v>0</v>
      </c>
    </row>
    <row r="56" spans="1:16" ht="16.649999999999999" customHeight="1" x14ac:dyDescent="0.25">
      <c r="A56" s="686"/>
      <c r="B56" s="420" t="s">
        <v>1064</v>
      </c>
      <c r="C56" s="572">
        <v>0</v>
      </c>
      <c r="D56" s="375">
        <v>0</v>
      </c>
      <c r="E56" s="561">
        <v>0</v>
      </c>
      <c r="F56" s="375">
        <v>0</v>
      </c>
      <c r="G56" s="562">
        <v>0</v>
      </c>
      <c r="H56" s="563">
        <v>0</v>
      </c>
      <c r="I56" s="375">
        <v>0</v>
      </c>
      <c r="J56" s="104">
        <v>0</v>
      </c>
      <c r="K56" s="375">
        <v>0</v>
      </c>
      <c r="L56" s="561">
        <v>0</v>
      </c>
      <c r="M56" s="375">
        <v>0</v>
      </c>
      <c r="N56" s="562">
        <v>0</v>
      </c>
      <c r="O56" s="563">
        <v>0</v>
      </c>
      <c r="P56" s="375">
        <v>0</v>
      </c>
    </row>
    <row r="57" spans="1:16" ht="16.649999999999999" customHeight="1" x14ac:dyDescent="0.25">
      <c r="A57" s="686"/>
      <c r="B57" s="423" t="s">
        <v>1065</v>
      </c>
      <c r="C57" s="106">
        <v>7282</v>
      </c>
      <c r="D57" s="376">
        <v>1E-3</v>
      </c>
      <c r="E57" s="566">
        <v>45</v>
      </c>
      <c r="F57" s="376">
        <v>0.45</v>
      </c>
      <c r="G57" s="567">
        <v>2.2599999999999998</v>
      </c>
      <c r="H57" s="568">
        <v>2530</v>
      </c>
      <c r="I57" s="376">
        <v>0.34739999999999999</v>
      </c>
      <c r="J57" s="106">
        <v>6591</v>
      </c>
      <c r="K57" s="376">
        <v>8.9999999999999998E-4</v>
      </c>
      <c r="L57" s="566">
        <v>44</v>
      </c>
      <c r="M57" s="376">
        <v>0.45</v>
      </c>
      <c r="N57" s="567">
        <v>2.35</v>
      </c>
      <c r="O57" s="568">
        <v>2301</v>
      </c>
      <c r="P57" s="376">
        <v>0.34910000000000002</v>
      </c>
    </row>
    <row r="58" spans="1:16" ht="16.649999999999999" customHeight="1" x14ac:dyDescent="0.25">
      <c r="A58" s="898" t="s">
        <v>1218</v>
      </c>
      <c r="B58" s="413" t="s">
        <v>1057</v>
      </c>
      <c r="C58" s="570">
        <v>246</v>
      </c>
      <c r="D58" s="503">
        <v>1E-3</v>
      </c>
      <c r="E58" s="549">
        <v>23</v>
      </c>
      <c r="F58" s="503">
        <v>0.4</v>
      </c>
      <c r="G58" s="550">
        <v>3.72</v>
      </c>
      <c r="H58" s="551">
        <v>81</v>
      </c>
      <c r="I58" s="503">
        <v>0.3301</v>
      </c>
      <c r="J58" s="111">
        <v>199</v>
      </c>
      <c r="K58" s="503">
        <v>1.1000000000000001E-3</v>
      </c>
      <c r="L58" s="549">
        <v>19</v>
      </c>
      <c r="M58" s="503">
        <v>0.4</v>
      </c>
      <c r="N58" s="550">
        <v>3.72</v>
      </c>
      <c r="O58" s="551">
        <v>69</v>
      </c>
      <c r="P58" s="503">
        <v>0.34589999999999999</v>
      </c>
    </row>
    <row r="59" spans="1:16" ht="16.649999999999999" customHeight="1" x14ac:dyDescent="0.25">
      <c r="A59" s="686"/>
      <c r="B59" s="417" t="s">
        <v>1058</v>
      </c>
      <c r="C59" s="571">
        <v>35</v>
      </c>
      <c r="D59" s="372">
        <v>2.3E-3</v>
      </c>
      <c r="E59" s="555">
        <v>4</v>
      </c>
      <c r="F59" s="372">
        <v>0.4</v>
      </c>
      <c r="G59" s="556">
        <v>4.1900000000000004</v>
      </c>
      <c r="H59" s="557">
        <v>19</v>
      </c>
      <c r="I59" s="372">
        <v>0.56359999999999999</v>
      </c>
      <c r="J59" s="100">
        <v>23</v>
      </c>
      <c r="K59" s="372">
        <v>2.3E-3</v>
      </c>
      <c r="L59" s="555">
        <v>4</v>
      </c>
      <c r="M59" s="372">
        <v>0.4</v>
      </c>
      <c r="N59" s="556">
        <v>3.24</v>
      </c>
      <c r="O59" s="557">
        <v>9</v>
      </c>
      <c r="P59" s="372">
        <v>0.48130000000000001</v>
      </c>
    </row>
    <row r="60" spans="1:16" ht="16.649999999999999" customHeight="1" x14ac:dyDescent="0.25">
      <c r="A60" s="686"/>
      <c r="B60" s="417" t="s">
        <v>1059</v>
      </c>
      <c r="C60" s="571">
        <v>225</v>
      </c>
      <c r="D60" s="372">
        <v>2.8E-3</v>
      </c>
      <c r="E60" s="555">
        <v>26</v>
      </c>
      <c r="F60" s="372">
        <v>0.4</v>
      </c>
      <c r="G60" s="556">
        <v>3.89</v>
      </c>
      <c r="H60" s="557">
        <v>133</v>
      </c>
      <c r="I60" s="372">
        <v>0.59030000000000005</v>
      </c>
      <c r="J60" s="100">
        <v>287</v>
      </c>
      <c r="K60" s="372">
        <v>2.8999999999999998E-3</v>
      </c>
      <c r="L60" s="555">
        <v>27</v>
      </c>
      <c r="M60" s="372">
        <v>0.4</v>
      </c>
      <c r="N60" s="556">
        <v>3.46</v>
      </c>
      <c r="O60" s="557">
        <v>161</v>
      </c>
      <c r="P60" s="372">
        <v>0.55930000000000002</v>
      </c>
    </row>
    <row r="61" spans="1:16" ht="16.649999999999999" customHeight="1" x14ac:dyDescent="0.25">
      <c r="A61" s="686"/>
      <c r="B61" s="417" t="s">
        <v>1060</v>
      </c>
      <c r="C61" s="571">
        <v>23</v>
      </c>
      <c r="D61" s="372">
        <v>6.7000000000000002E-3</v>
      </c>
      <c r="E61" s="555">
        <v>4</v>
      </c>
      <c r="F61" s="372">
        <v>0.4</v>
      </c>
      <c r="G61" s="556">
        <v>4.78</v>
      </c>
      <c r="H61" s="557">
        <v>22</v>
      </c>
      <c r="I61" s="372">
        <v>0.95150000000000001</v>
      </c>
      <c r="J61" s="100">
        <v>43</v>
      </c>
      <c r="K61" s="372">
        <v>6.4000000000000003E-3</v>
      </c>
      <c r="L61" s="555">
        <v>7</v>
      </c>
      <c r="M61" s="372">
        <v>0.4</v>
      </c>
      <c r="N61" s="556">
        <v>2.87</v>
      </c>
      <c r="O61" s="557">
        <v>32</v>
      </c>
      <c r="P61" s="372">
        <v>0.73219999999999996</v>
      </c>
    </row>
    <row r="62" spans="1:16" ht="16.649999999999999" customHeight="1" x14ac:dyDescent="0.25">
      <c r="A62" s="686"/>
      <c r="B62" s="417" t="s">
        <v>1061</v>
      </c>
      <c r="C62" s="571">
        <v>36</v>
      </c>
      <c r="D62" s="372">
        <v>2.0299999999999999E-2</v>
      </c>
      <c r="E62" s="555">
        <v>14</v>
      </c>
      <c r="F62" s="372">
        <v>0.4</v>
      </c>
      <c r="G62" s="556">
        <v>2.85</v>
      </c>
      <c r="H62" s="557">
        <v>38</v>
      </c>
      <c r="I62" s="372">
        <v>1.0553999999999999</v>
      </c>
      <c r="J62" s="100">
        <v>8</v>
      </c>
      <c r="K62" s="372">
        <v>1.7399999999999999E-2</v>
      </c>
      <c r="L62" s="555">
        <v>9</v>
      </c>
      <c r="M62" s="372">
        <v>0.4</v>
      </c>
      <c r="N62" s="556">
        <v>2.1800000000000002</v>
      </c>
      <c r="O62" s="557">
        <v>8</v>
      </c>
      <c r="P62" s="372">
        <v>0.9234</v>
      </c>
    </row>
    <row r="63" spans="1:16" ht="16.649999999999999" customHeight="1" x14ac:dyDescent="0.25">
      <c r="A63" s="686"/>
      <c r="B63" s="417" t="s">
        <v>1062</v>
      </c>
      <c r="C63" s="571">
        <v>18</v>
      </c>
      <c r="D63" s="372">
        <v>0.05</v>
      </c>
      <c r="E63" s="555">
        <v>4</v>
      </c>
      <c r="F63" s="372">
        <v>0.4</v>
      </c>
      <c r="G63" s="556">
        <v>1.4</v>
      </c>
      <c r="H63" s="557">
        <v>22</v>
      </c>
      <c r="I63" s="372">
        <v>1.2143999999999999</v>
      </c>
      <c r="J63" s="100">
        <v>12</v>
      </c>
      <c r="K63" s="372">
        <v>5.0299999999999997E-2</v>
      </c>
      <c r="L63" s="555">
        <v>4</v>
      </c>
      <c r="M63" s="372">
        <v>0.4</v>
      </c>
      <c r="N63" s="556">
        <v>1.48</v>
      </c>
      <c r="O63" s="557">
        <v>15</v>
      </c>
      <c r="P63" s="372">
        <v>1.2257</v>
      </c>
    </row>
    <row r="64" spans="1:16" ht="16.649999999999999" customHeight="1" x14ac:dyDescent="0.25">
      <c r="A64" s="686"/>
      <c r="B64" s="417" t="s">
        <v>1063</v>
      </c>
      <c r="C64" s="571">
        <v>5</v>
      </c>
      <c r="D64" s="372">
        <v>0.27360000000000001</v>
      </c>
      <c r="E64" s="555">
        <v>1</v>
      </c>
      <c r="F64" s="372">
        <v>0.4</v>
      </c>
      <c r="G64" s="556">
        <v>1</v>
      </c>
      <c r="H64" s="557">
        <v>11</v>
      </c>
      <c r="I64" s="372">
        <v>2.0882999999999998</v>
      </c>
      <c r="J64" s="100">
        <v>0</v>
      </c>
      <c r="K64" s="372">
        <v>0</v>
      </c>
      <c r="L64" s="555">
        <v>0</v>
      </c>
      <c r="M64" s="372">
        <v>0</v>
      </c>
      <c r="N64" s="556">
        <v>0</v>
      </c>
      <c r="O64" s="557">
        <v>0</v>
      </c>
      <c r="P64" s="372">
        <v>0</v>
      </c>
    </row>
    <row r="65" spans="1:16" ht="16.649999999999999" customHeight="1" x14ac:dyDescent="0.25">
      <c r="A65" s="686"/>
      <c r="B65" s="420" t="s">
        <v>1064</v>
      </c>
      <c r="C65" s="572">
        <v>0</v>
      </c>
      <c r="D65" s="375">
        <v>0</v>
      </c>
      <c r="E65" s="561">
        <v>0</v>
      </c>
      <c r="F65" s="375">
        <v>0</v>
      </c>
      <c r="G65" s="562">
        <v>0</v>
      </c>
      <c r="H65" s="563">
        <v>0</v>
      </c>
      <c r="I65" s="375">
        <v>0</v>
      </c>
      <c r="J65" s="104">
        <v>0</v>
      </c>
      <c r="K65" s="375">
        <v>0</v>
      </c>
      <c r="L65" s="561">
        <v>0</v>
      </c>
      <c r="M65" s="375">
        <v>0</v>
      </c>
      <c r="N65" s="562">
        <v>0</v>
      </c>
      <c r="O65" s="563">
        <v>0</v>
      </c>
      <c r="P65" s="375">
        <v>0</v>
      </c>
    </row>
    <row r="66" spans="1:16" ht="16.649999999999999" customHeight="1" x14ac:dyDescent="0.25">
      <c r="A66" s="686"/>
      <c r="B66" s="423" t="s">
        <v>1065</v>
      </c>
      <c r="C66" s="106">
        <v>588</v>
      </c>
      <c r="D66" s="376">
        <v>7.1000000000000004E-3</v>
      </c>
      <c r="E66" s="566">
        <v>76</v>
      </c>
      <c r="F66" s="376">
        <v>0.4</v>
      </c>
      <c r="G66" s="567">
        <v>3.71</v>
      </c>
      <c r="H66" s="568">
        <v>326</v>
      </c>
      <c r="I66" s="376">
        <v>0.5544</v>
      </c>
      <c r="J66" s="106">
        <v>572</v>
      </c>
      <c r="K66" s="376">
        <v>3.7000000000000002E-3</v>
      </c>
      <c r="L66" s="566">
        <v>70</v>
      </c>
      <c r="M66" s="376">
        <v>0.4</v>
      </c>
      <c r="N66" s="567">
        <v>3.44</v>
      </c>
      <c r="O66" s="568">
        <v>294</v>
      </c>
      <c r="P66" s="376">
        <v>0.51449999999999996</v>
      </c>
    </row>
    <row r="67" spans="1:16" ht="16.649999999999999" customHeight="1" x14ac:dyDescent="0.25">
      <c r="A67" s="715" t="s">
        <v>1219</v>
      </c>
      <c r="B67" s="715"/>
      <c r="C67" s="106">
        <v>7870</v>
      </c>
      <c r="D67" s="376">
        <v>1.5E-3</v>
      </c>
      <c r="E67" s="566">
        <v>121</v>
      </c>
      <c r="F67" s="376">
        <v>0.44629999999999997</v>
      </c>
      <c r="G67" s="567">
        <v>2.37</v>
      </c>
      <c r="H67" s="568">
        <v>2856</v>
      </c>
      <c r="I67" s="376">
        <v>0.3629</v>
      </c>
      <c r="J67" s="106">
        <v>7163</v>
      </c>
      <c r="K67" s="376">
        <v>1.1999999999999999E-3</v>
      </c>
      <c r="L67" s="566">
        <v>114</v>
      </c>
      <c r="M67" s="376">
        <v>0.44600000000000001</v>
      </c>
      <c r="N67" s="567">
        <v>2.44</v>
      </c>
      <c r="O67" s="568">
        <v>2595</v>
      </c>
      <c r="P67" s="376">
        <v>0.36230000000000001</v>
      </c>
    </row>
    <row r="68" spans="1:16" ht="33.450000000000003" customHeight="1" x14ac:dyDescent="0.25">
      <c r="A68" s="900"/>
      <c r="B68" s="900"/>
      <c r="C68" s="900"/>
      <c r="D68" s="900"/>
      <c r="E68" s="900"/>
      <c r="F68" s="900"/>
      <c r="G68" s="900"/>
      <c r="H68" s="900"/>
      <c r="I68" s="900"/>
      <c r="J68" s="900"/>
      <c r="K68" s="900"/>
      <c r="L68" s="900"/>
      <c r="M68" s="900"/>
      <c r="N68" s="900"/>
      <c r="O68" s="900"/>
      <c r="P68" s="900"/>
    </row>
    <row r="69" spans="1:16" ht="16.649999999999999" customHeight="1" x14ac:dyDescent="0.25">
      <c r="A69" s="569">
        <f>SUM(C73:P100)</f>
        <v>27146.732500000013</v>
      </c>
      <c r="C69" s="183" t="s">
        <v>113</v>
      </c>
      <c r="D69" s="183" t="s">
        <v>114</v>
      </c>
      <c r="E69" s="183" t="s">
        <v>115</v>
      </c>
      <c r="F69" s="183" t="s">
        <v>116</v>
      </c>
      <c r="G69" s="183" t="s">
        <v>117</v>
      </c>
      <c r="H69" s="183" t="s">
        <v>882</v>
      </c>
      <c r="I69" s="183" t="s">
        <v>883</v>
      </c>
    </row>
    <row r="70" spans="1:16" ht="3.45" customHeight="1" x14ac:dyDescent="0.25"/>
    <row r="71" spans="1:16" ht="16.649999999999999" customHeight="1" x14ac:dyDescent="0.25">
      <c r="A71" s="793" t="s">
        <v>118</v>
      </c>
      <c r="C71" s="810" t="s">
        <v>339</v>
      </c>
      <c r="D71" s="686"/>
      <c r="E71" s="686"/>
      <c r="F71" s="686"/>
      <c r="G71" s="686"/>
      <c r="H71" s="686"/>
      <c r="I71" s="686"/>
      <c r="J71" s="686"/>
      <c r="K71" s="686"/>
      <c r="L71" s="686"/>
      <c r="M71" s="686"/>
      <c r="N71" s="686"/>
      <c r="O71" s="686"/>
      <c r="P71" s="686"/>
    </row>
    <row r="72" spans="1:16" ht="25.95" customHeight="1" x14ac:dyDescent="0.25">
      <c r="A72" s="686"/>
      <c r="B72" s="176" t="s">
        <v>1045</v>
      </c>
      <c r="C72" s="62" t="s">
        <v>1204</v>
      </c>
      <c r="D72" s="62" t="s">
        <v>1210</v>
      </c>
      <c r="E72" s="62" t="s">
        <v>1206</v>
      </c>
      <c r="F72" s="62" t="s">
        <v>1207</v>
      </c>
      <c r="G72" s="62" t="s">
        <v>1208</v>
      </c>
      <c r="H72" s="62" t="s">
        <v>180</v>
      </c>
      <c r="I72" s="62" t="s">
        <v>1209</v>
      </c>
    </row>
    <row r="73" spans="1:16" ht="16.649999999999999" customHeight="1" x14ac:dyDescent="0.25">
      <c r="A73" s="880" t="s">
        <v>1211</v>
      </c>
      <c r="B73" s="413" t="s">
        <v>1057</v>
      </c>
      <c r="C73" s="570">
        <v>0</v>
      </c>
      <c r="D73" s="503">
        <v>0</v>
      </c>
      <c r="E73" s="549">
        <v>0</v>
      </c>
      <c r="F73" s="503">
        <v>0</v>
      </c>
      <c r="G73" s="550">
        <v>0</v>
      </c>
      <c r="H73" s="551">
        <v>0</v>
      </c>
      <c r="I73" s="503">
        <v>0</v>
      </c>
    </row>
    <row r="74" spans="1:16" ht="16.649999999999999" customHeight="1" x14ac:dyDescent="0.25">
      <c r="A74" s="686"/>
      <c r="B74" s="417" t="s">
        <v>1058</v>
      </c>
      <c r="C74" s="571">
        <v>0</v>
      </c>
      <c r="D74" s="372">
        <v>0</v>
      </c>
      <c r="E74" s="555">
        <v>0</v>
      </c>
      <c r="F74" s="372">
        <v>0</v>
      </c>
      <c r="G74" s="556">
        <v>0</v>
      </c>
      <c r="H74" s="557">
        <v>0</v>
      </c>
      <c r="I74" s="372">
        <v>0</v>
      </c>
    </row>
    <row r="75" spans="1:16" ht="16.649999999999999" customHeight="1" x14ac:dyDescent="0.25">
      <c r="A75" s="686"/>
      <c r="B75" s="417" t="s">
        <v>1059</v>
      </c>
      <c r="C75" s="571">
        <v>0</v>
      </c>
      <c r="D75" s="372">
        <v>0</v>
      </c>
      <c r="E75" s="555">
        <v>0</v>
      </c>
      <c r="F75" s="372">
        <v>0</v>
      </c>
      <c r="G75" s="556">
        <v>0</v>
      </c>
      <c r="H75" s="557">
        <v>0</v>
      </c>
      <c r="I75" s="372">
        <v>0</v>
      </c>
    </row>
    <row r="76" spans="1:16" ht="16.649999999999999" customHeight="1" x14ac:dyDescent="0.25">
      <c r="A76" s="686"/>
      <c r="B76" s="417" t="s">
        <v>1060</v>
      </c>
      <c r="C76" s="571">
        <v>0</v>
      </c>
      <c r="D76" s="372">
        <v>0</v>
      </c>
      <c r="E76" s="555">
        <v>0</v>
      </c>
      <c r="F76" s="372">
        <v>0</v>
      </c>
      <c r="G76" s="556">
        <v>0</v>
      </c>
      <c r="H76" s="557">
        <v>0</v>
      </c>
      <c r="I76" s="372">
        <v>0</v>
      </c>
    </row>
    <row r="77" spans="1:16" ht="16.649999999999999" customHeight="1" x14ac:dyDescent="0.25">
      <c r="A77" s="686"/>
      <c r="B77" s="417" t="s">
        <v>1061</v>
      </c>
      <c r="C77" s="571">
        <v>0</v>
      </c>
      <c r="D77" s="372">
        <v>0</v>
      </c>
      <c r="E77" s="555">
        <v>0</v>
      </c>
      <c r="F77" s="372">
        <v>0</v>
      </c>
      <c r="G77" s="556">
        <v>0</v>
      </c>
      <c r="H77" s="557">
        <v>0</v>
      </c>
      <c r="I77" s="372">
        <v>0</v>
      </c>
    </row>
    <row r="78" spans="1:16" ht="16.649999999999999" customHeight="1" x14ac:dyDescent="0.25">
      <c r="A78" s="686"/>
      <c r="B78" s="417" t="s">
        <v>1062</v>
      </c>
      <c r="C78" s="571">
        <v>0</v>
      </c>
      <c r="D78" s="372">
        <v>0</v>
      </c>
      <c r="E78" s="555">
        <v>0</v>
      </c>
      <c r="F78" s="372">
        <v>0</v>
      </c>
      <c r="G78" s="556">
        <v>0</v>
      </c>
      <c r="H78" s="557">
        <v>0</v>
      </c>
      <c r="I78" s="372">
        <v>0</v>
      </c>
    </row>
    <row r="79" spans="1:16" ht="16.649999999999999" customHeight="1" x14ac:dyDescent="0.25">
      <c r="A79" s="686"/>
      <c r="B79" s="417" t="s">
        <v>1063</v>
      </c>
      <c r="C79" s="571">
        <v>0</v>
      </c>
      <c r="D79" s="372">
        <v>0</v>
      </c>
      <c r="E79" s="555">
        <v>0</v>
      </c>
      <c r="F79" s="372">
        <v>0</v>
      </c>
      <c r="G79" s="556">
        <v>0</v>
      </c>
      <c r="H79" s="557">
        <v>0</v>
      </c>
      <c r="I79" s="372">
        <v>0</v>
      </c>
    </row>
    <row r="80" spans="1:16" ht="16.649999999999999" customHeight="1" x14ac:dyDescent="0.25">
      <c r="A80" s="686"/>
      <c r="B80" s="420" t="s">
        <v>1064</v>
      </c>
      <c r="C80" s="572">
        <v>0</v>
      </c>
      <c r="D80" s="375">
        <v>0</v>
      </c>
      <c r="E80" s="561">
        <v>0</v>
      </c>
      <c r="F80" s="375">
        <v>0</v>
      </c>
      <c r="G80" s="562">
        <v>0</v>
      </c>
      <c r="H80" s="563">
        <v>0</v>
      </c>
      <c r="I80" s="375">
        <v>0</v>
      </c>
    </row>
    <row r="81" spans="1:9" ht="16.649999999999999" customHeight="1" x14ac:dyDescent="0.25">
      <c r="A81" s="686"/>
      <c r="B81" s="423" t="s">
        <v>1065</v>
      </c>
      <c r="C81" s="106">
        <v>0</v>
      </c>
      <c r="D81" s="376">
        <v>0</v>
      </c>
      <c r="E81" s="566">
        <v>0</v>
      </c>
      <c r="F81" s="376">
        <v>0</v>
      </c>
      <c r="G81" s="567">
        <v>0</v>
      </c>
      <c r="H81" s="568">
        <v>0</v>
      </c>
      <c r="I81" s="376">
        <v>0</v>
      </c>
    </row>
    <row r="82" spans="1:9" ht="16.649999999999999" customHeight="1" x14ac:dyDescent="0.25">
      <c r="A82" s="880" t="s">
        <v>1220</v>
      </c>
      <c r="B82" s="413" t="s">
        <v>1057</v>
      </c>
      <c r="C82" s="570">
        <v>5952</v>
      </c>
      <c r="D82" s="503">
        <v>8.0000000000000004E-4</v>
      </c>
      <c r="E82" s="549">
        <v>42</v>
      </c>
      <c r="F82" s="503">
        <v>0.45</v>
      </c>
      <c r="G82" s="550">
        <v>2.2000000000000002</v>
      </c>
      <c r="H82" s="551">
        <v>1850</v>
      </c>
      <c r="I82" s="503">
        <v>0.31069999999999998</v>
      </c>
    </row>
    <row r="83" spans="1:9" ht="16.649999999999999" customHeight="1" x14ac:dyDescent="0.25">
      <c r="A83" s="686"/>
      <c r="B83" s="417" t="s">
        <v>1058</v>
      </c>
      <c r="C83" s="571">
        <v>372</v>
      </c>
      <c r="D83" s="372">
        <v>1.9E-3</v>
      </c>
      <c r="E83" s="555">
        <v>1</v>
      </c>
      <c r="F83" s="372">
        <v>0.45</v>
      </c>
      <c r="G83" s="556">
        <v>1.01</v>
      </c>
      <c r="H83" s="557">
        <v>109</v>
      </c>
      <c r="I83" s="372">
        <v>0.29270000000000002</v>
      </c>
    </row>
    <row r="84" spans="1:9" ht="16.649999999999999" customHeight="1" x14ac:dyDescent="0.25">
      <c r="A84" s="686"/>
      <c r="B84" s="417" t="s">
        <v>1059</v>
      </c>
      <c r="C84" s="571">
        <v>0</v>
      </c>
      <c r="D84" s="372">
        <v>0</v>
      </c>
      <c r="E84" s="555">
        <v>0</v>
      </c>
      <c r="F84" s="372">
        <v>0</v>
      </c>
      <c r="G84" s="556">
        <v>0</v>
      </c>
      <c r="H84" s="557">
        <v>0</v>
      </c>
      <c r="I84" s="372">
        <v>0</v>
      </c>
    </row>
    <row r="85" spans="1:9" ht="16.649999999999999" customHeight="1" x14ac:dyDescent="0.25">
      <c r="A85" s="686"/>
      <c r="B85" s="417" t="s">
        <v>1060</v>
      </c>
      <c r="C85" s="571">
        <v>0</v>
      </c>
      <c r="D85" s="372">
        <v>0</v>
      </c>
      <c r="E85" s="555">
        <v>0</v>
      </c>
      <c r="F85" s="372">
        <v>0</v>
      </c>
      <c r="G85" s="556">
        <v>0</v>
      </c>
      <c r="H85" s="557">
        <v>0</v>
      </c>
      <c r="I85" s="372">
        <v>0</v>
      </c>
    </row>
    <row r="86" spans="1:9" ht="16.649999999999999" customHeight="1" x14ac:dyDescent="0.25">
      <c r="A86" s="686"/>
      <c r="B86" s="417" t="s">
        <v>1061</v>
      </c>
      <c r="C86" s="571">
        <v>0</v>
      </c>
      <c r="D86" s="372">
        <v>0</v>
      </c>
      <c r="E86" s="555">
        <v>0</v>
      </c>
      <c r="F86" s="372">
        <v>0</v>
      </c>
      <c r="G86" s="556">
        <v>0</v>
      </c>
      <c r="H86" s="557">
        <v>0</v>
      </c>
      <c r="I86" s="372">
        <v>0</v>
      </c>
    </row>
    <row r="87" spans="1:9" ht="16.649999999999999" customHeight="1" x14ac:dyDescent="0.25">
      <c r="A87" s="686"/>
      <c r="B87" s="417" t="s">
        <v>1062</v>
      </c>
      <c r="C87" s="571">
        <v>0</v>
      </c>
      <c r="D87" s="372">
        <v>0</v>
      </c>
      <c r="E87" s="555">
        <v>0</v>
      </c>
      <c r="F87" s="372">
        <v>0</v>
      </c>
      <c r="G87" s="556">
        <v>0</v>
      </c>
      <c r="H87" s="557">
        <v>0</v>
      </c>
      <c r="I87" s="372">
        <v>0</v>
      </c>
    </row>
    <row r="88" spans="1:9" ht="16.649999999999999" customHeight="1" x14ac:dyDescent="0.25">
      <c r="A88" s="686"/>
      <c r="B88" s="417" t="s">
        <v>1063</v>
      </c>
      <c r="C88" s="571">
        <v>0</v>
      </c>
      <c r="D88" s="372">
        <v>0</v>
      </c>
      <c r="E88" s="555">
        <v>0</v>
      </c>
      <c r="F88" s="372">
        <v>0</v>
      </c>
      <c r="G88" s="556">
        <v>0</v>
      </c>
      <c r="H88" s="557">
        <v>0</v>
      </c>
      <c r="I88" s="372">
        <v>0</v>
      </c>
    </row>
    <row r="89" spans="1:9" ht="16.649999999999999" customHeight="1" x14ac:dyDescent="0.25">
      <c r="A89" s="686"/>
      <c r="B89" s="420" t="s">
        <v>1064</v>
      </c>
      <c r="C89" s="572">
        <v>0</v>
      </c>
      <c r="D89" s="375">
        <v>0</v>
      </c>
      <c r="E89" s="561">
        <v>0</v>
      </c>
      <c r="F89" s="375">
        <v>0</v>
      </c>
      <c r="G89" s="562">
        <v>0</v>
      </c>
      <c r="H89" s="563">
        <v>0</v>
      </c>
      <c r="I89" s="375">
        <v>0</v>
      </c>
    </row>
    <row r="90" spans="1:9" ht="16.649999999999999" customHeight="1" x14ac:dyDescent="0.25">
      <c r="A90" s="686"/>
      <c r="B90" s="423" t="s">
        <v>1065</v>
      </c>
      <c r="C90" s="106">
        <v>6324</v>
      </c>
      <c r="D90" s="376">
        <v>8.0000000000000004E-4</v>
      </c>
      <c r="E90" s="566">
        <v>43</v>
      </c>
      <c r="F90" s="376">
        <v>0.45</v>
      </c>
      <c r="G90" s="567">
        <v>2.13</v>
      </c>
      <c r="H90" s="568">
        <v>1959</v>
      </c>
      <c r="I90" s="376">
        <v>0.30980000000000002</v>
      </c>
    </row>
    <row r="91" spans="1:9" ht="16.649999999999999" customHeight="1" x14ac:dyDescent="0.25">
      <c r="A91" s="880" t="s">
        <v>1218</v>
      </c>
      <c r="B91" s="413" t="s">
        <v>1057</v>
      </c>
      <c r="C91" s="570">
        <v>176</v>
      </c>
      <c r="D91" s="503">
        <v>1.1000000000000001E-3</v>
      </c>
      <c r="E91" s="549">
        <v>14</v>
      </c>
      <c r="F91" s="503">
        <v>0.4</v>
      </c>
      <c r="G91" s="550">
        <v>3.49</v>
      </c>
      <c r="H91" s="551">
        <v>59</v>
      </c>
      <c r="I91" s="503">
        <v>0.33019999999999999</v>
      </c>
    </row>
    <row r="92" spans="1:9" ht="16.649999999999999" customHeight="1" x14ac:dyDescent="0.25">
      <c r="A92" s="686"/>
      <c r="B92" s="417" t="s">
        <v>1058</v>
      </c>
      <c r="C92" s="571">
        <v>30</v>
      </c>
      <c r="D92" s="372">
        <v>2.3E-3</v>
      </c>
      <c r="E92" s="555">
        <v>4</v>
      </c>
      <c r="F92" s="372">
        <v>0.4</v>
      </c>
      <c r="G92" s="556">
        <v>3.25</v>
      </c>
      <c r="H92" s="557">
        <v>15</v>
      </c>
      <c r="I92" s="372">
        <v>0.48230000000000001</v>
      </c>
    </row>
    <row r="93" spans="1:9" ht="16.649999999999999" customHeight="1" x14ac:dyDescent="0.25">
      <c r="A93" s="686"/>
      <c r="B93" s="417" t="s">
        <v>1059</v>
      </c>
      <c r="C93" s="571">
        <v>130</v>
      </c>
      <c r="D93" s="372">
        <v>2.8E-3</v>
      </c>
      <c r="E93" s="555">
        <v>15</v>
      </c>
      <c r="F93" s="372">
        <v>0.4</v>
      </c>
      <c r="G93" s="556">
        <v>3.44</v>
      </c>
      <c r="H93" s="557">
        <v>71</v>
      </c>
      <c r="I93" s="372">
        <v>0.54890000000000005</v>
      </c>
    </row>
    <row r="94" spans="1:9" ht="16.649999999999999" customHeight="1" x14ac:dyDescent="0.25">
      <c r="A94" s="686"/>
      <c r="B94" s="417" t="s">
        <v>1060</v>
      </c>
      <c r="C94" s="571">
        <v>54</v>
      </c>
      <c r="D94" s="372">
        <v>6.4000000000000003E-3</v>
      </c>
      <c r="E94" s="555">
        <v>7</v>
      </c>
      <c r="F94" s="372">
        <v>0.4</v>
      </c>
      <c r="G94" s="556">
        <v>2.81</v>
      </c>
      <c r="H94" s="557">
        <v>39</v>
      </c>
      <c r="I94" s="372">
        <v>0.72509999999999997</v>
      </c>
    </row>
    <row r="95" spans="1:9" ht="16.649999999999999" customHeight="1" x14ac:dyDescent="0.25">
      <c r="A95" s="686"/>
      <c r="B95" s="417" t="s">
        <v>1061</v>
      </c>
      <c r="C95" s="571">
        <v>13</v>
      </c>
      <c r="D95" s="372">
        <v>1.6799999999999999E-2</v>
      </c>
      <c r="E95" s="555">
        <v>8</v>
      </c>
      <c r="F95" s="372">
        <v>0.4</v>
      </c>
      <c r="G95" s="556">
        <v>2.12</v>
      </c>
      <c r="H95" s="557">
        <v>11</v>
      </c>
      <c r="I95" s="372">
        <v>0.90800000000000003</v>
      </c>
    </row>
    <row r="96" spans="1:9" ht="16.649999999999999" customHeight="1" x14ac:dyDescent="0.25">
      <c r="A96" s="686"/>
      <c r="B96" s="417" t="s">
        <v>1062</v>
      </c>
      <c r="C96" s="571">
        <v>25</v>
      </c>
      <c r="D96" s="372">
        <v>5.0099999999999999E-2</v>
      </c>
      <c r="E96" s="555">
        <v>3</v>
      </c>
      <c r="F96" s="372">
        <v>0.4</v>
      </c>
      <c r="G96" s="556">
        <v>1.45</v>
      </c>
      <c r="H96" s="557">
        <v>31</v>
      </c>
      <c r="I96" s="372">
        <v>1.2204999999999999</v>
      </c>
    </row>
    <row r="97" spans="1:9" ht="16.649999999999999" customHeight="1" x14ac:dyDescent="0.25">
      <c r="A97" s="686"/>
      <c r="B97" s="417" t="s">
        <v>1063</v>
      </c>
      <c r="C97" s="571">
        <v>1</v>
      </c>
      <c r="D97" s="372">
        <v>0.27360000000000001</v>
      </c>
      <c r="E97" s="555">
        <v>1</v>
      </c>
      <c r="F97" s="372">
        <v>0.4</v>
      </c>
      <c r="G97" s="556">
        <v>1</v>
      </c>
      <c r="H97" s="557">
        <v>2</v>
      </c>
      <c r="I97" s="372">
        <v>2.0882999999999998</v>
      </c>
    </row>
    <row r="98" spans="1:9" ht="16.649999999999999" customHeight="1" x14ac:dyDescent="0.25">
      <c r="A98" s="686"/>
      <c r="B98" s="420" t="s">
        <v>1064</v>
      </c>
      <c r="C98" s="572">
        <v>0</v>
      </c>
      <c r="D98" s="375">
        <v>0</v>
      </c>
      <c r="E98" s="561">
        <v>0</v>
      </c>
      <c r="F98" s="375">
        <v>0</v>
      </c>
      <c r="G98" s="562">
        <v>0</v>
      </c>
      <c r="H98" s="563">
        <v>0</v>
      </c>
      <c r="I98" s="375">
        <v>0</v>
      </c>
    </row>
    <row r="99" spans="1:9" ht="16.649999999999999" customHeight="1" x14ac:dyDescent="0.25">
      <c r="A99" s="686"/>
      <c r="B99" s="423" t="s">
        <v>1065</v>
      </c>
      <c r="C99" s="106">
        <v>429</v>
      </c>
      <c r="D99" s="376">
        <v>6.4000000000000003E-3</v>
      </c>
      <c r="E99" s="566">
        <v>52</v>
      </c>
      <c r="F99" s="376">
        <v>0.4</v>
      </c>
      <c r="G99" s="567">
        <v>3.2</v>
      </c>
      <c r="H99" s="568">
        <v>228</v>
      </c>
      <c r="I99" s="376">
        <v>0.53110000000000002</v>
      </c>
    </row>
    <row r="100" spans="1:9" ht="16.649999999999999" customHeight="1" x14ac:dyDescent="0.25">
      <c r="A100" s="715" t="s">
        <v>1219</v>
      </c>
      <c r="B100" s="715"/>
      <c r="C100" s="106">
        <v>6753</v>
      </c>
      <c r="D100" s="376">
        <v>1.1999999999999999E-3</v>
      </c>
      <c r="E100" s="566">
        <v>95</v>
      </c>
      <c r="F100" s="376">
        <v>0.44679999999999997</v>
      </c>
      <c r="G100" s="567">
        <v>2.2000000000000002</v>
      </c>
      <c r="H100" s="568">
        <v>2187</v>
      </c>
      <c r="I100" s="376">
        <v>0.32390000000000002</v>
      </c>
    </row>
    <row r="101" spans="1:9" ht="5.85" customHeight="1" x14ac:dyDescent="0.25">
      <c r="A101" s="291"/>
      <c r="B101" s="291"/>
      <c r="C101" s="573"/>
      <c r="D101" s="317"/>
      <c r="E101" s="574"/>
      <c r="F101" s="317"/>
      <c r="G101" s="574"/>
      <c r="H101" s="574"/>
      <c r="I101" s="317"/>
    </row>
    <row r="102" spans="1:9" ht="12.45" customHeight="1" x14ac:dyDescent="0.25"/>
  </sheetData>
  <mergeCells count="23">
    <mergeCell ref="A5:A6"/>
    <mergeCell ref="C5:I5"/>
    <mergeCell ref="A1:P1"/>
    <mergeCell ref="J5:P5"/>
    <mergeCell ref="A7:A15"/>
    <mergeCell ref="A16:A24"/>
    <mergeCell ref="A25:A33"/>
    <mergeCell ref="J38:P38"/>
    <mergeCell ref="C38:I38"/>
    <mergeCell ref="A34:B34"/>
    <mergeCell ref="A38:A39"/>
    <mergeCell ref="J71:P71"/>
    <mergeCell ref="A82:A90"/>
    <mergeCell ref="A40:A48"/>
    <mergeCell ref="A49:A57"/>
    <mergeCell ref="A58:A66"/>
    <mergeCell ref="A67:B67"/>
    <mergeCell ref="A68:P68"/>
    <mergeCell ref="A91:A99"/>
    <mergeCell ref="A100:B100"/>
    <mergeCell ref="C71:I71"/>
    <mergeCell ref="A71:A72"/>
    <mergeCell ref="A73:A8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9"/>
  <dimension ref="A1:N50"/>
  <sheetViews>
    <sheetView showRuler="0" workbookViewId="0">
      <selection sqref="A1:H1"/>
    </sheetView>
  </sheetViews>
  <sheetFormatPr baseColWidth="10" defaultColWidth="13.33203125" defaultRowHeight="13.2" x14ac:dyDescent="0.25"/>
  <cols>
    <col min="1" max="1" width="2.6640625" customWidth="1"/>
    <col min="2" max="2" width="26.88671875" customWidth="1"/>
    <col min="3" max="14" width="12.88671875" customWidth="1"/>
  </cols>
  <sheetData>
    <row r="1" spans="1:14" ht="13.35" customHeight="1" x14ac:dyDescent="0.25">
      <c r="A1" s="778" t="s">
        <v>1221</v>
      </c>
      <c r="B1" s="686"/>
      <c r="C1" s="686"/>
      <c r="D1" s="686"/>
      <c r="E1" s="686"/>
      <c r="F1" s="686"/>
      <c r="G1" s="686"/>
      <c r="H1" s="686"/>
    </row>
    <row r="2" spans="1:14" ht="15" customHeight="1" x14ac:dyDescent="0.25"/>
    <row r="3" spans="1:14" ht="13.35" customHeight="1" x14ac:dyDescent="0.25">
      <c r="A3" s="143">
        <f>SUM(C9:N17)+SUM(C25:N33)+SUM(C41:H49)</f>
        <v>1083492</v>
      </c>
      <c r="C3" s="144" t="s">
        <v>113</v>
      </c>
      <c r="D3" s="144" t="s">
        <v>114</v>
      </c>
      <c r="E3" s="144" t="s">
        <v>115</v>
      </c>
      <c r="F3" s="144" t="s">
        <v>116</v>
      </c>
      <c r="G3" s="144" t="s">
        <v>117</v>
      </c>
      <c r="H3" s="144" t="s">
        <v>882</v>
      </c>
      <c r="I3" s="144" t="s">
        <v>113</v>
      </c>
      <c r="J3" s="144" t="s">
        <v>114</v>
      </c>
      <c r="K3" s="144" t="s">
        <v>115</v>
      </c>
      <c r="L3" s="144" t="s">
        <v>116</v>
      </c>
      <c r="M3" s="144" t="s">
        <v>117</v>
      </c>
      <c r="N3" s="144" t="s">
        <v>882</v>
      </c>
    </row>
    <row r="4" spans="1:14" ht="3.45" customHeight="1" x14ac:dyDescent="0.25"/>
    <row r="5" spans="1:14" ht="16.649999999999999" customHeight="1" x14ac:dyDescent="0.25">
      <c r="C5" s="711" t="s">
        <v>241</v>
      </c>
      <c r="D5" s="711"/>
      <c r="E5" s="711"/>
      <c r="F5" s="711"/>
      <c r="G5" s="711"/>
      <c r="H5" s="711"/>
      <c r="I5" s="767" t="s">
        <v>315</v>
      </c>
      <c r="J5" s="686"/>
      <c r="K5" s="686"/>
      <c r="L5" s="686"/>
      <c r="M5" s="686"/>
      <c r="N5" s="686"/>
    </row>
    <row r="6" spans="1:14" ht="16.649999999999999" customHeight="1" x14ac:dyDescent="0.25">
      <c r="C6" s="902" t="s">
        <v>1222</v>
      </c>
      <c r="D6" s="902"/>
      <c r="E6" s="902"/>
      <c r="F6" s="902"/>
      <c r="G6" s="902" t="s">
        <v>1223</v>
      </c>
      <c r="H6" s="902"/>
      <c r="I6" s="816" t="s">
        <v>1222</v>
      </c>
      <c r="J6" s="816"/>
      <c r="K6" s="816"/>
      <c r="L6" s="816"/>
      <c r="M6" s="816" t="s">
        <v>1223</v>
      </c>
      <c r="N6" s="816"/>
    </row>
    <row r="7" spans="1:14" ht="25.95" customHeight="1" x14ac:dyDescent="0.25">
      <c r="C7" s="901" t="s">
        <v>1224</v>
      </c>
      <c r="D7" s="901"/>
      <c r="E7" s="901" t="s">
        <v>1225</v>
      </c>
      <c r="F7" s="901"/>
      <c r="G7" s="903" t="s">
        <v>1224</v>
      </c>
      <c r="H7" s="903" t="s">
        <v>1225</v>
      </c>
      <c r="I7" s="821" t="s">
        <v>1224</v>
      </c>
      <c r="J7" s="821"/>
      <c r="K7" s="821" t="s">
        <v>1225</v>
      </c>
      <c r="L7" s="821"/>
      <c r="M7" s="807" t="s">
        <v>1224</v>
      </c>
      <c r="N7" s="807" t="s">
        <v>1225</v>
      </c>
    </row>
    <row r="8" spans="1:14" ht="15.75" customHeight="1" x14ac:dyDescent="0.25">
      <c r="B8" s="578" t="s">
        <v>118</v>
      </c>
      <c r="C8" s="392" t="s">
        <v>1226</v>
      </c>
      <c r="D8" s="392" t="s">
        <v>1227</v>
      </c>
      <c r="E8" s="392" t="s">
        <v>1226</v>
      </c>
      <c r="F8" s="392" t="s">
        <v>1227</v>
      </c>
      <c r="G8" s="904"/>
      <c r="H8" s="904"/>
      <c r="I8" s="347" t="s">
        <v>1226</v>
      </c>
      <c r="J8" s="347" t="s">
        <v>1227</v>
      </c>
      <c r="K8" s="347" t="s">
        <v>1226</v>
      </c>
      <c r="L8" s="347" t="s">
        <v>1227</v>
      </c>
      <c r="M8" s="686"/>
      <c r="N8" s="686"/>
    </row>
    <row r="9" spans="1:14" ht="13.35" customHeight="1" x14ac:dyDescent="0.25">
      <c r="A9" s="149" t="s">
        <v>182</v>
      </c>
      <c r="B9" s="5" t="s">
        <v>1228</v>
      </c>
      <c r="C9" s="579">
        <v>0</v>
      </c>
      <c r="D9" s="579">
        <v>1339</v>
      </c>
      <c r="E9" s="579">
        <v>0</v>
      </c>
      <c r="F9" s="579">
        <v>67</v>
      </c>
      <c r="G9" s="580">
        <v>19134</v>
      </c>
      <c r="H9" s="580">
        <v>28641</v>
      </c>
      <c r="I9" s="549">
        <v>0</v>
      </c>
      <c r="J9" s="549">
        <v>1215</v>
      </c>
      <c r="K9" s="549">
        <v>0</v>
      </c>
      <c r="L9" s="549">
        <v>108</v>
      </c>
      <c r="M9" s="426">
        <v>14782</v>
      </c>
      <c r="N9" s="426">
        <v>24476</v>
      </c>
    </row>
    <row r="10" spans="1:14" ht="13.35" customHeight="1" x14ac:dyDescent="0.25">
      <c r="A10" s="149" t="s">
        <v>184</v>
      </c>
      <c r="B10" s="4" t="s">
        <v>1229</v>
      </c>
      <c r="C10" s="581">
        <v>0</v>
      </c>
      <c r="D10" s="581">
        <v>8608</v>
      </c>
      <c r="E10" s="581">
        <v>0</v>
      </c>
      <c r="F10" s="581">
        <v>2</v>
      </c>
      <c r="G10" s="509">
        <v>1375</v>
      </c>
      <c r="H10" s="509">
        <v>84</v>
      </c>
      <c r="I10" s="555">
        <v>0</v>
      </c>
      <c r="J10" s="555">
        <v>8418</v>
      </c>
      <c r="K10" s="555">
        <v>0</v>
      </c>
      <c r="L10" s="555">
        <v>92</v>
      </c>
      <c r="M10" s="102">
        <v>308</v>
      </c>
      <c r="N10" s="102">
        <v>0</v>
      </c>
    </row>
    <row r="11" spans="1:14" ht="13.35" customHeight="1" x14ac:dyDescent="0.25">
      <c r="A11" s="149" t="s">
        <v>186</v>
      </c>
      <c r="B11" s="4" t="s">
        <v>1230</v>
      </c>
      <c r="C11" s="581">
        <v>100</v>
      </c>
      <c r="D11" s="581">
        <v>0</v>
      </c>
      <c r="E11" s="581">
        <v>1647</v>
      </c>
      <c r="F11" s="581">
        <v>0</v>
      </c>
      <c r="G11" s="509">
        <v>26743</v>
      </c>
      <c r="H11" s="509">
        <v>18963</v>
      </c>
      <c r="I11" s="555">
        <v>7</v>
      </c>
      <c r="J11" s="555">
        <v>0</v>
      </c>
      <c r="K11" s="555">
        <v>1702</v>
      </c>
      <c r="L11" s="555">
        <v>0</v>
      </c>
      <c r="M11" s="102">
        <v>22533</v>
      </c>
      <c r="N11" s="102">
        <v>14831</v>
      </c>
    </row>
    <row r="12" spans="1:14" ht="13.35" customHeight="1" x14ac:dyDescent="0.25">
      <c r="A12" s="149" t="s">
        <v>188</v>
      </c>
      <c r="B12" s="4" t="s">
        <v>1231</v>
      </c>
      <c r="C12" s="581">
        <v>306</v>
      </c>
      <c r="D12" s="581">
        <v>0</v>
      </c>
      <c r="E12" s="581">
        <v>0</v>
      </c>
      <c r="F12" s="581">
        <v>0</v>
      </c>
      <c r="G12" s="509">
        <v>83</v>
      </c>
      <c r="H12" s="509">
        <v>1473</v>
      </c>
      <c r="I12" s="555">
        <v>623</v>
      </c>
      <c r="J12" s="555">
        <v>0</v>
      </c>
      <c r="K12" s="555">
        <v>299</v>
      </c>
      <c r="L12" s="555">
        <v>0</v>
      </c>
      <c r="M12" s="102">
        <v>0</v>
      </c>
      <c r="N12" s="102">
        <v>308</v>
      </c>
    </row>
    <row r="13" spans="1:14" ht="13.35" customHeight="1" x14ac:dyDescent="0.25">
      <c r="A13" s="149" t="s">
        <v>190</v>
      </c>
      <c r="B13" s="4" t="s">
        <v>1232</v>
      </c>
      <c r="C13" s="581">
        <v>0</v>
      </c>
      <c r="D13" s="581">
        <v>0</v>
      </c>
      <c r="E13" s="581">
        <v>0</v>
      </c>
      <c r="F13" s="581">
        <v>0</v>
      </c>
      <c r="G13" s="509">
        <v>125</v>
      </c>
      <c r="H13" s="509">
        <v>0</v>
      </c>
      <c r="I13" s="555">
        <v>0</v>
      </c>
      <c r="J13" s="555">
        <v>0</v>
      </c>
      <c r="K13" s="555">
        <v>0</v>
      </c>
      <c r="L13" s="555">
        <v>0</v>
      </c>
      <c r="M13" s="102">
        <v>187</v>
      </c>
      <c r="N13" s="102">
        <v>0</v>
      </c>
    </row>
    <row r="14" spans="1:14" ht="13.35" customHeight="1" x14ac:dyDescent="0.25">
      <c r="A14" s="149" t="s">
        <v>192</v>
      </c>
      <c r="B14" s="4" t="s">
        <v>1233</v>
      </c>
      <c r="C14" s="581">
        <v>0</v>
      </c>
      <c r="D14" s="581">
        <v>0</v>
      </c>
      <c r="E14" s="581">
        <v>0</v>
      </c>
      <c r="F14" s="581">
        <v>0</v>
      </c>
      <c r="G14" s="509">
        <v>1273</v>
      </c>
      <c r="H14" s="509">
        <v>233</v>
      </c>
      <c r="I14" s="555">
        <v>0</v>
      </c>
      <c r="J14" s="555">
        <v>0</v>
      </c>
      <c r="K14" s="555">
        <v>0</v>
      </c>
      <c r="L14" s="555">
        <v>0</v>
      </c>
      <c r="M14" s="102">
        <v>1162</v>
      </c>
      <c r="N14" s="102">
        <v>20</v>
      </c>
    </row>
    <row r="15" spans="1:14" ht="13.35" customHeight="1" x14ac:dyDescent="0.25">
      <c r="A15" s="149" t="s">
        <v>194</v>
      </c>
      <c r="B15" s="4" t="s">
        <v>1234</v>
      </c>
      <c r="C15" s="581">
        <v>0</v>
      </c>
      <c r="D15" s="581">
        <v>0</v>
      </c>
      <c r="E15" s="581">
        <v>0</v>
      </c>
      <c r="F15" s="581">
        <v>0</v>
      </c>
      <c r="G15" s="509">
        <v>0</v>
      </c>
      <c r="H15" s="509">
        <v>0</v>
      </c>
      <c r="I15" s="555">
        <v>0</v>
      </c>
      <c r="J15" s="555">
        <v>0</v>
      </c>
      <c r="K15" s="555">
        <v>0</v>
      </c>
      <c r="L15" s="555">
        <v>0</v>
      </c>
      <c r="M15" s="102">
        <v>0</v>
      </c>
      <c r="N15" s="102">
        <v>0</v>
      </c>
    </row>
    <row r="16" spans="1:14" ht="13.35" customHeight="1" x14ac:dyDescent="0.25">
      <c r="A16" s="149" t="s">
        <v>196</v>
      </c>
      <c r="B16" s="86" t="s">
        <v>1235</v>
      </c>
      <c r="C16" s="582">
        <v>0</v>
      </c>
      <c r="D16" s="582">
        <v>0</v>
      </c>
      <c r="E16" s="582">
        <v>0</v>
      </c>
      <c r="F16" s="582">
        <v>0</v>
      </c>
      <c r="G16" s="511">
        <v>640</v>
      </c>
      <c r="H16" s="511">
        <v>56</v>
      </c>
      <c r="I16" s="561">
        <v>0</v>
      </c>
      <c r="J16" s="561">
        <v>0</v>
      </c>
      <c r="K16" s="561">
        <v>0</v>
      </c>
      <c r="L16" s="561">
        <v>0</v>
      </c>
      <c r="M16" s="434">
        <v>645</v>
      </c>
      <c r="N16" s="434">
        <v>31</v>
      </c>
    </row>
    <row r="17" spans="1:14" ht="13.35" customHeight="1" x14ac:dyDescent="0.25">
      <c r="A17" s="149" t="s">
        <v>1236</v>
      </c>
      <c r="B17" s="89" t="s">
        <v>244</v>
      </c>
      <c r="C17" s="583">
        <v>406</v>
      </c>
      <c r="D17" s="583">
        <v>9947</v>
      </c>
      <c r="E17" s="583">
        <v>1647</v>
      </c>
      <c r="F17" s="583">
        <v>69</v>
      </c>
      <c r="G17" s="513">
        <v>49373</v>
      </c>
      <c r="H17" s="513">
        <v>49450</v>
      </c>
      <c r="I17" s="566">
        <v>630</v>
      </c>
      <c r="J17" s="566">
        <v>9633</v>
      </c>
      <c r="K17" s="566">
        <v>2001</v>
      </c>
      <c r="L17" s="566">
        <v>200</v>
      </c>
      <c r="M17" s="438">
        <v>39617</v>
      </c>
      <c r="N17" s="438">
        <v>39666</v>
      </c>
    </row>
    <row r="18" spans="1:14" ht="17.7" customHeight="1" x14ac:dyDescent="0.25">
      <c r="B18" s="173"/>
      <c r="C18" s="584"/>
      <c r="D18" s="584"/>
      <c r="E18" s="584"/>
      <c r="F18" s="584"/>
      <c r="G18" s="584"/>
      <c r="H18" s="584"/>
      <c r="I18" s="584"/>
      <c r="J18" s="584"/>
      <c r="K18" s="584"/>
      <c r="L18" s="584"/>
      <c r="M18" s="584"/>
      <c r="N18" s="584"/>
    </row>
    <row r="19" spans="1:14" ht="13.35" customHeight="1" x14ac:dyDescent="0.25">
      <c r="C19" s="144" t="s">
        <v>113</v>
      </c>
      <c r="D19" s="144" t="s">
        <v>114</v>
      </c>
      <c r="E19" s="144" t="s">
        <v>115</v>
      </c>
      <c r="F19" s="144" t="s">
        <v>116</v>
      </c>
      <c r="G19" s="144" t="s">
        <v>117</v>
      </c>
      <c r="H19" s="144" t="s">
        <v>882</v>
      </c>
      <c r="I19" s="144" t="s">
        <v>113</v>
      </c>
      <c r="J19" s="144" t="s">
        <v>114</v>
      </c>
      <c r="K19" s="144" t="s">
        <v>115</v>
      </c>
      <c r="L19" s="144" t="s">
        <v>116</v>
      </c>
      <c r="M19" s="144" t="s">
        <v>117</v>
      </c>
      <c r="N19" s="144" t="s">
        <v>882</v>
      </c>
    </row>
    <row r="20" spans="1:14" ht="3.45" customHeight="1" x14ac:dyDescent="0.25"/>
    <row r="21" spans="1:14" ht="16.649999999999999" customHeight="1" x14ac:dyDescent="0.25">
      <c r="C21" s="767" t="s">
        <v>331</v>
      </c>
      <c r="D21" s="686"/>
      <c r="E21" s="686"/>
      <c r="F21" s="686"/>
      <c r="G21" s="686"/>
      <c r="H21" s="686"/>
      <c r="I21" s="767" t="s">
        <v>332</v>
      </c>
      <c r="J21" s="686"/>
      <c r="K21" s="686"/>
      <c r="L21" s="686"/>
      <c r="M21" s="686"/>
      <c r="N21" s="686"/>
    </row>
    <row r="22" spans="1:14" ht="16.649999999999999" customHeight="1" x14ac:dyDescent="0.25">
      <c r="C22" s="816" t="s">
        <v>1222</v>
      </c>
      <c r="D22" s="816"/>
      <c r="E22" s="816"/>
      <c r="F22" s="816"/>
      <c r="G22" s="816" t="s">
        <v>1223</v>
      </c>
      <c r="H22" s="816"/>
      <c r="I22" s="816" t="s">
        <v>1222</v>
      </c>
      <c r="J22" s="816"/>
      <c r="K22" s="816"/>
      <c r="L22" s="816"/>
      <c r="M22" s="816" t="s">
        <v>1223</v>
      </c>
      <c r="N22" s="816"/>
    </row>
    <row r="23" spans="1:14" ht="25.95" customHeight="1" x14ac:dyDescent="0.25">
      <c r="C23" s="821" t="s">
        <v>1224</v>
      </c>
      <c r="D23" s="821"/>
      <c r="E23" s="821" t="s">
        <v>1225</v>
      </c>
      <c r="F23" s="821"/>
      <c r="G23" s="807" t="s">
        <v>1224</v>
      </c>
      <c r="H23" s="807" t="s">
        <v>1225</v>
      </c>
      <c r="I23" s="821" t="s">
        <v>1224</v>
      </c>
      <c r="J23" s="821"/>
      <c r="K23" s="821" t="s">
        <v>1225</v>
      </c>
      <c r="L23" s="821"/>
      <c r="M23" s="807" t="s">
        <v>1224</v>
      </c>
      <c r="N23" s="807" t="s">
        <v>1225</v>
      </c>
    </row>
    <row r="24" spans="1:14" ht="13.35" customHeight="1" x14ac:dyDescent="0.25">
      <c r="B24" s="578" t="s">
        <v>118</v>
      </c>
      <c r="C24" s="347" t="s">
        <v>1226</v>
      </c>
      <c r="D24" s="347" t="s">
        <v>1227</v>
      </c>
      <c r="E24" s="347" t="s">
        <v>1226</v>
      </c>
      <c r="F24" s="347" t="s">
        <v>1227</v>
      </c>
      <c r="G24" s="686"/>
      <c r="H24" s="686"/>
      <c r="I24" s="347" t="s">
        <v>1226</v>
      </c>
      <c r="J24" s="347" t="s">
        <v>1227</v>
      </c>
      <c r="K24" s="347" t="s">
        <v>1226</v>
      </c>
      <c r="L24" s="347" t="s">
        <v>1227</v>
      </c>
      <c r="M24" s="686"/>
      <c r="N24" s="686"/>
    </row>
    <row r="25" spans="1:14" ht="13.35" customHeight="1" x14ac:dyDescent="0.25">
      <c r="A25" s="149" t="s">
        <v>182</v>
      </c>
      <c r="B25" s="5" t="s">
        <v>1228</v>
      </c>
      <c r="C25" s="549">
        <v>0</v>
      </c>
      <c r="D25" s="549">
        <v>1121</v>
      </c>
      <c r="E25" s="549">
        <v>0</v>
      </c>
      <c r="F25" s="549">
        <v>46</v>
      </c>
      <c r="G25" s="426">
        <v>22826</v>
      </c>
      <c r="H25" s="426">
        <v>29239</v>
      </c>
      <c r="I25" s="549">
        <v>0</v>
      </c>
      <c r="J25" s="549">
        <v>897</v>
      </c>
      <c r="K25" s="549">
        <v>0</v>
      </c>
      <c r="L25" s="549">
        <v>110</v>
      </c>
      <c r="M25" s="426">
        <v>23179</v>
      </c>
      <c r="N25" s="426">
        <v>27883</v>
      </c>
    </row>
    <row r="26" spans="1:14" ht="13.35" customHeight="1" x14ac:dyDescent="0.25">
      <c r="A26" s="149" t="s">
        <v>184</v>
      </c>
      <c r="B26" s="4" t="s">
        <v>1229</v>
      </c>
      <c r="C26" s="555">
        <v>0</v>
      </c>
      <c r="D26" s="555">
        <v>7808</v>
      </c>
      <c r="E26" s="555">
        <v>0</v>
      </c>
      <c r="F26" s="555">
        <v>3</v>
      </c>
      <c r="G26" s="102">
        <v>225</v>
      </c>
      <c r="H26" s="102">
        <v>232</v>
      </c>
      <c r="I26" s="555">
        <v>0</v>
      </c>
      <c r="J26" s="555">
        <v>6076</v>
      </c>
      <c r="K26" s="555">
        <v>0</v>
      </c>
      <c r="L26" s="555">
        <v>72</v>
      </c>
      <c r="M26" s="102">
        <v>826</v>
      </c>
      <c r="N26" s="102">
        <v>0</v>
      </c>
    </row>
    <row r="27" spans="1:14" ht="13.35" customHeight="1" x14ac:dyDescent="0.25">
      <c r="A27" s="149" t="s">
        <v>186</v>
      </c>
      <c r="B27" s="4" t="s">
        <v>1230</v>
      </c>
      <c r="C27" s="555">
        <v>24</v>
      </c>
      <c r="D27" s="555">
        <v>0</v>
      </c>
      <c r="E27" s="555">
        <v>1569</v>
      </c>
      <c r="F27" s="555">
        <v>0</v>
      </c>
      <c r="G27" s="102">
        <v>27599</v>
      </c>
      <c r="H27" s="102">
        <v>23054</v>
      </c>
      <c r="I27" s="555">
        <v>5</v>
      </c>
      <c r="J27" s="555">
        <v>0</v>
      </c>
      <c r="K27" s="555">
        <v>1346</v>
      </c>
      <c r="L27" s="555">
        <v>0</v>
      </c>
      <c r="M27" s="102">
        <v>26437</v>
      </c>
      <c r="N27" s="102">
        <v>23233</v>
      </c>
    </row>
    <row r="28" spans="1:14" ht="13.35" customHeight="1" x14ac:dyDescent="0.25">
      <c r="A28" s="149" t="s">
        <v>188</v>
      </c>
      <c r="B28" s="4" t="s">
        <v>1231</v>
      </c>
      <c r="C28" s="555">
        <v>0</v>
      </c>
      <c r="D28" s="555">
        <v>0</v>
      </c>
      <c r="E28" s="555">
        <v>0</v>
      </c>
      <c r="F28" s="555">
        <v>0</v>
      </c>
      <c r="G28" s="102">
        <v>224</v>
      </c>
      <c r="H28" s="102">
        <v>224</v>
      </c>
      <c r="I28" s="555">
        <v>484</v>
      </c>
      <c r="J28" s="555">
        <v>0</v>
      </c>
      <c r="K28" s="555">
        <v>0</v>
      </c>
      <c r="L28" s="555">
        <v>0</v>
      </c>
      <c r="M28" s="102">
        <v>0</v>
      </c>
      <c r="N28" s="102">
        <v>830</v>
      </c>
    </row>
    <row r="29" spans="1:14" ht="13.35" customHeight="1" x14ac:dyDescent="0.25">
      <c r="A29" s="149" t="s">
        <v>190</v>
      </c>
      <c r="B29" s="4" t="s">
        <v>1232</v>
      </c>
      <c r="C29" s="555">
        <v>0</v>
      </c>
      <c r="D29" s="555">
        <v>0</v>
      </c>
      <c r="E29" s="555">
        <v>0</v>
      </c>
      <c r="F29" s="555">
        <v>0</v>
      </c>
      <c r="G29" s="102">
        <v>260</v>
      </c>
      <c r="H29" s="102">
        <v>0</v>
      </c>
      <c r="I29" s="555">
        <v>0</v>
      </c>
      <c r="J29" s="555">
        <v>0</v>
      </c>
      <c r="K29" s="555">
        <v>0</v>
      </c>
      <c r="L29" s="555">
        <v>0</v>
      </c>
      <c r="M29" s="102">
        <v>56</v>
      </c>
      <c r="N29" s="102">
        <v>0</v>
      </c>
    </row>
    <row r="30" spans="1:14" ht="13.35" customHeight="1" x14ac:dyDescent="0.25">
      <c r="A30" s="149" t="s">
        <v>192</v>
      </c>
      <c r="B30" s="4" t="s">
        <v>1233</v>
      </c>
      <c r="C30" s="555">
        <v>0</v>
      </c>
      <c r="D30" s="555">
        <v>0</v>
      </c>
      <c r="E30" s="555">
        <v>0</v>
      </c>
      <c r="F30" s="555">
        <v>0</v>
      </c>
      <c r="G30" s="102">
        <v>1125</v>
      </c>
      <c r="H30" s="102">
        <v>2</v>
      </c>
      <c r="I30" s="555">
        <v>0</v>
      </c>
      <c r="J30" s="555">
        <v>0</v>
      </c>
      <c r="K30" s="555">
        <v>0</v>
      </c>
      <c r="L30" s="555">
        <v>0</v>
      </c>
      <c r="M30" s="102">
        <v>968</v>
      </c>
      <c r="N30" s="102">
        <v>2</v>
      </c>
    </row>
    <row r="31" spans="1:14" ht="13.35" customHeight="1" x14ac:dyDescent="0.25">
      <c r="A31" s="149" t="s">
        <v>194</v>
      </c>
      <c r="B31" s="4" t="s">
        <v>1234</v>
      </c>
      <c r="C31" s="555">
        <v>0</v>
      </c>
      <c r="D31" s="555">
        <v>0</v>
      </c>
      <c r="E31" s="555">
        <v>0</v>
      </c>
      <c r="F31" s="555">
        <v>0</v>
      </c>
      <c r="G31" s="102">
        <v>0</v>
      </c>
      <c r="H31" s="102">
        <v>0</v>
      </c>
      <c r="I31" s="555">
        <v>0</v>
      </c>
      <c r="J31" s="555">
        <v>0</v>
      </c>
      <c r="K31" s="555">
        <v>0</v>
      </c>
      <c r="L31" s="555">
        <v>0</v>
      </c>
      <c r="M31" s="102">
        <v>0</v>
      </c>
      <c r="N31" s="102">
        <v>0</v>
      </c>
    </row>
    <row r="32" spans="1:14" ht="13.35" customHeight="1" x14ac:dyDescent="0.25">
      <c r="A32" s="149" t="s">
        <v>196</v>
      </c>
      <c r="B32" s="86" t="s">
        <v>1235</v>
      </c>
      <c r="C32" s="561">
        <v>0</v>
      </c>
      <c r="D32" s="561">
        <v>0</v>
      </c>
      <c r="E32" s="561">
        <v>0</v>
      </c>
      <c r="F32" s="561">
        <v>0</v>
      </c>
      <c r="G32" s="434">
        <v>526</v>
      </c>
      <c r="H32" s="434">
        <v>11</v>
      </c>
      <c r="I32" s="561">
        <v>0</v>
      </c>
      <c r="J32" s="561">
        <v>0</v>
      </c>
      <c r="K32" s="561">
        <v>0</v>
      </c>
      <c r="L32" s="561">
        <v>0</v>
      </c>
      <c r="M32" s="434">
        <v>554</v>
      </c>
      <c r="N32" s="434">
        <v>6</v>
      </c>
    </row>
    <row r="33" spans="1:14" ht="13.35" customHeight="1" x14ac:dyDescent="0.25">
      <c r="A33" s="149" t="s">
        <v>198</v>
      </c>
      <c r="B33" s="89" t="s">
        <v>244</v>
      </c>
      <c r="C33" s="566">
        <v>24</v>
      </c>
      <c r="D33" s="566">
        <v>8929</v>
      </c>
      <c r="E33" s="566">
        <v>1569</v>
      </c>
      <c r="F33" s="566">
        <v>49</v>
      </c>
      <c r="G33" s="438">
        <v>52785</v>
      </c>
      <c r="H33" s="438">
        <v>52762</v>
      </c>
      <c r="I33" s="566">
        <v>489</v>
      </c>
      <c r="J33" s="566">
        <v>6973</v>
      </c>
      <c r="K33" s="566">
        <v>1346</v>
      </c>
      <c r="L33" s="566">
        <v>182</v>
      </c>
      <c r="M33" s="438">
        <v>52020</v>
      </c>
      <c r="N33" s="438">
        <v>51954</v>
      </c>
    </row>
    <row r="34" spans="1:14" ht="17.7" customHeight="1" x14ac:dyDescent="0.25">
      <c r="B34" s="173"/>
      <c r="C34" s="5"/>
      <c r="D34" s="5"/>
      <c r="E34" s="5"/>
      <c r="F34" s="5"/>
      <c r="G34" s="5"/>
      <c r="H34" s="5"/>
      <c r="I34" s="5"/>
      <c r="J34" s="5"/>
      <c r="K34" s="5"/>
      <c r="L34" s="5"/>
      <c r="M34" s="5"/>
      <c r="N34" s="5"/>
    </row>
    <row r="35" spans="1:14" ht="13.35" customHeight="1" x14ac:dyDescent="0.25">
      <c r="C35" s="144" t="s">
        <v>113</v>
      </c>
      <c r="D35" s="144" t="s">
        <v>114</v>
      </c>
      <c r="E35" s="144" t="s">
        <v>115</v>
      </c>
      <c r="F35" s="144" t="s">
        <v>116</v>
      </c>
      <c r="G35" s="144" t="s">
        <v>117</v>
      </c>
      <c r="H35" s="144" t="s">
        <v>882</v>
      </c>
    </row>
    <row r="36" spans="1:14" ht="3.45" customHeight="1" x14ac:dyDescent="0.25"/>
    <row r="37" spans="1:14" ht="16.649999999999999" customHeight="1" x14ac:dyDescent="0.25">
      <c r="C37" s="767" t="s">
        <v>339</v>
      </c>
      <c r="D37" s="686"/>
      <c r="E37" s="686"/>
      <c r="F37" s="686"/>
      <c r="G37" s="686"/>
      <c r="H37" s="686"/>
      <c r="I37" s="686"/>
      <c r="J37" s="686"/>
      <c r="K37" s="686"/>
      <c r="L37" s="686"/>
      <c r="M37" s="686"/>
      <c r="N37" s="686"/>
    </row>
    <row r="38" spans="1:14" ht="16.649999999999999" customHeight="1" x14ac:dyDescent="0.25">
      <c r="C38" s="816" t="s">
        <v>1222</v>
      </c>
      <c r="D38" s="816"/>
      <c r="E38" s="816"/>
      <c r="F38" s="816"/>
      <c r="G38" s="816" t="s">
        <v>1223</v>
      </c>
      <c r="H38" s="816"/>
    </row>
    <row r="39" spans="1:14" ht="25.95" customHeight="1" x14ac:dyDescent="0.25">
      <c r="C39" s="821" t="s">
        <v>1224</v>
      </c>
      <c r="D39" s="821"/>
      <c r="E39" s="821" t="s">
        <v>1225</v>
      </c>
      <c r="F39" s="821"/>
      <c r="G39" s="807" t="s">
        <v>1224</v>
      </c>
      <c r="H39" s="807" t="s">
        <v>1225</v>
      </c>
    </row>
    <row r="40" spans="1:14" ht="13.35" customHeight="1" x14ac:dyDescent="0.25">
      <c r="B40" s="578" t="s">
        <v>118</v>
      </c>
      <c r="C40" s="347" t="s">
        <v>1226</v>
      </c>
      <c r="D40" s="347" t="s">
        <v>1227</v>
      </c>
      <c r="E40" s="347" t="s">
        <v>1226</v>
      </c>
      <c r="F40" s="347" t="s">
        <v>1227</v>
      </c>
      <c r="G40" s="686"/>
      <c r="H40" s="686"/>
    </row>
    <row r="41" spans="1:14" ht="13.35" customHeight="1" x14ac:dyDescent="0.25">
      <c r="A41" s="149" t="s">
        <v>182</v>
      </c>
      <c r="B41" s="5" t="s">
        <v>1228</v>
      </c>
      <c r="C41" s="549">
        <v>0</v>
      </c>
      <c r="D41" s="549">
        <v>627</v>
      </c>
      <c r="E41" s="549">
        <v>0</v>
      </c>
      <c r="F41" s="549">
        <v>27</v>
      </c>
      <c r="G41" s="426">
        <v>22853</v>
      </c>
      <c r="H41" s="426">
        <v>27419</v>
      </c>
    </row>
    <row r="42" spans="1:14" ht="13.35" customHeight="1" x14ac:dyDescent="0.25">
      <c r="A42" s="149" t="s">
        <v>184</v>
      </c>
      <c r="B42" s="4" t="s">
        <v>1229</v>
      </c>
      <c r="C42" s="555">
        <v>0</v>
      </c>
      <c r="D42" s="555">
        <v>6337</v>
      </c>
      <c r="E42" s="555">
        <v>0</v>
      </c>
      <c r="F42" s="555">
        <v>47</v>
      </c>
      <c r="G42" s="102">
        <v>511</v>
      </c>
      <c r="H42" s="102">
        <v>6</v>
      </c>
    </row>
    <row r="43" spans="1:14" ht="13.35" customHeight="1" x14ac:dyDescent="0.25">
      <c r="A43" s="149" t="s">
        <v>186</v>
      </c>
      <c r="B43" s="4" t="s">
        <v>1230</v>
      </c>
      <c r="C43" s="555">
        <v>6</v>
      </c>
      <c r="D43" s="555">
        <v>0</v>
      </c>
      <c r="E43" s="555">
        <v>1224</v>
      </c>
      <c r="F43" s="555">
        <v>0</v>
      </c>
      <c r="G43" s="102">
        <v>25677</v>
      </c>
      <c r="H43" s="102">
        <v>22623</v>
      </c>
    </row>
    <row r="44" spans="1:14" ht="13.35" customHeight="1" x14ac:dyDescent="0.25">
      <c r="A44" s="149" t="s">
        <v>188</v>
      </c>
      <c r="B44" s="4" t="s">
        <v>1231</v>
      </c>
      <c r="C44" s="555">
        <v>97</v>
      </c>
      <c r="D44" s="555">
        <v>0</v>
      </c>
      <c r="E44" s="555">
        <v>0</v>
      </c>
      <c r="F44" s="555">
        <v>0</v>
      </c>
      <c r="G44" s="102">
        <v>2</v>
      </c>
      <c r="H44" s="102">
        <v>511</v>
      </c>
    </row>
    <row r="45" spans="1:14" ht="13.35" customHeight="1" x14ac:dyDescent="0.25">
      <c r="A45" s="149" t="s">
        <v>190</v>
      </c>
      <c r="B45" s="4" t="s">
        <v>1232</v>
      </c>
      <c r="C45" s="555">
        <v>0</v>
      </c>
      <c r="D45" s="555">
        <v>0</v>
      </c>
      <c r="E45" s="555">
        <v>0</v>
      </c>
      <c r="F45" s="555">
        <v>0</v>
      </c>
      <c r="G45" s="102">
        <v>99</v>
      </c>
      <c r="H45" s="102">
        <v>0</v>
      </c>
    </row>
    <row r="46" spans="1:14" ht="13.35" customHeight="1" x14ac:dyDescent="0.25">
      <c r="A46" s="149" t="s">
        <v>192</v>
      </c>
      <c r="B46" s="4" t="s">
        <v>1233</v>
      </c>
      <c r="C46" s="555">
        <v>0</v>
      </c>
      <c r="D46" s="555">
        <v>0</v>
      </c>
      <c r="E46" s="555">
        <v>0</v>
      </c>
      <c r="F46" s="555">
        <v>0</v>
      </c>
      <c r="G46" s="102">
        <v>1314</v>
      </c>
      <c r="H46" s="102">
        <v>236</v>
      </c>
    </row>
    <row r="47" spans="1:14" ht="13.35" customHeight="1" x14ac:dyDescent="0.25">
      <c r="A47" s="149" t="s">
        <v>194</v>
      </c>
      <c r="B47" s="4" t="s">
        <v>1234</v>
      </c>
      <c r="C47" s="555">
        <v>0</v>
      </c>
      <c r="D47" s="555">
        <v>0</v>
      </c>
      <c r="E47" s="555">
        <v>0</v>
      </c>
      <c r="F47" s="555">
        <v>0</v>
      </c>
      <c r="G47" s="102">
        <v>36</v>
      </c>
      <c r="H47" s="102">
        <v>0</v>
      </c>
    </row>
    <row r="48" spans="1:14" ht="13.35" customHeight="1" x14ac:dyDescent="0.25">
      <c r="A48" s="149" t="s">
        <v>196</v>
      </c>
      <c r="B48" s="86" t="s">
        <v>1235</v>
      </c>
      <c r="C48" s="561">
        <v>0</v>
      </c>
      <c r="D48" s="561">
        <v>0</v>
      </c>
      <c r="E48" s="561">
        <v>0</v>
      </c>
      <c r="F48" s="561">
        <v>0</v>
      </c>
      <c r="G48" s="434">
        <v>370</v>
      </c>
      <c r="H48" s="434">
        <v>3</v>
      </c>
    </row>
    <row r="49" spans="1:14" ht="13.35" customHeight="1" x14ac:dyDescent="0.25">
      <c r="A49" s="149" t="s">
        <v>198</v>
      </c>
      <c r="B49" s="89" t="s">
        <v>244</v>
      </c>
      <c r="C49" s="566">
        <v>103</v>
      </c>
      <c r="D49" s="566">
        <v>6964</v>
      </c>
      <c r="E49" s="566">
        <v>1224</v>
      </c>
      <c r="F49" s="566">
        <v>74</v>
      </c>
      <c r="G49" s="438">
        <v>50862</v>
      </c>
      <c r="H49" s="438">
        <v>50798</v>
      </c>
    </row>
    <row r="50" spans="1:14" ht="15" customHeight="1" x14ac:dyDescent="0.25">
      <c r="B50" s="780"/>
      <c r="C50" s="780"/>
      <c r="D50" s="780"/>
      <c r="E50" s="780"/>
      <c r="F50" s="780"/>
      <c r="G50" s="780"/>
      <c r="H50" s="780"/>
      <c r="I50" s="686"/>
      <c r="J50" s="686"/>
      <c r="K50" s="686"/>
      <c r="L50" s="686"/>
      <c r="M50" s="686"/>
      <c r="N50" s="686"/>
    </row>
  </sheetData>
  <mergeCells count="38">
    <mergeCell ref="A1:H1"/>
    <mergeCell ref="C7:D7"/>
    <mergeCell ref="C6:F6"/>
    <mergeCell ref="C5:H5"/>
    <mergeCell ref="E7:F7"/>
    <mergeCell ref="G7:G8"/>
    <mergeCell ref="H7:H8"/>
    <mergeCell ref="G6:H6"/>
    <mergeCell ref="M6:N6"/>
    <mergeCell ref="N7:N8"/>
    <mergeCell ref="M7:M8"/>
    <mergeCell ref="K7:L7"/>
    <mergeCell ref="I5:N5"/>
    <mergeCell ref="I6:L6"/>
    <mergeCell ref="I7:J7"/>
    <mergeCell ref="C21:H21"/>
    <mergeCell ref="G22:H22"/>
    <mergeCell ref="G23:G24"/>
    <mergeCell ref="H23:H24"/>
    <mergeCell ref="E23:F23"/>
    <mergeCell ref="C23:D23"/>
    <mergeCell ref="C22:F22"/>
    <mergeCell ref="B50:N50"/>
    <mergeCell ref="I21:N21"/>
    <mergeCell ref="I37:N37"/>
    <mergeCell ref="H39:H40"/>
    <mergeCell ref="G39:G40"/>
    <mergeCell ref="E39:F39"/>
    <mergeCell ref="C37:H37"/>
    <mergeCell ref="G38:H38"/>
    <mergeCell ref="C38:F38"/>
    <mergeCell ref="C39:D39"/>
    <mergeCell ref="M22:N22"/>
    <mergeCell ref="M23:M24"/>
    <mergeCell ref="N23:N24"/>
    <mergeCell ref="K23:L23"/>
    <mergeCell ref="I23:J23"/>
    <mergeCell ref="I22:L2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J3"/>
  <sheetViews>
    <sheetView showRuler="0" workbookViewId="0">
      <selection sqref="A1:J1"/>
    </sheetView>
  </sheetViews>
  <sheetFormatPr baseColWidth="10" defaultColWidth="13.33203125" defaultRowHeight="13.2" x14ac:dyDescent="0.25"/>
  <sheetData>
    <row r="1" spans="1:10" ht="15.75" customHeight="1" x14ac:dyDescent="0.25">
      <c r="A1" s="693" t="s">
        <v>106</v>
      </c>
      <c r="B1" s="686"/>
      <c r="C1" s="686"/>
      <c r="D1" s="686"/>
      <c r="E1" s="686"/>
      <c r="F1" s="686"/>
      <c r="G1" s="686"/>
      <c r="H1" s="686"/>
      <c r="I1" s="686"/>
      <c r="J1" s="686"/>
    </row>
    <row r="2" spans="1:10" ht="9.15" customHeight="1" x14ac:dyDescent="0.25">
      <c r="A2" s="6"/>
      <c r="B2" s="6"/>
      <c r="C2" s="6"/>
      <c r="D2" s="6"/>
      <c r="E2" s="6"/>
      <c r="F2" s="6"/>
      <c r="G2" s="6"/>
      <c r="H2" s="6"/>
      <c r="I2" s="6"/>
      <c r="J2" s="6"/>
    </row>
    <row r="3" spans="1:10" ht="269.10000000000002" customHeight="1" x14ac:dyDescent="0.25">
      <c r="A3" s="695" t="s">
        <v>107</v>
      </c>
      <c r="B3" s="686"/>
      <c r="C3" s="686"/>
      <c r="D3" s="686"/>
      <c r="E3" s="686"/>
      <c r="F3" s="686"/>
      <c r="G3" s="686"/>
      <c r="H3" s="686"/>
      <c r="I3" s="686"/>
      <c r="J3" s="686"/>
    </row>
  </sheetData>
  <mergeCells count="2">
    <mergeCell ref="A3:J3"/>
    <mergeCell ref="A1:J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0"/>
  <dimension ref="A1:M18"/>
  <sheetViews>
    <sheetView showRuler="0" workbookViewId="0">
      <selection sqref="A1:M1"/>
    </sheetView>
  </sheetViews>
  <sheetFormatPr baseColWidth="10" defaultColWidth="13.33203125" defaultRowHeight="13.2" x14ac:dyDescent="0.25"/>
  <cols>
    <col min="1" max="1" width="2.33203125" customWidth="1"/>
    <col min="2" max="2" width="0.88671875" customWidth="1"/>
    <col min="3" max="3" width="44.44140625" customWidth="1"/>
    <col min="4" max="13" width="11.6640625" customWidth="1"/>
  </cols>
  <sheetData>
    <row r="1" spans="1:13" ht="15.75" customHeight="1" x14ac:dyDescent="0.25">
      <c r="A1" s="687" t="s">
        <v>1237</v>
      </c>
      <c r="B1" s="686"/>
      <c r="C1" s="686"/>
      <c r="D1" s="686"/>
      <c r="E1" s="686"/>
      <c r="F1" s="686"/>
      <c r="G1" s="686"/>
      <c r="H1" s="686"/>
      <c r="I1" s="686"/>
      <c r="J1" s="686"/>
      <c r="K1" s="686"/>
      <c r="L1" s="686"/>
      <c r="M1" s="686"/>
    </row>
    <row r="2" spans="1:13" ht="3.45" customHeight="1" x14ac:dyDescent="0.25"/>
    <row r="3" spans="1:13" x14ac:dyDescent="0.25">
      <c r="A3" s="338">
        <f>SUM(D7:M16)</f>
        <v>12627</v>
      </c>
      <c r="D3" s="145" t="s">
        <v>113</v>
      </c>
      <c r="E3" s="145" t="s">
        <v>114</v>
      </c>
      <c r="F3" s="145" t="s">
        <v>113</v>
      </c>
      <c r="G3" s="145" t="s">
        <v>114</v>
      </c>
      <c r="H3" s="145" t="s">
        <v>113</v>
      </c>
      <c r="I3" s="145" t="s">
        <v>114</v>
      </c>
      <c r="J3" s="145" t="s">
        <v>113</v>
      </c>
      <c r="K3" s="145" t="s">
        <v>114</v>
      </c>
      <c r="L3" s="145" t="s">
        <v>113</v>
      </c>
      <c r="M3" s="145" t="s">
        <v>114</v>
      </c>
    </row>
    <row r="4" spans="1:13" ht="3.45" customHeight="1" x14ac:dyDescent="0.25"/>
    <row r="5" spans="1:13" ht="15.75" customHeight="1" x14ac:dyDescent="0.25">
      <c r="D5" s="711" t="s">
        <v>241</v>
      </c>
      <c r="E5" s="711"/>
      <c r="F5" s="767" t="s">
        <v>315</v>
      </c>
      <c r="G5" s="686"/>
      <c r="H5" s="767" t="s">
        <v>331</v>
      </c>
      <c r="I5" s="686"/>
      <c r="J5" s="767" t="s">
        <v>332</v>
      </c>
      <c r="K5" s="686"/>
      <c r="L5" s="767" t="s">
        <v>339</v>
      </c>
      <c r="M5" s="686"/>
    </row>
    <row r="6" spans="1:13" ht="26.7" customHeight="1" x14ac:dyDescent="0.25">
      <c r="B6" s="776" t="s">
        <v>118</v>
      </c>
      <c r="C6" s="686"/>
      <c r="D6" s="392" t="s">
        <v>1238</v>
      </c>
      <c r="E6" s="392" t="s">
        <v>1239</v>
      </c>
      <c r="F6" s="347" t="s">
        <v>1238</v>
      </c>
      <c r="G6" s="347" t="s">
        <v>1239</v>
      </c>
      <c r="H6" s="347" t="s">
        <v>1240</v>
      </c>
      <c r="I6" s="347" t="s">
        <v>1239</v>
      </c>
      <c r="J6" s="347" t="s">
        <v>1240</v>
      </c>
      <c r="K6" s="347" t="s">
        <v>1239</v>
      </c>
      <c r="L6" s="347" t="s">
        <v>1238</v>
      </c>
      <c r="M6" s="347" t="s">
        <v>1239</v>
      </c>
    </row>
    <row r="7" spans="1:13" ht="16.649999999999999" customHeight="1" x14ac:dyDescent="0.25">
      <c r="B7" s="777" t="s">
        <v>1241</v>
      </c>
      <c r="C7" s="777"/>
      <c r="D7" s="585"/>
      <c r="E7" s="585"/>
      <c r="F7" s="121"/>
      <c r="G7" s="121"/>
      <c r="H7" s="121"/>
      <c r="I7" s="121"/>
      <c r="J7" s="121"/>
      <c r="K7" s="121"/>
      <c r="L7" s="121"/>
      <c r="M7" s="121"/>
    </row>
    <row r="8" spans="1:13" ht="16.649999999999999" customHeight="1" x14ac:dyDescent="0.25">
      <c r="A8" s="149" t="s">
        <v>182</v>
      </c>
      <c r="C8" s="3" t="s">
        <v>1242</v>
      </c>
      <c r="D8" s="581">
        <v>0</v>
      </c>
      <c r="E8" s="581">
        <v>0</v>
      </c>
      <c r="F8" s="555">
        <v>0</v>
      </c>
      <c r="G8" s="555">
        <v>0</v>
      </c>
      <c r="H8" s="555">
        <v>0</v>
      </c>
      <c r="I8" s="555">
        <v>0</v>
      </c>
      <c r="J8" s="555">
        <v>0</v>
      </c>
      <c r="K8" s="555">
        <v>0</v>
      </c>
      <c r="L8" s="555">
        <v>47</v>
      </c>
      <c r="M8" s="555">
        <v>0</v>
      </c>
    </row>
    <row r="9" spans="1:13" ht="16.649999999999999" customHeight="1" x14ac:dyDescent="0.25">
      <c r="A9" s="149" t="s">
        <v>184</v>
      </c>
      <c r="C9" s="4" t="s">
        <v>1243</v>
      </c>
      <c r="D9" s="581">
        <v>1531</v>
      </c>
      <c r="E9" s="581">
        <v>0</v>
      </c>
      <c r="F9" s="555">
        <v>1407</v>
      </c>
      <c r="G9" s="555">
        <v>0</v>
      </c>
      <c r="H9" s="555">
        <v>1218</v>
      </c>
      <c r="I9" s="555">
        <v>0</v>
      </c>
      <c r="J9" s="555">
        <v>817</v>
      </c>
      <c r="K9" s="555">
        <v>0</v>
      </c>
      <c r="L9" s="555">
        <v>1223</v>
      </c>
      <c r="M9" s="555">
        <v>0</v>
      </c>
    </row>
    <row r="10" spans="1:13" ht="16.649999999999999" customHeight="1" x14ac:dyDescent="0.25">
      <c r="A10" s="149" t="s">
        <v>186</v>
      </c>
      <c r="C10" s="3" t="s">
        <v>1244</v>
      </c>
      <c r="D10" s="581">
        <v>0</v>
      </c>
      <c r="E10" s="581">
        <v>0</v>
      </c>
      <c r="F10" s="555">
        <v>0</v>
      </c>
      <c r="G10" s="555">
        <v>0</v>
      </c>
      <c r="H10" s="555">
        <v>0</v>
      </c>
      <c r="I10" s="555">
        <v>0</v>
      </c>
      <c r="J10" s="555">
        <v>0</v>
      </c>
      <c r="K10" s="555">
        <v>0</v>
      </c>
      <c r="L10" s="555">
        <v>0</v>
      </c>
      <c r="M10" s="555">
        <v>0</v>
      </c>
    </row>
    <row r="11" spans="1:13" ht="16.649999999999999" customHeight="1" x14ac:dyDescent="0.25">
      <c r="A11" s="149" t="s">
        <v>188</v>
      </c>
      <c r="C11" s="3" t="s">
        <v>1245</v>
      </c>
      <c r="D11" s="581">
        <v>0</v>
      </c>
      <c r="E11" s="581">
        <v>0</v>
      </c>
      <c r="F11" s="555">
        <v>0</v>
      </c>
      <c r="G11" s="555">
        <v>0</v>
      </c>
      <c r="H11" s="555">
        <v>0</v>
      </c>
      <c r="I11" s="555">
        <v>0</v>
      </c>
      <c r="J11" s="555">
        <v>0</v>
      </c>
      <c r="K11" s="555">
        <v>0</v>
      </c>
      <c r="L11" s="555">
        <v>0</v>
      </c>
      <c r="M11" s="555">
        <v>0</v>
      </c>
    </row>
    <row r="12" spans="1:13" ht="16.649999999999999" customHeight="1" x14ac:dyDescent="0.25">
      <c r="A12" s="149" t="s">
        <v>190</v>
      </c>
      <c r="C12" s="55" t="s">
        <v>1246</v>
      </c>
      <c r="D12" s="582">
        <v>0</v>
      </c>
      <c r="E12" s="582">
        <v>0</v>
      </c>
      <c r="F12" s="561">
        <v>0</v>
      </c>
      <c r="G12" s="561">
        <v>0</v>
      </c>
      <c r="H12" s="561">
        <v>0</v>
      </c>
      <c r="I12" s="561">
        <v>0</v>
      </c>
      <c r="J12" s="561">
        <v>0</v>
      </c>
      <c r="K12" s="561">
        <v>0</v>
      </c>
      <c r="L12" s="561">
        <v>0</v>
      </c>
      <c r="M12" s="561">
        <v>0</v>
      </c>
    </row>
    <row r="13" spans="1:13" ht="16.649999999999999" customHeight="1" x14ac:dyDescent="0.25">
      <c r="A13" s="149" t="s">
        <v>192</v>
      </c>
      <c r="B13" s="352"/>
      <c r="C13" s="92" t="s">
        <v>1247</v>
      </c>
      <c r="D13" s="583">
        <v>1531</v>
      </c>
      <c r="E13" s="583">
        <v>0</v>
      </c>
      <c r="F13" s="566">
        <v>1407</v>
      </c>
      <c r="G13" s="566">
        <v>0</v>
      </c>
      <c r="H13" s="566">
        <v>1218</v>
      </c>
      <c r="I13" s="566">
        <v>0</v>
      </c>
      <c r="J13" s="566">
        <v>817</v>
      </c>
      <c r="K13" s="566">
        <v>0</v>
      </c>
      <c r="L13" s="566">
        <v>1270</v>
      </c>
      <c r="M13" s="566">
        <v>0</v>
      </c>
    </row>
    <row r="14" spans="1:13" ht="16.649999999999999" customHeight="1" x14ac:dyDescent="0.25">
      <c r="B14" s="777" t="s">
        <v>1248</v>
      </c>
      <c r="C14" s="777"/>
      <c r="D14" s="585"/>
      <c r="E14" s="585"/>
      <c r="F14" s="121"/>
      <c r="G14" s="121"/>
      <c r="H14" s="121"/>
      <c r="I14" s="121"/>
      <c r="J14" s="121"/>
      <c r="K14" s="121"/>
      <c r="L14" s="121"/>
      <c r="M14" s="121"/>
    </row>
    <row r="15" spans="1:13" ht="16.649999999999999" customHeight="1" x14ac:dyDescent="0.25">
      <c r="A15" s="149" t="s">
        <v>194</v>
      </c>
      <c r="C15" s="4" t="s">
        <v>1249</v>
      </c>
      <c r="D15" s="581">
        <v>0</v>
      </c>
      <c r="E15" s="581">
        <v>0</v>
      </c>
      <c r="F15" s="555">
        <v>40</v>
      </c>
      <c r="G15" s="555">
        <v>0</v>
      </c>
      <c r="H15" s="555">
        <v>34</v>
      </c>
      <c r="I15" s="555">
        <v>0</v>
      </c>
      <c r="J15" s="555">
        <v>40</v>
      </c>
      <c r="K15" s="555">
        <v>0</v>
      </c>
      <c r="L15" s="555">
        <v>0</v>
      </c>
      <c r="M15" s="555">
        <v>0</v>
      </c>
    </row>
    <row r="16" spans="1:13" ht="16.649999999999999" customHeight="1" x14ac:dyDescent="0.25">
      <c r="A16" s="149" t="s">
        <v>196</v>
      </c>
      <c r="C16" s="55" t="s">
        <v>1250</v>
      </c>
      <c r="D16" s="582">
        <v>27</v>
      </c>
      <c r="E16" s="582">
        <v>0</v>
      </c>
      <c r="F16" s="561">
        <v>0</v>
      </c>
      <c r="G16" s="561">
        <v>0</v>
      </c>
      <c r="H16" s="561">
        <v>0</v>
      </c>
      <c r="I16" s="561">
        <v>0</v>
      </c>
      <c r="J16" s="561">
        <v>0</v>
      </c>
      <c r="K16" s="561">
        <v>0</v>
      </c>
      <c r="L16" s="561">
        <v>0</v>
      </c>
      <c r="M16" s="561">
        <v>0</v>
      </c>
    </row>
    <row r="17" spans="1:13" ht="4.2" customHeight="1" x14ac:dyDescent="0.25">
      <c r="B17" s="114"/>
      <c r="C17" s="114"/>
      <c r="D17" s="114"/>
      <c r="E17" s="114"/>
      <c r="F17" s="114"/>
      <c r="G17" s="114"/>
      <c r="H17" s="114"/>
      <c r="I17" s="114"/>
      <c r="J17" s="114"/>
      <c r="K17" s="114"/>
      <c r="L17" s="114"/>
      <c r="M17" s="114"/>
    </row>
    <row r="18" spans="1:13" ht="12.45" customHeight="1" x14ac:dyDescent="0.25">
      <c r="A18" s="820" t="s">
        <v>175</v>
      </c>
      <c r="B18" s="686"/>
      <c r="C18" s="714" t="s">
        <v>1251</v>
      </c>
      <c r="D18" s="686"/>
      <c r="E18" s="686"/>
      <c r="F18" s="686"/>
      <c r="G18" s="686"/>
      <c r="H18" s="686"/>
      <c r="I18" s="686"/>
      <c r="J18" s="686"/>
      <c r="K18" s="686"/>
      <c r="L18" s="686"/>
      <c r="M18" s="686"/>
    </row>
  </sheetData>
  <mergeCells count="11">
    <mergeCell ref="A1:M1"/>
    <mergeCell ref="L5:M5"/>
    <mergeCell ref="J5:K5"/>
    <mergeCell ref="B14:C14"/>
    <mergeCell ref="A18:B18"/>
    <mergeCell ref="C18:M18"/>
    <mergeCell ref="B6:C6"/>
    <mergeCell ref="B7:C7"/>
    <mergeCell ref="D5:E5"/>
    <mergeCell ref="F5:G5"/>
    <mergeCell ref="H5:I5"/>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41"/>
  <dimension ref="A1:N27"/>
  <sheetViews>
    <sheetView showRuler="0" workbookViewId="0">
      <selection sqref="A1:F1"/>
    </sheetView>
  </sheetViews>
  <sheetFormatPr baseColWidth="10" defaultColWidth="13.33203125" defaultRowHeight="13.2" x14ac:dyDescent="0.25"/>
  <cols>
    <col min="1" max="1" width="3" customWidth="1"/>
    <col min="2" max="2" width="0.88671875" customWidth="1"/>
    <col min="3" max="3" width="3.6640625" customWidth="1"/>
    <col min="4" max="4" width="50.33203125" customWidth="1"/>
    <col min="5" max="14" width="11.6640625" customWidth="1"/>
  </cols>
  <sheetData>
    <row r="1" spans="1:14" ht="16.649999999999999" customHeight="1" x14ac:dyDescent="0.25">
      <c r="A1" s="687" t="s">
        <v>1252</v>
      </c>
      <c r="B1" s="686"/>
      <c r="C1" s="686"/>
      <c r="D1" s="686"/>
      <c r="E1" s="686"/>
      <c r="F1" s="686"/>
    </row>
    <row r="2" spans="1:14" ht="5.85" customHeight="1" x14ac:dyDescent="0.25"/>
    <row r="3" spans="1:14" ht="16.649999999999999" customHeight="1" x14ac:dyDescent="0.25">
      <c r="A3" s="324">
        <f>SUM(E7:N26)</f>
        <v>5432</v>
      </c>
      <c r="E3" s="144" t="s">
        <v>113</v>
      </c>
      <c r="F3" s="145" t="s">
        <v>114</v>
      </c>
      <c r="G3" s="145" t="s">
        <v>113</v>
      </c>
      <c r="H3" s="145" t="s">
        <v>114</v>
      </c>
      <c r="I3" s="145" t="s">
        <v>113</v>
      </c>
      <c r="J3" s="145" t="s">
        <v>114</v>
      </c>
      <c r="K3" s="145" t="s">
        <v>113</v>
      </c>
      <c r="L3" s="145" t="s">
        <v>114</v>
      </c>
      <c r="M3" s="145" t="s">
        <v>113</v>
      </c>
      <c r="N3" s="145" t="s">
        <v>114</v>
      </c>
    </row>
    <row r="4" spans="1:14" ht="3.45" customHeight="1" x14ac:dyDescent="0.25"/>
    <row r="5" spans="1:14" ht="16.649999999999999" customHeight="1" x14ac:dyDescent="0.25">
      <c r="E5" s="711" t="s">
        <v>241</v>
      </c>
      <c r="F5" s="711"/>
      <c r="G5" s="718" t="s">
        <v>315</v>
      </c>
      <c r="H5" s="686"/>
      <c r="I5" s="718" t="s">
        <v>331</v>
      </c>
      <c r="J5" s="686"/>
      <c r="K5" s="718" t="s">
        <v>332</v>
      </c>
      <c r="L5" s="686"/>
      <c r="M5" s="718" t="s">
        <v>339</v>
      </c>
      <c r="N5" s="686"/>
    </row>
    <row r="6" spans="1:14" ht="25.95" customHeight="1" x14ac:dyDescent="0.25">
      <c r="B6" s="698" t="s">
        <v>118</v>
      </c>
      <c r="C6" s="686"/>
      <c r="D6" s="686"/>
      <c r="E6" s="545" t="s">
        <v>1253</v>
      </c>
      <c r="F6" s="545" t="s">
        <v>180</v>
      </c>
      <c r="G6" s="62" t="s">
        <v>1253</v>
      </c>
      <c r="H6" s="62" t="s">
        <v>180</v>
      </c>
      <c r="I6" s="62" t="s">
        <v>1253</v>
      </c>
      <c r="J6" s="62" t="s">
        <v>180</v>
      </c>
      <c r="K6" s="62" t="s">
        <v>1253</v>
      </c>
      <c r="L6" s="62" t="s">
        <v>180</v>
      </c>
      <c r="M6" s="62" t="s">
        <v>1253</v>
      </c>
      <c r="N6" s="62" t="s">
        <v>180</v>
      </c>
    </row>
    <row r="7" spans="1:14" ht="16.649999999999999" customHeight="1" x14ac:dyDescent="0.25">
      <c r="A7" s="63" t="s">
        <v>182</v>
      </c>
      <c r="B7" s="715" t="s">
        <v>1254</v>
      </c>
      <c r="C7" s="715"/>
      <c r="D7" s="715"/>
      <c r="E7" s="132">
        <v>386</v>
      </c>
      <c r="F7" s="132">
        <v>17</v>
      </c>
      <c r="G7" s="78">
        <v>269</v>
      </c>
      <c r="H7" s="78">
        <v>15</v>
      </c>
      <c r="I7" s="78">
        <v>350</v>
      </c>
      <c r="J7" s="78">
        <v>16</v>
      </c>
      <c r="K7" s="78">
        <v>399</v>
      </c>
      <c r="L7" s="78">
        <v>20</v>
      </c>
      <c r="M7" s="78">
        <v>588</v>
      </c>
      <c r="N7" s="78">
        <v>26</v>
      </c>
    </row>
    <row r="8" spans="1:14" ht="25.95" customHeight="1" x14ac:dyDescent="0.25">
      <c r="A8" s="63" t="s">
        <v>184</v>
      </c>
      <c r="B8" s="788" t="s">
        <v>1255</v>
      </c>
      <c r="C8" s="788"/>
      <c r="D8" s="788"/>
      <c r="E8" s="129">
        <v>283</v>
      </c>
      <c r="F8" s="129">
        <v>6</v>
      </c>
      <c r="G8" s="66">
        <v>149</v>
      </c>
      <c r="H8" s="66">
        <v>3</v>
      </c>
      <c r="I8" s="66">
        <v>209</v>
      </c>
      <c r="J8" s="66">
        <v>4</v>
      </c>
      <c r="K8" s="66">
        <v>218</v>
      </c>
      <c r="L8" s="66">
        <v>4</v>
      </c>
      <c r="M8" s="66">
        <v>377</v>
      </c>
      <c r="N8" s="66">
        <v>7</v>
      </c>
    </row>
    <row r="9" spans="1:14" ht="16.649999999999999" customHeight="1" x14ac:dyDescent="0.25">
      <c r="A9" s="63" t="s">
        <v>186</v>
      </c>
      <c r="C9" s="99" t="s">
        <v>1256</v>
      </c>
      <c r="D9" s="99" t="s">
        <v>1257</v>
      </c>
      <c r="E9" s="131">
        <v>144</v>
      </c>
      <c r="F9" s="131">
        <v>4</v>
      </c>
      <c r="G9" s="69">
        <v>120</v>
      </c>
      <c r="H9" s="69">
        <v>2</v>
      </c>
      <c r="I9" s="69">
        <v>105</v>
      </c>
      <c r="J9" s="69">
        <v>2</v>
      </c>
      <c r="K9" s="69">
        <v>73</v>
      </c>
      <c r="L9" s="69">
        <v>1</v>
      </c>
      <c r="M9" s="69">
        <v>122</v>
      </c>
      <c r="N9" s="69">
        <v>2</v>
      </c>
    </row>
    <row r="10" spans="1:14" ht="16.649999999999999" customHeight="1" x14ac:dyDescent="0.25">
      <c r="A10" s="63" t="s">
        <v>188</v>
      </c>
      <c r="C10" s="99" t="s">
        <v>1258</v>
      </c>
      <c r="D10" s="99" t="s">
        <v>1259</v>
      </c>
      <c r="E10" s="131">
        <v>67</v>
      </c>
      <c r="F10" s="131">
        <v>1</v>
      </c>
      <c r="G10" s="69">
        <v>26</v>
      </c>
      <c r="H10" s="69">
        <v>1</v>
      </c>
      <c r="I10" s="69">
        <v>66</v>
      </c>
      <c r="J10" s="69">
        <v>1</v>
      </c>
      <c r="K10" s="69">
        <v>89</v>
      </c>
      <c r="L10" s="69">
        <v>2</v>
      </c>
      <c r="M10" s="69">
        <v>88</v>
      </c>
      <c r="N10" s="69">
        <v>2</v>
      </c>
    </row>
    <row r="11" spans="1:14" ht="16.649999999999999" customHeight="1" x14ac:dyDescent="0.25">
      <c r="A11" s="63" t="s">
        <v>190</v>
      </c>
      <c r="C11" s="99" t="s">
        <v>1260</v>
      </c>
      <c r="D11" s="99" t="s">
        <v>1261</v>
      </c>
      <c r="E11" s="131">
        <v>72</v>
      </c>
      <c r="F11" s="131">
        <v>1</v>
      </c>
      <c r="G11" s="69">
        <v>3</v>
      </c>
      <c r="H11" s="69">
        <v>0</v>
      </c>
      <c r="I11" s="69">
        <v>38</v>
      </c>
      <c r="J11" s="69">
        <v>1</v>
      </c>
      <c r="K11" s="69">
        <v>56</v>
      </c>
      <c r="L11" s="69">
        <v>1</v>
      </c>
      <c r="M11" s="69">
        <v>167</v>
      </c>
      <c r="N11" s="69">
        <v>3</v>
      </c>
    </row>
    <row r="12" spans="1:14" ht="16.649999999999999" customHeight="1" x14ac:dyDescent="0.25">
      <c r="A12" s="63" t="s">
        <v>192</v>
      </c>
      <c r="C12" s="99" t="s">
        <v>1262</v>
      </c>
      <c r="D12" s="99" t="s">
        <v>1263</v>
      </c>
      <c r="E12" s="131">
        <v>0</v>
      </c>
      <c r="F12" s="131">
        <v>0</v>
      </c>
      <c r="G12" s="69">
        <v>0</v>
      </c>
      <c r="H12" s="69">
        <v>0</v>
      </c>
      <c r="I12" s="69">
        <v>0</v>
      </c>
      <c r="J12" s="69">
        <v>0</v>
      </c>
      <c r="K12" s="69">
        <v>0</v>
      </c>
      <c r="L12" s="69">
        <v>0</v>
      </c>
      <c r="M12" s="69">
        <v>0</v>
      </c>
      <c r="N12" s="69">
        <v>0</v>
      </c>
    </row>
    <row r="13" spans="1:14" ht="16.649999999999999" customHeight="1" x14ac:dyDescent="0.25">
      <c r="A13" s="63" t="s">
        <v>194</v>
      </c>
      <c r="B13" s="782" t="s">
        <v>1264</v>
      </c>
      <c r="C13" s="686"/>
      <c r="D13" s="686"/>
      <c r="E13" s="131">
        <v>0</v>
      </c>
      <c r="F13" s="131">
        <v>0</v>
      </c>
      <c r="G13" s="69">
        <v>0</v>
      </c>
      <c r="H13" s="69">
        <v>0</v>
      </c>
      <c r="I13" s="69">
        <v>0</v>
      </c>
      <c r="J13" s="69">
        <v>0</v>
      </c>
      <c r="K13" s="69">
        <v>0</v>
      </c>
      <c r="L13" s="69">
        <v>0</v>
      </c>
      <c r="M13" s="69">
        <v>0</v>
      </c>
      <c r="N13" s="69">
        <v>0</v>
      </c>
    </row>
    <row r="14" spans="1:14" ht="16.649999999999999" customHeight="1" x14ac:dyDescent="0.25">
      <c r="A14" s="63" t="s">
        <v>196</v>
      </c>
      <c r="B14" s="782" t="s">
        <v>1265</v>
      </c>
      <c r="C14" s="686"/>
      <c r="D14" s="686"/>
      <c r="E14" s="131">
        <v>0</v>
      </c>
      <c r="F14" s="131">
        <v>0</v>
      </c>
      <c r="G14" s="69">
        <v>0</v>
      </c>
      <c r="H14" s="69">
        <v>0</v>
      </c>
      <c r="I14" s="69">
        <v>0</v>
      </c>
      <c r="J14" s="69">
        <v>0</v>
      </c>
      <c r="K14" s="69">
        <v>0</v>
      </c>
      <c r="L14" s="69">
        <v>0</v>
      </c>
      <c r="M14" s="69">
        <v>0</v>
      </c>
      <c r="N14" s="69">
        <v>0</v>
      </c>
    </row>
    <row r="15" spans="1:14" ht="16.649999999999999" customHeight="1" x14ac:dyDescent="0.25">
      <c r="A15" s="63" t="s">
        <v>198</v>
      </c>
      <c r="B15" s="782" t="s">
        <v>1266</v>
      </c>
      <c r="C15" s="686"/>
      <c r="D15" s="686"/>
      <c r="E15" s="131">
        <v>103</v>
      </c>
      <c r="F15" s="131">
        <v>11</v>
      </c>
      <c r="G15" s="69">
        <v>120</v>
      </c>
      <c r="H15" s="69">
        <v>12</v>
      </c>
      <c r="I15" s="69">
        <v>141</v>
      </c>
      <c r="J15" s="69">
        <v>12</v>
      </c>
      <c r="K15" s="69">
        <v>181</v>
      </c>
      <c r="L15" s="69">
        <v>16</v>
      </c>
      <c r="M15" s="69">
        <v>211</v>
      </c>
      <c r="N15" s="69">
        <v>19</v>
      </c>
    </row>
    <row r="16" spans="1:14" ht="16.649999999999999" customHeight="1" x14ac:dyDescent="0.25">
      <c r="A16" s="63" t="s">
        <v>200</v>
      </c>
      <c r="B16" s="743" t="s">
        <v>1267</v>
      </c>
      <c r="C16" s="686"/>
      <c r="D16" s="686"/>
      <c r="E16" s="128">
        <v>0</v>
      </c>
      <c r="F16" s="128">
        <v>0</v>
      </c>
      <c r="G16" s="75">
        <v>0</v>
      </c>
      <c r="H16" s="75">
        <v>0</v>
      </c>
      <c r="I16" s="75">
        <v>0</v>
      </c>
      <c r="J16" s="75">
        <v>0</v>
      </c>
      <c r="K16" s="75">
        <v>0</v>
      </c>
      <c r="L16" s="75">
        <v>0</v>
      </c>
      <c r="M16" s="75">
        <v>0</v>
      </c>
      <c r="N16" s="75">
        <v>0</v>
      </c>
    </row>
    <row r="17" spans="1:14" ht="16.649999999999999" customHeight="1" x14ac:dyDescent="0.25">
      <c r="A17" s="63" t="s">
        <v>202</v>
      </c>
      <c r="B17" s="715" t="s">
        <v>1268</v>
      </c>
      <c r="C17" s="715"/>
      <c r="D17" s="715"/>
      <c r="E17" s="132">
        <v>0</v>
      </c>
      <c r="F17" s="132">
        <v>0</v>
      </c>
      <c r="G17" s="78">
        <v>0</v>
      </c>
      <c r="H17" s="78">
        <v>0</v>
      </c>
      <c r="I17" s="78">
        <v>0</v>
      </c>
      <c r="J17" s="78">
        <v>0</v>
      </c>
      <c r="K17" s="78">
        <v>0</v>
      </c>
      <c r="L17" s="78">
        <v>0</v>
      </c>
      <c r="M17" s="78">
        <v>0</v>
      </c>
      <c r="N17" s="78">
        <v>0</v>
      </c>
    </row>
    <row r="18" spans="1:14" ht="25.95" customHeight="1" x14ac:dyDescent="0.25">
      <c r="A18" s="63" t="s">
        <v>204</v>
      </c>
      <c r="B18" s="788" t="s">
        <v>1269</v>
      </c>
      <c r="C18" s="788"/>
      <c r="D18" s="788"/>
      <c r="E18" s="311">
        <v>0</v>
      </c>
      <c r="F18" s="311">
        <v>0</v>
      </c>
      <c r="G18" s="49">
        <v>0</v>
      </c>
      <c r="H18" s="49">
        <v>0</v>
      </c>
      <c r="I18" s="49">
        <v>0</v>
      </c>
      <c r="J18" s="49">
        <v>0</v>
      </c>
      <c r="K18" s="49">
        <v>0</v>
      </c>
      <c r="L18" s="49">
        <v>0</v>
      </c>
      <c r="M18" s="49">
        <v>0</v>
      </c>
      <c r="N18" s="49">
        <v>0</v>
      </c>
    </row>
    <row r="19" spans="1:14" ht="16.649999999999999" customHeight="1" x14ac:dyDescent="0.25">
      <c r="A19" s="63" t="s">
        <v>206</v>
      </c>
      <c r="C19" s="99" t="s">
        <v>1256</v>
      </c>
      <c r="D19" s="99" t="s">
        <v>1257</v>
      </c>
      <c r="E19" s="131">
        <v>0</v>
      </c>
      <c r="F19" s="131">
        <v>0</v>
      </c>
      <c r="G19" s="69">
        <v>0</v>
      </c>
      <c r="H19" s="69">
        <v>0</v>
      </c>
      <c r="I19" s="69">
        <v>0</v>
      </c>
      <c r="J19" s="69">
        <v>0</v>
      </c>
      <c r="K19" s="69">
        <v>0</v>
      </c>
      <c r="L19" s="69">
        <v>0</v>
      </c>
      <c r="M19" s="69">
        <v>0</v>
      </c>
      <c r="N19" s="69">
        <v>0</v>
      </c>
    </row>
    <row r="20" spans="1:14" ht="16.649999999999999" customHeight="1" x14ac:dyDescent="0.25">
      <c r="A20" s="63" t="s">
        <v>208</v>
      </c>
      <c r="C20" s="99" t="s">
        <v>1258</v>
      </c>
      <c r="D20" s="99" t="s">
        <v>1259</v>
      </c>
      <c r="E20" s="131">
        <v>0</v>
      </c>
      <c r="F20" s="131">
        <v>0</v>
      </c>
      <c r="G20" s="69">
        <v>0</v>
      </c>
      <c r="H20" s="69">
        <v>0</v>
      </c>
      <c r="I20" s="69">
        <v>0</v>
      </c>
      <c r="J20" s="69">
        <v>0</v>
      </c>
      <c r="K20" s="69">
        <v>0</v>
      </c>
      <c r="L20" s="69">
        <v>0</v>
      </c>
      <c r="M20" s="69">
        <v>0</v>
      </c>
      <c r="N20" s="69">
        <v>0</v>
      </c>
    </row>
    <row r="21" spans="1:14" ht="16.649999999999999" customHeight="1" x14ac:dyDescent="0.25">
      <c r="A21" s="63" t="s">
        <v>210</v>
      </c>
      <c r="C21" s="99" t="s">
        <v>1260</v>
      </c>
      <c r="D21" s="99" t="s">
        <v>1261</v>
      </c>
      <c r="E21" s="131">
        <v>0</v>
      </c>
      <c r="F21" s="131">
        <v>0</v>
      </c>
      <c r="G21" s="69">
        <v>0</v>
      </c>
      <c r="H21" s="69">
        <v>0</v>
      </c>
      <c r="I21" s="69">
        <v>0</v>
      </c>
      <c r="J21" s="69">
        <v>0</v>
      </c>
      <c r="K21" s="69">
        <v>0</v>
      </c>
      <c r="L21" s="69">
        <v>0</v>
      </c>
      <c r="M21" s="69">
        <v>0</v>
      </c>
      <c r="N21" s="69">
        <v>0</v>
      </c>
    </row>
    <row r="22" spans="1:14" ht="16.649999999999999" customHeight="1" x14ac:dyDescent="0.25">
      <c r="A22" s="63" t="s">
        <v>212</v>
      </c>
      <c r="C22" s="99" t="s">
        <v>1262</v>
      </c>
      <c r="D22" s="99" t="s">
        <v>1263</v>
      </c>
      <c r="E22" s="131">
        <v>0</v>
      </c>
      <c r="F22" s="131">
        <v>0</v>
      </c>
      <c r="G22" s="69">
        <v>0</v>
      </c>
      <c r="H22" s="69">
        <v>0</v>
      </c>
      <c r="I22" s="69">
        <v>0</v>
      </c>
      <c r="J22" s="69">
        <v>0</v>
      </c>
      <c r="K22" s="69">
        <v>0</v>
      </c>
      <c r="L22" s="69">
        <v>0</v>
      </c>
      <c r="M22" s="69">
        <v>0</v>
      </c>
      <c r="N22" s="69">
        <v>0</v>
      </c>
    </row>
    <row r="23" spans="1:14" ht="16.649999999999999" customHeight="1" x14ac:dyDescent="0.25">
      <c r="A23" s="63" t="s">
        <v>214</v>
      </c>
      <c r="B23" s="782" t="s">
        <v>1264</v>
      </c>
      <c r="C23" s="686"/>
      <c r="D23" s="686"/>
      <c r="E23" s="131">
        <v>0</v>
      </c>
      <c r="F23" s="131">
        <v>0</v>
      </c>
      <c r="G23" s="69">
        <v>0</v>
      </c>
      <c r="H23" s="69">
        <v>0</v>
      </c>
      <c r="I23" s="69">
        <v>0</v>
      </c>
      <c r="J23" s="69">
        <v>0</v>
      </c>
      <c r="K23" s="69">
        <v>0</v>
      </c>
      <c r="L23" s="69">
        <v>0</v>
      </c>
      <c r="M23" s="69">
        <v>0</v>
      </c>
      <c r="N23" s="69">
        <v>0</v>
      </c>
    </row>
    <row r="24" spans="1:14" ht="16.649999999999999" customHeight="1" x14ac:dyDescent="0.25">
      <c r="A24" s="63" t="s">
        <v>216</v>
      </c>
      <c r="B24" s="782" t="s">
        <v>1265</v>
      </c>
      <c r="C24" s="686"/>
      <c r="D24" s="686"/>
      <c r="E24" s="131">
        <v>0</v>
      </c>
      <c r="F24" s="131">
        <v>0</v>
      </c>
      <c r="G24" s="69">
        <v>0</v>
      </c>
      <c r="H24" s="69">
        <v>0</v>
      </c>
      <c r="I24" s="69">
        <v>0</v>
      </c>
      <c r="J24" s="69">
        <v>0</v>
      </c>
      <c r="K24" s="69">
        <v>0</v>
      </c>
      <c r="L24" s="69">
        <v>0</v>
      </c>
      <c r="M24" s="69">
        <v>0</v>
      </c>
      <c r="N24" s="69">
        <v>0</v>
      </c>
    </row>
    <row r="25" spans="1:14" ht="16.649999999999999" customHeight="1" x14ac:dyDescent="0.25">
      <c r="A25" s="63" t="s">
        <v>218</v>
      </c>
      <c r="B25" s="782" t="s">
        <v>1266</v>
      </c>
      <c r="C25" s="686"/>
      <c r="D25" s="686"/>
      <c r="E25" s="131">
        <v>0</v>
      </c>
      <c r="F25" s="131">
        <v>0</v>
      </c>
      <c r="G25" s="69">
        <v>0</v>
      </c>
      <c r="H25" s="69">
        <v>0</v>
      </c>
      <c r="I25" s="69">
        <v>0</v>
      </c>
      <c r="J25" s="69">
        <v>0</v>
      </c>
      <c r="K25" s="69">
        <v>0</v>
      </c>
      <c r="L25" s="69">
        <v>0</v>
      </c>
      <c r="M25" s="69">
        <v>0</v>
      </c>
      <c r="N25" s="69">
        <v>0</v>
      </c>
    </row>
    <row r="26" spans="1:14" ht="16.649999999999999" customHeight="1" x14ac:dyDescent="0.25">
      <c r="A26" s="63" t="s">
        <v>220</v>
      </c>
      <c r="B26" s="743" t="s">
        <v>1267</v>
      </c>
      <c r="C26" s="686"/>
      <c r="D26" s="686"/>
      <c r="E26" s="128">
        <v>0</v>
      </c>
      <c r="F26" s="128">
        <v>0</v>
      </c>
      <c r="G26" s="75">
        <v>0</v>
      </c>
      <c r="H26" s="75">
        <v>0</v>
      </c>
      <c r="I26" s="75">
        <v>0</v>
      </c>
      <c r="J26" s="75">
        <v>0</v>
      </c>
      <c r="K26" s="75">
        <v>0</v>
      </c>
      <c r="L26" s="75">
        <v>0</v>
      </c>
      <c r="M26" s="75">
        <v>0</v>
      </c>
      <c r="N26" s="75">
        <v>0</v>
      </c>
    </row>
    <row r="27" spans="1:14" ht="3.45" customHeight="1" x14ac:dyDescent="0.25">
      <c r="B27" s="142"/>
      <c r="C27" s="142"/>
      <c r="D27" s="142"/>
      <c r="E27" s="142"/>
      <c r="F27" s="142"/>
      <c r="G27" s="142"/>
      <c r="H27" s="142"/>
      <c r="I27" s="142"/>
      <c r="J27" s="142"/>
      <c r="K27" s="142"/>
      <c r="L27" s="142"/>
      <c r="M27" s="142"/>
      <c r="N27" s="142"/>
    </row>
  </sheetData>
  <mergeCells count="19">
    <mergeCell ref="A1:F1"/>
    <mergeCell ref="B7:D7"/>
    <mergeCell ref="B8:D8"/>
    <mergeCell ref="B6:D6"/>
    <mergeCell ref="E5:F5"/>
    <mergeCell ref="G5:H5"/>
    <mergeCell ref="M5:N5"/>
    <mergeCell ref="K5:L5"/>
    <mergeCell ref="I5:J5"/>
    <mergeCell ref="B13:D13"/>
    <mergeCell ref="B24:D24"/>
    <mergeCell ref="B23:D23"/>
    <mergeCell ref="B25:D25"/>
    <mergeCell ref="B26:D26"/>
    <mergeCell ref="B14:D14"/>
    <mergeCell ref="B15:D15"/>
    <mergeCell ref="B16:D16"/>
    <mergeCell ref="B18:D18"/>
    <mergeCell ref="B17:D1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42"/>
  <dimension ref="A1:O89"/>
  <sheetViews>
    <sheetView showRuler="0" workbookViewId="0">
      <selection sqref="A1:O1"/>
    </sheetView>
  </sheetViews>
  <sheetFormatPr baseColWidth="10" defaultColWidth="13.33203125" defaultRowHeight="13.2" x14ac:dyDescent="0.25"/>
  <cols>
    <col min="1" max="1" width="4" customWidth="1"/>
    <col min="2" max="2" width="0.6640625" customWidth="1"/>
    <col min="3" max="3" width="42.6640625" customWidth="1"/>
    <col min="4" max="4" width="10.6640625" customWidth="1"/>
    <col min="5" max="5" width="13.5546875" customWidth="1"/>
    <col min="6" max="8" width="10.6640625" customWidth="1"/>
    <col min="9" max="9" width="13.5546875" customWidth="1"/>
    <col min="10" max="12" width="10.6640625" customWidth="1"/>
    <col min="13" max="13" width="13.5546875" customWidth="1"/>
    <col min="14" max="15" width="10.6640625" customWidth="1"/>
  </cols>
  <sheetData>
    <row r="1" spans="1:15" ht="13.35" customHeight="1" x14ac:dyDescent="0.25">
      <c r="A1" s="778" t="s">
        <v>1270</v>
      </c>
      <c r="B1" s="686"/>
      <c r="C1" s="686"/>
      <c r="D1" s="686"/>
      <c r="E1" s="686"/>
      <c r="F1" s="686"/>
      <c r="G1" s="686"/>
      <c r="H1" s="686"/>
      <c r="I1" s="686"/>
      <c r="J1" s="686"/>
      <c r="K1" s="686"/>
      <c r="L1" s="686"/>
      <c r="M1" s="686"/>
      <c r="N1" s="686"/>
      <c r="O1" s="686"/>
    </row>
    <row r="2" spans="1:15" ht="5.85" customHeight="1" x14ac:dyDescent="0.25"/>
    <row r="3" spans="1:15" ht="14.1" customHeight="1" x14ac:dyDescent="0.25">
      <c r="D3" s="144" t="s">
        <v>113</v>
      </c>
      <c r="E3" s="144" t="s">
        <v>114</v>
      </c>
      <c r="F3" s="144" t="s">
        <v>115</v>
      </c>
      <c r="G3" s="144" t="s">
        <v>116</v>
      </c>
      <c r="H3" s="144" t="s">
        <v>117</v>
      </c>
      <c r="I3" s="144" t="s">
        <v>882</v>
      </c>
      <c r="J3" s="144" t="s">
        <v>883</v>
      </c>
      <c r="K3" s="144" t="s">
        <v>1040</v>
      </c>
      <c r="L3" s="144" t="s">
        <v>1041</v>
      </c>
      <c r="M3" s="144" t="s">
        <v>1042</v>
      </c>
      <c r="N3" s="144" t="s">
        <v>1043</v>
      </c>
      <c r="O3" s="144" t="s">
        <v>1044</v>
      </c>
    </row>
    <row r="4" spans="1:15" ht="3.45" customHeight="1" x14ac:dyDescent="0.25"/>
    <row r="5" spans="1:15" ht="14.1" customHeight="1" x14ac:dyDescent="0.25">
      <c r="A5" s="233">
        <f>SUM(D8:O52)</f>
        <v>2796</v>
      </c>
      <c r="D5" s="711" t="s">
        <v>241</v>
      </c>
      <c r="E5" s="711"/>
      <c r="F5" s="711"/>
      <c r="G5" s="711"/>
      <c r="H5" s="711"/>
      <c r="I5" s="711"/>
      <c r="J5" s="711"/>
      <c r="K5" s="711"/>
      <c r="L5" s="711"/>
      <c r="M5" s="711"/>
      <c r="N5" s="711"/>
      <c r="O5" s="711"/>
    </row>
    <row r="6" spans="1:15" ht="14.1" customHeight="1" x14ac:dyDescent="0.25">
      <c r="D6" s="902" t="s">
        <v>1271</v>
      </c>
      <c r="E6" s="902"/>
      <c r="F6" s="902"/>
      <c r="G6" s="902"/>
      <c r="H6" s="902" t="s">
        <v>1272</v>
      </c>
      <c r="I6" s="902"/>
      <c r="J6" s="902"/>
      <c r="K6" s="902"/>
      <c r="L6" s="902" t="s">
        <v>1273</v>
      </c>
      <c r="M6" s="902"/>
      <c r="N6" s="902"/>
      <c r="O6" s="902"/>
    </row>
    <row r="7" spans="1:15" ht="14.1" customHeight="1" x14ac:dyDescent="0.25">
      <c r="B7" s="776" t="s">
        <v>118</v>
      </c>
      <c r="C7" s="686"/>
      <c r="D7" s="392" t="s">
        <v>1274</v>
      </c>
      <c r="E7" s="392" t="s">
        <v>1275</v>
      </c>
      <c r="F7" s="392" t="s">
        <v>1276</v>
      </c>
      <c r="G7" s="392" t="s">
        <v>1065</v>
      </c>
      <c r="H7" s="392" t="s">
        <v>1274</v>
      </c>
      <c r="I7" s="392" t="s">
        <v>1275</v>
      </c>
      <c r="J7" s="392" t="s">
        <v>1276</v>
      </c>
      <c r="K7" s="392" t="s">
        <v>1065</v>
      </c>
      <c r="L7" s="392" t="s">
        <v>1274</v>
      </c>
      <c r="M7" s="392" t="s">
        <v>1275</v>
      </c>
      <c r="N7" s="392" t="s">
        <v>1276</v>
      </c>
      <c r="O7" s="392" t="s">
        <v>1065</v>
      </c>
    </row>
    <row r="8" spans="1:15" ht="14.1" customHeight="1" x14ac:dyDescent="0.25">
      <c r="A8" s="149" t="s">
        <v>182</v>
      </c>
      <c r="B8" s="774" t="s">
        <v>1277</v>
      </c>
      <c r="C8" s="774"/>
      <c r="D8" s="90">
        <v>0</v>
      </c>
      <c r="E8" s="90">
        <v>0</v>
      </c>
      <c r="F8" s="90">
        <v>0</v>
      </c>
      <c r="G8" s="90">
        <v>0</v>
      </c>
      <c r="H8" s="90">
        <v>0</v>
      </c>
      <c r="I8" s="90">
        <v>0</v>
      </c>
      <c r="J8" s="90">
        <v>0</v>
      </c>
      <c r="K8" s="90">
        <v>0</v>
      </c>
      <c r="L8" s="90">
        <v>0</v>
      </c>
      <c r="M8" s="90">
        <v>0</v>
      </c>
      <c r="N8" s="90">
        <v>0</v>
      </c>
      <c r="O8" s="90">
        <v>0</v>
      </c>
    </row>
    <row r="9" spans="1:15" ht="14.1" customHeight="1" x14ac:dyDescent="0.25">
      <c r="A9" s="149" t="s">
        <v>184</v>
      </c>
      <c r="B9" s="121"/>
      <c r="C9" s="5" t="s">
        <v>1278</v>
      </c>
      <c r="D9" s="322">
        <v>0</v>
      </c>
      <c r="E9" s="322">
        <v>0</v>
      </c>
      <c r="F9" s="322">
        <v>0</v>
      </c>
      <c r="G9" s="322">
        <v>0</v>
      </c>
      <c r="H9" s="322">
        <v>0</v>
      </c>
      <c r="I9" s="322">
        <v>0</v>
      </c>
      <c r="J9" s="322">
        <v>0</v>
      </c>
      <c r="K9" s="322">
        <v>0</v>
      </c>
      <c r="L9" s="322">
        <v>0</v>
      </c>
      <c r="M9" s="322">
        <v>0</v>
      </c>
      <c r="N9" s="322">
        <v>0</v>
      </c>
      <c r="O9" s="322">
        <v>0</v>
      </c>
    </row>
    <row r="10" spans="1:15" ht="14.1" customHeight="1" x14ac:dyDescent="0.25">
      <c r="A10" s="149" t="s">
        <v>186</v>
      </c>
      <c r="C10" s="3" t="s">
        <v>1279</v>
      </c>
      <c r="D10" s="83">
        <v>0</v>
      </c>
      <c r="E10" s="83">
        <v>0</v>
      </c>
      <c r="F10" s="83">
        <v>0</v>
      </c>
      <c r="G10" s="83">
        <v>0</v>
      </c>
      <c r="H10" s="83">
        <v>0</v>
      </c>
      <c r="I10" s="83">
        <v>0</v>
      </c>
      <c r="J10" s="83">
        <v>0</v>
      </c>
      <c r="K10" s="83">
        <v>0</v>
      </c>
      <c r="L10" s="83">
        <v>0</v>
      </c>
      <c r="M10" s="83">
        <v>0</v>
      </c>
      <c r="N10" s="83">
        <v>0</v>
      </c>
      <c r="O10" s="83">
        <v>0</v>
      </c>
    </row>
    <row r="11" spans="1:15" ht="14.1" customHeight="1" x14ac:dyDescent="0.25">
      <c r="A11" s="149" t="s">
        <v>188</v>
      </c>
      <c r="C11" s="3" t="s">
        <v>1280</v>
      </c>
      <c r="D11" s="83">
        <v>0</v>
      </c>
      <c r="E11" s="83">
        <v>0</v>
      </c>
      <c r="F11" s="83">
        <v>0</v>
      </c>
      <c r="G11" s="83">
        <v>0</v>
      </c>
      <c r="H11" s="83">
        <v>0</v>
      </c>
      <c r="I11" s="83">
        <v>0</v>
      </c>
      <c r="J11" s="83">
        <v>0</v>
      </c>
      <c r="K11" s="83">
        <v>0</v>
      </c>
      <c r="L11" s="83">
        <v>0</v>
      </c>
      <c r="M11" s="83">
        <v>0</v>
      </c>
      <c r="N11" s="83">
        <v>0</v>
      </c>
      <c r="O11" s="83">
        <v>0</v>
      </c>
    </row>
    <row r="12" spans="1:15" ht="14.1" customHeight="1" x14ac:dyDescent="0.25">
      <c r="A12" s="149" t="s">
        <v>190</v>
      </c>
      <c r="C12" s="55" t="s">
        <v>1281</v>
      </c>
      <c r="D12" s="87">
        <v>0</v>
      </c>
      <c r="E12" s="87">
        <v>0</v>
      </c>
      <c r="F12" s="87">
        <v>0</v>
      </c>
      <c r="G12" s="87">
        <v>0</v>
      </c>
      <c r="H12" s="87">
        <v>0</v>
      </c>
      <c r="I12" s="87">
        <v>0</v>
      </c>
      <c r="J12" s="87">
        <v>0</v>
      </c>
      <c r="K12" s="87">
        <v>0</v>
      </c>
      <c r="L12" s="87">
        <v>0</v>
      </c>
      <c r="M12" s="87">
        <v>0</v>
      </c>
      <c r="N12" s="87">
        <v>0</v>
      </c>
      <c r="O12" s="87">
        <v>0</v>
      </c>
    </row>
    <row r="13" spans="1:15" ht="14.1" customHeight="1" x14ac:dyDescent="0.25">
      <c r="A13" s="149" t="s">
        <v>192</v>
      </c>
      <c r="B13" s="774" t="s">
        <v>1282</v>
      </c>
      <c r="C13" s="774"/>
      <c r="D13" s="90">
        <v>0</v>
      </c>
      <c r="E13" s="90">
        <v>0</v>
      </c>
      <c r="F13" s="90">
        <v>0</v>
      </c>
      <c r="G13" s="90">
        <v>0</v>
      </c>
      <c r="H13" s="90">
        <v>0</v>
      </c>
      <c r="I13" s="90">
        <v>0</v>
      </c>
      <c r="J13" s="90">
        <v>0</v>
      </c>
      <c r="K13" s="90">
        <v>0</v>
      </c>
      <c r="L13" s="90">
        <v>412</v>
      </c>
      <c r="M13" s="90">
        <v>0</v>
      </c>
      <c r="N13" s="90">
        <v>0</v>
      </c>
      <c r="O13" s="90">
        <v>412</v>
      </c>
    </row>
    <row r="14" spans="1:15" ht="14.1" customHeight="1" x14ac:dyDescent="0.25">
      <c r="A14" s="149" t="s">
        <v>194</v>
      </c>
      <c r="B14" s="121"/>
      <c r="C14" s="121" t="s">
        <v>1283</v>
      </c>
      <c r="D14" s="322">
        <v>0</v>
      </c>
      <c r="E14" s="322">
        <v>0</v>
      </c>
      <c r="F14" s="322">
        <v>0</v>
      </c>
      <c r="G14" s="322">
        <v>0</v>
      </c>
      <c r="H14" s="322">
        <v>0</v>
      </c>
      <c r="I14" s="322">
        <v>0</v>
      </c>
      <c r="J14" s="322">
        <v>0</v>
      </c>
      <c r="K14" s="322">
        <v>0</v>
      </c>
      <c r="L14" s="322">
        <v>0</v>
      </c>
      <c r="M14" s="322">
        <v>0</v>
      </c>
      <c r="N14" s="322">
        <v>0</v>
      </c>
      <c r="O14" s="322">
        <v>0</v>
      </c>
    </row>
    <row r="15" spans="1:15" ht="14.1" customHeight="1" x14ac:dyDescent="0.25">
      <c r="A15" s="149" t="s">
        <v>196</v>
      </c>
      <c r="C15" s="3" t="s">
        <v>1284</v>
      </c>
      <c r="D15" s="83">
        <v>0</v>
      </c>
      <c r="E15" s="83">
        <v>0</v>
      </c>
      <c r="F15" s="83">
        <v>0</v>
      </c>
      <c r="G15" s="83">
        <v>0</v>
      </c>
      <c r="H15" s="83">
        <v>0</v>
      </c>
      <c r="I15" s="83">
        <v>0</v>
      </c>
      <c r="J15" s="83">
        <v>0</v>
      </c>
      <c r="K15" s="83">
        <v>0</v>
      </c>
      <c r="L15" s="83">
        <v>0</v>
      </c>
      <c r="M15" s="83">
        <v>0</v>
      </c>
      <c r="N15" s="83">
        <v>0</v>
      </c>
      <c r="O15" s="83">
        <v>0</v>
      </c>
    </row>
    <row r="16" spans="1:15" ht="14.1" customHeight="1" x14ac:dyDescent="0.25">
      <c r="A16" s="149" t="s">
        <v>198</v>
      </c>
      <c r="C16" s="3" t="s">
        <v>1285</v>
      </c>
      <c r="D16" s="83">
        <v>0</v>
      </c>
      <c r="E16" s="83">
        <v>0</v>
      </c>
      <c r="F16" s="83">
        <v>0</v>
      </c>
      <c r="G16" s="83">
        <v>0</v>
      </c>
      <c r="H16" s="83">
        <v>0</v>
      </c>
      <c r="I16" s="83">
        <v>0</v>
      </c>
      <c r="J16" s="83">
        <v>0</v>
      </c>
      <c r="K16" s="83">
        <v>0</v>
      </c>
      <c r="L16" s="83">
        <v>0</v>
      </c>
      <c r="M16" s="83">
        <v>0</v>
      </c>
      <c r="N16" s="83">
        <v>0</v>
      </c>
      <c r="O16" s="83">
        <v>0</v>
      </c>
    </row>
    <row r="17" spans="1:15" ht="14.1" customHeight="1" x14ac:dyDescent="0.25">
      <c r="A17" s="149" t="s">
        <v>200</v>
      </c>
      <c r="C17" s="3" t="s">
        <v>1286</v>
      </c>
      <c r="D17" s="83">
        <v>0</v>
      </c>
      <c r="E17" s="83">
        <v>0</v>
      </c>
      <c r="F17" s="83">
        <v>0</v>
      </c>
      <c r="G17" s="83">
        <v>0</v>
      </c>
      <c r="H17" s="83">
        <v>0</v>
      </c>
      <c r="I17" s="83">
        <v>0</v>
      </c>
      <c r="J17" s="83">
        <v>0</v>
      </c>
      <c r="K17" s="83">
        <v>0</v>
      </c>
      <c r="L17" s="83">
        <v>412</v>
      </c>
      <c r="M17" s="83">
        <v>0</v>
      </c>
      <c r="N17" s="83">
        <v>0</v>
      </c>
      <c r="O17" s="83">
        <v>412</v>
      </c>
    </row>
    <row r="18" spans="1:15" ht="14.1" customHeight="1" x14ac:dyDescent="0.25">
      <c r="A18" s="149" t="s">
        <v>202</v>
      </c>
      <c r="C18" s="55" t="s">
        <v>1281</v>
      </c>
      <c r="D18" s="87">
        <v>0</v>
      </c>
      <c r="E18" s="87">
        <v>0</v>
      </c>
      <c r="F18" s="87">
        <v>0</v>
      </c>
      <c r="G18" s="87">
        <v>0</v>
      </c>
      <c r="H18" s="87">
        <v>0</v>
      </c>
      <c r="I18" s="87">
        <v>0</v>
      </c>
      <c r="J18" s="87">
        <v>0</v>
      </c>
      <c r="K18" s="87">
        <v>0</v>
      </c>
      <c r="L18" s="87">
        <v>0</v>
      </c>
      <c r="M18" s="87">
        <v>0</v>
      </c>
      <c r="N18" s="87">
        <v>0</v>
      </c>
      <c r="O18" s="87">
        <v>0</v>
      </c>
    </row>
    <row r="19" spans="1:15" ht="25.95" customHeight="1" x14ac:dyDescent="0.25">
      <c r="C19" s="114"/>
      <c r="D19" s="482"/>
      <c r="E19" s="482"/>
      <c r="F19" s="482"/>
      <c r="G19" s="482"/>
      <c r="H19" s="482"/>
      <c r="I19" s="482"/>
      <c r="J19" s="482"/>
      <c r="K19" s="482"/>
      <c r="L19" s="482"/>
      <c r="M19" s="482"/>
      <c r="N19" s="482"/>
      <c r="O19" s="482"/>
    </row>
    <row r="20" spans="1:15" ht="14.1" customHeight="1" x14ac:dyDescent="0.25">
      <c r="D20" s="144" t="s">
        <v>113</v>
      </c>
      <c r="E20" s="144" t="s">
        <v>114</v>
      </c>
      <c r="F20" s="144" t="s">
        <v>115</v>
      </c>
      <c r="G20" s="144" t="s">
        <v>116</v>
      </c>
      <c r="H20" s="144" t="s">
        <v>117</v>
      </c>
      <c r="I20" s="144" t="s">
        <v>882</v>
      </c>
      <c r="J20" s="144" t="s">
        <v>883</v>
      </c>
      <c r="K20" s="144" t="s">
        <v>1040</v>
      </c>
      <c r="L20" s="144" t="s">
        <v>1041</v>
      </c>
      <c r="M20" s="144" t="s">
        <v>1042</v>
      </c>
      <c r="N20" s="144" t="s">
        <v>1043</v>
      </c>
      <c r="O20" s="144" t="s">
        <v>1044</v>
      </c>
    </row>
    <row r="21" spans="1:15" ht="3.45" customHeight="1" x14ac:dyDescent="0.25"/>
    <row r="22" spans="1:15" ht="12.45" customHeight="1" x14ac:dyDescent="0.25">
      <c r="D22" s="718" t="s">
        <v>315</v>
      </c>
      <c r="E22" s="686"/>
      <c r="F22" s="686"/>
      <c r="G22" s="686"/>
      <c r="H22" s="686"/>
      <c r="I22" s="686"/>
      <c r="J22" s="686"/>
      <c r="K22" s="686"/>
      <c r="L22" s="686"/>
      <c r="M22" s="686"/>
      <c r="N22" s="686"/>
      <c r="O22" s="686"/>
    </row>
    <row r="23" spans="1:15" ht="14.1" customHeight="1" x14ac:dyDescent="0.25">
      <c r="D23" s="816" t="s">
        <v>1271</v>
      </c>
      <c r="E23" s="816"/>
      <c r="F23" s="816"/>
      <c r="G23" s="816"/>
      <c r="H23" s="816" t="s">
        <v>1272</v>
      </c>
      <c r="I23" s="816"/>
      <c r="J23" s="816"/>
      <c r="K23" s="816"/>
      <c r="L23" s="816" t="s">
        <v>1273</v>
      </c>
      <c r="M23" s="816"/>
      <c r="N23" s="816"/>
      <c r="O23" s="816"/>
    </row>
    <row r="24" spans="1:15" ht="14.1" customHeight="1" x14ac:dyDescent="0.25">
      <c r="B24" s="776" t="s">
        <v>118</v>
      </c>
      <c r="C24" s="686"/>
      <c r="D24" s="347" t="s">
        <v>1274</v>
      </c>
      <c r="E24" s="347" t="s">
        <v>1275</v>
      </c>
      <c r="F24" s="347" t="s">
        <v>1276</v>
      </c>
      <c r="G24" s="347" t="s">
        <v>1065</v>
      </c>
      <c r="H24" s="347" t="s">
        <v>1274</v>
      </c>
      <c r="I24" s="347" t="s">
        <v>1275</v>
      </c>
      <c r="J24" s="347" t="s">
        <v>1276</v>
      </c>
      <c r="K24" s="347" t="s">
        <v>1065</v>
      </c>
      <c r="L24" s="347" t="s">
        <v>1274</v>
      </c>
      <c r="M24" s="347" t="s">
        <v>1275</v>
      </c>
      <c r="N24" s="347" t="s">
        <v>1276</v>
      </c>
      <c r="O24" s="347" t="s">
        <v>1065</v>
      </c>
    </row>
    <row r="25" spans="1:15" ht="14.1" customHeight="1" x14ac:dyDescent="0.25">
      <c r="A25" s="149" t="s">
        <v>182</v>
      </c>
      <c r="B25" s="774" t="s">
        <v>1277</v>
      </c>
      <c r="C25" s="774"/>
      <c r="D25" s="441">
        <v>0</v>
      </c>
      <c r="E25" s="441">
        <v>0</v>
      </c>
      <c r="F25" s="441">
        <v>0</v>
      </c>
      <c r="G25" s="441">
        <v>0</v>
      </c>
      <c r="H25" s="441">
        <v>0</v>
      </c>
      <c r="I25" s="441">
        <v>0</v>
      </c>
      <c r="J25" s="441">
        <v>0</v>
      </c>
      <c r="K25" s="441">
        <v>0</v>
      </c>
      <c r="L25" s="441">
        <v>0</v>
      </c>
      <c r="M25" s="441">
        <v>0</v>
      </c>
      <c r="N25" s="441">
        <v>0</v>
      </c>
      <c r="O25" s="441">
        <v>0</v>
      </c>
    </row>
    <row r="26" spans="1:15" ht="14.1" customHeight="1" x14ac:dyDescent="0.25">
      <c r="A26" s="149" t="s">
        <v>184</v>
      </c>
      <c r="B26" s="121"/>
      <c r="C26" s="5" t="s">
        <v>1278</v>
      </c>
      <c r="D26" s="507">
        <v>0</v>
      </c>
      <c r="E26" s="507">
        <v>0</v>
      </c>
      <c r="F26" s="507">
        <v>0</v>
      </c>
      <c r="G26" s="507">
        <v>0</v>
      </c>
      <c r="H26" s="507">
        <v>0</v>
      </c>
      <c r="I26" s="507">
        <v>0</v>
      </c>
      <c r="J26" s="507">
        <v>0</v>
      </c>
      <c r="K26" s="507">
        <v>0</v>
      </c>
      <c r="L26" s="507">
        <v>0</v>
      </c>
      <c r="M26" s="507">
        <v>0</v>
      </c>
      <c r="N26" s="507">
        <v>0</v>
      </c>
      <c r="O26" s="507">
        <v>0</v>
      </c>
    </row>
    <row r="27" spans="1:15" ht="14.1" customHeight="1" x14ac:dyDescent="0.25">
      <c r="A27" s="149" t="s">
        <v>186</v>
      </c>
      <c r="C27" s="3" t="s">
        <v>1279</v>
      </c>
      <c r="D27" s="101">
        <v>0</v>
      </c>
      <c r="E27" s="101">
        <v>0</v>
      </c>
      <c r="F27" s="101">
        <v>0</v>
      </c>
      <c r="G27" s="101">
        <v>0</v>
      </c>
      <c r="H27" s="101">
        <v>0</v>
      </c>
      <c r="I27" s="101">
        <v>0</v>
      </c>
      <c r="J27" s="101">
        <v>0</v>
      </c>
      <c r="K27" s="101">
        <v>0</v>
      </c>
      <c r="L27" s="101">
        <v>0</v>
      </c>
      <c r="M27" s="101">
        <v>0</v>
      </c>
      <c r="N27" s="101">
        <v>0</v>
      </c>
      <c r="O27" s="101">
        <v>0</v>
      </c>
    </row>
    <row r="28" spans="1:15" ht="14.1" customHeight="1" x14ac:dyDescent="0.25">
      <c r="A28" s="149" t="s">
        <v>188</v>
      </c>
      <c r="C28" s="3" t="s">
        <v>1280</v>
      </c>
      <c r="D28" s="101">
        <v>0</v>
      </c>
      <c r="E28" s="101">
        <v>0</v>
      </c>
      <c r="F28" s="101">
        <v>0</v>
      </c>
      <c r="G28" s="101">
        <v>0</v>
      </c>
      <c r="H28" s="101">
        <v>0</v>
      </c>
      <c r="I28" s="101">
        <v>0</v>
      </c>
      <c r="J28" s="101">
        <v>0</v>
      </c>
      <c r="K28" s="101">
        <v>0</v>
      </c>
      <c r="L28" s="101">
        <v>0</v>
      </c>
      <c r="M28" s="101">
        <v>0</v>
      </c>
      <c r="N28" s="101">
        <v>0</v>
      </c>
      <c r="O28" s="101">
        <v>0</v>
      </c>
    </row>
    <row r="29" spans="1:15" ht="14.1" customHeight="1" x14ac:dyDescent="0.25">
      <c r="A29" s="149" t="s">
        <v>190</v>
      </c>
      <c r="C29" s="55" t="s">
        <v>1281</v>
      </c>
      <c r="D29" s="122">
        <v>0</v>
      </c>
      <c r="E29" s="122">
        <v>0</v>
      </c>
      <c r="F29" s="122">
        <v>0</v>
      </c>
      <c r="G29" s="122">
        <v>0</v>
      </c>
      <c r="H29" s="122">
        <v>0</v>
      </c>
      <c r="I29" s="122">
        <v>0</v>
      </c>
      <c r="J29" s="122">
        <v>0</v>
      </c>
      <c r="K29" s="122">
        <v>0</v>
      </c>
      <c r="L29" s="122">
        <v>0</v>
      </c>
      <c r="M29" s="122">
        <v>0</v>
      </c>
      <c r="N29" s="122">
        <v>0</v>
      </c>
      <c r="O29" s="122">
        <v>0</v>
      </c>
    </row>
    <row r="30" spans="1:15" ht="14.1" customHeight="1" x14ac:dyDescent="0.25">
      <c r="A30" s="149" t="s">
        <v>192</v>
      </c>
      <c r="B30" s="774" t="s">
        <v>1282</v>
      </c>
      <c r="C30" s="774"/>
      <c r="D30" s="441">
        <v>0</v>
      </c>
      <c r="E30" s="441">
        <v>0</v>
      </c>
      <c r="F30" s="441">
        <v>0</v>
      </c>
      <c r="G30" s="441">
        <v>0</v>
      </c>
      <c r="H30" s="441">
        <v>0</v>
      </c>
      <c r="I30" s="441">
        <v>0</v>
      </c>
      <c r="J30" s="441">
        <v>0</v>
      </c>
      <c r="K30" s="441">
        <v>0</v>
      </c>
      <c r="L30" s="441">
        <v>144</v>
      </c>
      <c r="M30" s="441">
        <v>0</v>
      </c>
      <c r="N30" s="441">
        <v>0</v>
      </c>
      <c r="O30" s="441">
        <v>144</v>
      </c>
    </row>
    <row r="31" spans="1:15" ht="14.1" customHeight="1" x14ac:dyDescent="0.25">
      <c r="A31" s="149" t="s">
        <v>194</v>
      </c>
      <c r="B31" s="121"/>
      <c r="C31" s="121" t="s">
        <v>1283</v>
      </c>
      <c r="D31" s="507">
        <v>0</v>
      </c>
      <c r="E31" s="507">
        <v>0</v>
      </c>
      <c r="F31" s="507">
        <v>0</v>
      </c>
      <c r="G31" s="507">
        <v>0</v>
      </c>
      <c r="H31" s="507">
        <v>0</v>
      </c>
      <c r="I31" s="507">
        <v>0</v>
      </c>
      <c r="J31" s="507">
        <v>0</v>
      </c>
      <c r="K31" s="507">
        <v>0</v>
      </c>
      <c r="L31" s="507">
        <v>0</v>
      </c>
      <c r="M31" s="507">
        <v>0</v>
      </c>
      <c r="N31" s="507">
        <v>0</v>
      </c>
      <c r="O31" s="507">
        <v>0</v>
      </c>
    </row>
    <row r="32" spans="1:15" ht="14.1" customHeight="1" x14ac:dyDescent="0.25">
      <c r="A32" s="149" t="s">
        <v>196</v>
      </c>
      <c r="C32" s="3" t="s">
        <v>1284</v>
      </c>
      <c r="D32" s="101">
        <v>0</v>
      </c>
      <c r="E32" s="101">
        <v>0</v>
      </c>
      <c r="F32" s="101">
        <v>0</v>
      </c>
      <c r="G32" s="101">
        <v>0</v>
      </c>
      <c r="H32" s="101">
        <v>0</v>
      </c>
      <c r="I32" s="101">
        <v>0</v>
      </c>
      <c r="J32" s="101">
        <v>0</v>
      </c>
      <c r="K32" s="101">
        <v>0</v>
      </c>
      <c r="L32" s="101">
        <v>0</v>
      </c>
      <c r="M32" s="101">
        <v>0</v>
      </c>
      <c r="N32" s="101">
        <v>0</v>
      </c>
      <c r="O32" s="101">
        <v>0</v>
      </c>
    </row>
    <row r="33" spans="1:15" ht="14.1" customHeight="1" x14ac:dyDescent="0.25">
      <c r="A33" s="149" t="s">
        <v>198</v>
      </c>
      <c r="C33" s="3" t="s">
        <v>1285</v>
      </c>
      <c r="D33" s="101">
        <v>0</v>
      </c>
      <c r="E33" s="101">
        <v>0</v>
      </c>
      <c r="F33" s="101">
        <v>0</v>
      </c>
      <c r="G33" s="101">
        <v>0</v>
      </c>
      <c r="H33" s="101">
        <v>0</v>
      </c>
      <c r="I33" s="101">
        <v>0</v>
      </c>
      <c r="J33" s="101">
        <v>0</v>
      </c>
      <c r="K33" s="101">
        <v>0</v>
      </c>
      <c r="L33" s="101">
        <v>0</v>
      </c>
      <c r="M33" s="101">
        <v>0</v>
      </c>
      <c r="N33" s="101">
        <v>0</v>
      </c>
      <c r="O33" s="101">
        <v>0</v>
      </c>
    </row>
    <row r="34" spans="1:15" ht="14.1" customHeight="1" x14ac:dyDescent="0.25">
      <c r="A34" s="149" t="s">
        <v>200</v>
      </c>
      <c r="C34" s="3" t="s">
        <v>1286</v>
      </c>
      <c r="D34" s="101">
        <v>0</v>
      </c>
      <c r="E34" s="101">
        <v>0</v>
      </c>
      <c r="F34" s="101">
        <v>0</v>
      </c>
      <c r="G34" s="101">
        <v>0</v>
      </c>
      <c r="H34" s="101">
        <v>0</v>
      </c>
      <c r="I34" s="101">
        <v>0</v>
      </c>
      <c r="J34" s="101">
        <v>0</v>
      </c>
      <c r="K34" s="101">
        <v>0</v>
      </c>
      <c r="L34" s="101">
        <v>144</v>
      </c>
      <c r="M34" s="101">
        <v>0</v>
      </c>
      <c r="N34" s="101">
        <v>0</v>
      </c>
      <c r="O34" s="101">
        <v>144</v>
      </c>
    </row>
    <row r="35" spans="1:15" ht="14.1" customHeight="1" x14ac:dyDescent="0.25">
      <c r="A35" s="149" t="s">
        <v>202</v>
      </c>
      <c r="C35" s="55" t="s">
        <v>1281</v>
      </c>
      <c r="D35" s="122">
        <v>0</v>
      </c>
      <c r="E35" s="122">
        <v>0</v>
      </c>
      <c r="F35" s="122">
        <v>0</v>
      </c>
      <c r="G35" s="122">
        <v>0</v>
      </c>
      <c r="H35" s="122">
        <v>0</v>
      </c>
      <c r="I35" s="122">
        <v>0</v>
      </c>
      <c r="J35" s="122">
        <v>0</v>
      </c>
      <c r="K35" s="122">
        <v>0</v>
      </c>
      <c r="L35" s="122">
        <v>0</v>
      </c>
      <c r="M35" s="122">
        <v>0</v>
      </c>
      <c r="N35" s="122">
        <v>0</v>
      </c>
      <c r="O35" s="122">
        <v>0</v>
      </c>
    </row>
    <row r="36" spans="1:15" ht="25.95" customHeight="1" x14ac:dyDescent="0.25">
      <c r="C36" s="114"/>
      <c r="D36" s="339"/>
      <c r="E36" s="339"/>
      <c r="F36" s="339"/>
      <c r="G36" s="339"/>
      <c r="H36" s="339"/>
      <c r="I36" s="339"/>
      <c r="J36" s="339"/>
      <c r="K36" s="339"/>
      <c r="L36" s="339"/>
      <c r="M36" s="339"/>
      <c r="N36" s="339"/>
      <c r="O36" s="339"/>
    </row>
    <row r="37" spans="1:15" ht="14.1" customHeight="1" x14ac:dyDescent="0.25">
      <c r="D37" s="144" t="s">
        <v>113</v>
      </c>
      <c r="E37" s="144" t="s">
        <v>114</v>
      </c>
      <c r="F37" s="144" t="s">
        <v>115</v>
      </c>
      <c r="G37" s="144" t="s">
        <v>116</v>
      </c>
      <c r="H37" s="144" t="s">
        <v>117</v>
      </c>
      <c r="I37" s="144" t="s">
        <v>882</v>
      </c>
      <c r="J37" s="144" t="s">
        <v>883</v>
      </c>
      <c r="K37" s="144" t="s">
        <v>1040</v>
      </c>
      <c r="L37" s="144" t="s">
        <v>1041</v>
      </c>
      <c r="M37" s="144" t="s">
        <v>1042</v>
      </c>
      <c r="N37" s="144" t="s">
        <v>1043</v>
      </c>
      <c r="O37" s="144" t="s">
        <v>1044</v>
      </c>
    </row>
    <row r="38" spans="1:15" ht="3.45" customHeight="1" x14ac:dyDescent="0.25"/>
    <row r="39" spans="1:15" ht="12.45" customHeight="1" x14ac:dyDescent="0.25">
      <c r="D39" s="718" t="s">
        <v>331</v>
      </c>
      <c r="E39" s="686"/>
      <c r="F39" s="686"/>
      <c r="G39" s="686"/>
      <c r="H39" s="686"/>
      <c r="I39" s="686"/>
      <c r="J39" s="686"/>
      <c r="K39" s="686"/>
      <c r="L39" s="686"/>
      <c r="M39" s="686"/>
      <c r="N39" s="686"/>
      <c r="O39" s="686"/>
    </row>
    <row r="40" spans="1:15" ht="14.1" customHeight="1" x14ac:dyDescent="0.25">
      <c r="D40" s="816" t="s">
        <v>1271</v>
      </c>
      <c r="E40" s="816"/>
      <c r="F40" s="816"/>
      <c r="G40" s="816"/>
      <c r="H40" s="816" t="s">
        <v>1272</v>
      </c>
      <c r="I40" s="816"/>
      <c r="J40" s="816"/>
      <c r="K40" s="816"/>
      <c r="L40" s="816" t="s">
        <v>1273</v>
      </c>
      <c r="M40" s="816"/>
      <c r="N40" s="816"/>
      <c r="O40" s="816"/>
    </row>
    <row r="41" spans="1:15" ht="14.1" customHeight="1" x14ac:dyDescent="0.25">
      <c r="B41" s="776" t="s">
        <v>118</v>
      </c>
      <c r="C41" s="686"/>
      <c r="D41" s="347" t="s">
        <v>1274</v>
      </c>
      <c r="E41" s="347" t="s">
        <v>1275</v>
      </c>
      <c r="F41" s="347" t="s">
        <v>1276</v>
      </c>
      <c r="G41" s="347" t="s">
        <v>1065</v>
      </c>
      <c r="H41" s="347" t="s">
        <v>1274</v>
      </c>
      <c r="I41" s="347" t="s">
        <v>1275</v>
      </c>
      <c r="J41" s="347" t="s">
        <v>1276</v>
      </c>
      <c r="K41" s="347" t="s">
        <v>1065</v>
      </c>
      <c r="L41" s="347" t="s">
        <v>1274</v>
      </c>
      <c r="M41" s="347" t="s">
        <v>1275</v>
      </c>
      <c r="N41" s="347" t="s">
        <v>1276</v>
      </c>
      <c r="O41" s="347" t="s">
        <v>1065</v>
      </c>
    </row>
    <row r="42" spans="1:15" ht="14.1" customHeight="1" x14ac:dyDescent="0.25">
      <c r="A42" s="149" t="s">
        <v>182</v>
      </c>
      <c r="B42" s="774" t="s">
        <v>1277</v>
      </c>
      <c r="C42" s="774"/>
      <c r="D42" s="441">
        <v>0</v>
      </c>
      <c r="E42" s="441">
        <v>0</v>
      </c>
      <c r="F42" s="441">
        <v>0</v>
      </c>
      <c r="G42" s="441">
        <v>0</v>
      </c>
      <c r="H42" s="441">
        <v>0</v>
      </c>
      <c r="I42" s="441">
        <v>0</v>
      </c>
      <c r="J42" s="441">
        <v>0</v>
      </c>
      <c r="K42" s="441">
        <v>0</v>
      </c>
      <c r="L42" s="441">
        <v>0</v>
      </c>
      <c r="M42" s="441">
        <v>0</v>
      </c>
      <c r="N42" s="441">
        <v>0</v>
      </c>
      <c r="O42" s="441">
        <v>0</v>
      </c>
    </row>
    <row r="43" spans="1:15" ht="14.1" customHeight="1" x14ac:dyDescent="0.25">
      <c r="A43" s="149" t="s">
        <v>184</v>
      </c>
      <c r="B43" s="121"/>
      <c r="C43" s="5" t="s">
        <v>1278</v>
      </c>
      <c r="D43" s="507">
        <v>0</v>
      </c>
      <c r="E43" s="507">
        <v>0</v>
      </c>
      <c r="F43" s="507">
        <v>0</v>
      </c>
      <c r="G43" s="507">
        <v>0</v>
      </c>
      <c r="H43" s="507">
        <v>0</v>
      </c>
      <c r="I43" s="507">
        <v>0</v>
      </c>
      <c r="J43" s="507">
        <v>0</v>
      </c>
      <c r="K43" s="507">
        <v>0</v>
      </c>
      <c r="L43" s="507">
        <v>0</v>
      </c>
      <c r="M43" s="507">
        <v>0</v>
      </c>
      <c r="N43" s="507">
        <v>0</v>
      </c>
      <c r="O43" s="507">
        <v>0</v>
      </c>
    </row>
    <row r="44" spans="1:15" ht="14.1" customHeight="1" x14ac:dyDescent="0.25">
      <c r="A44" s="149" t="s">
        <v>186</v>
      </c>
      <c r="C44" s="3" t="s">
        <v>1279</v>
      </c>
      <c r="D44" s="101">
        <v>0</v>
      </c>
      <c r="E44" s="101">
        <v>0</v>
      </c>
      <c r="F44" s="101">
        <v>0</v>
      </c>
      <c r="G44" s="101">
        <v>0</v>
      </c>
      <c r="H44" s="101">
        <v>0</v>
      </c>
      <c r="I44" s="101">
        <v>0</v>
      </c>
      <c r="J44" s="101">
        <v>0</v>
      </c>
      <c r="K44" s="101">
        <v>0</v>
      </c>
      <c r="L44" s="101">
        <v>0</v>
      </c>
      <c r="M44" s="101">
        <v>0</v>
      </c>
      <c r="N44" s="101">
        <v>0</v>
      </c>
      <c r="O44" s="101">
        <v>0</v>
      </c>
    </row>
    <row r="45" spans="1:15" ht="14.1" customHeight="1" x14ac:dyDescent="0.25">
      <c r="A45" s="149" t="s">
        <v>188</v>
      </c>
      <c r="C45" s="3" t="s">
        <v>1280</v>
      </c>
      <c r="D45" s="101">
        <v>0</v>
      </c>
      <c r="E45" s="101">
        <v>0</v>
      </c>
      <c r="F45" s="101">
        <v>0</v>
      </c>
      <c r="G45" s="101">
        <v>0</v>
      </c>
      <c r="H45" s="101">
        <v>0</v>
      </c>
      <c r="I45" s="101">
        <v>0</v>
      </c>
      <c r="J45" s="101">
        <v>0</v>
      </c>
      <c r="K45" s="101">
        <v>0</v>
      </c>
      <c r="L45" s="101">
        <v>0</v>
      </c>
      <c r="M45" s="101">
        <v>0</v>
      </c>
      <c r="N45" s="101">
        <v>0</v>
      </c>
      <c r="O45" s="101">
        <v>0</v>
      </c>
    </row>
    <row r="46" spans="1:15" ht="14.1" customHeight="1" x14ac:dyDescent="0.25">
      <c r="A46" s="149" t="s">
        <v>190</v>
      </c>
      <c r="C46" s="55" t="s">
        <v>1281</v>
      </c>
      <c r="D46" s="122">
        <v>0</v>
      </c>
      <c r="E46" s="122">
        <v>0</v>
      </c>
      <c r="F46" s="122">
        <v>0</v>
      </c>
      <c r="G46" s="122">
        <v>0</v>
      </c>
      <c r="H46" s="122">
        <v>0</v>
      </c>
      <c r="I46" s="122">
        <v>0</v>
      </c>
      <c r="J46" s="122">
        <v>0</v>
      </c>
      <c r="K46" s="122">
        <v>0</v>
      </c>
      <c r="L46" s="122">
        <v>0</v>
      </c>
      <c r="M46" s="122">
        <v>0</v>
      </c>
      <c r="N46" s="122">
        <v>0</v>
      </c>
      <c r="O46" s="122">
        <v>0</v>
      </c>
    </row>
    <row r="47" spans="1:15" ht="14.1" customHeight="1" x14ac:dyDescent="0.25">
      <c r="A47" s="149" t="s">
        <v>192</v>
      </c>
      <c r="B47" s="774" t="s">
        <v>1282</v>
      </c>
      <c r="C47" s="774"/>
      <c r="D47" s="441">
        <v>0</v>
      </c>
      <c r="E47" s="441">
        <v>0</v>
      </c>
      <c r="F47" s="441">
        <v>0</v>
      </c>
      <c r="G47" s="441">
        <v>0</v>
      </c>
      <c r="H47" s="441">
        <v>0</v>
      </c>
      <c r="I47" s="441">
        <v>0</v>
      </c>
      <c r="J47" s="441">
        <v>0</v>
      </c>
      <c r="K47" s="441">
        <v>0</v>
      </c>
      <c r="L47" s="441">
        <v>143</v>
      </c>
      <c r="M47" s="441">
        <v>0</v>
      </c>
      <c r="N47" s="441">
        <v>0</v>
      </c>
      <c r="O47" s="441">
        <v>143</v>
      </c>
    </row>
    <row r="48" spans="1:15" ht="14.1" customHeight="1" x14ac:dyDescent="0.25">
      <c r="A48" s="149" t="s">
        <v>194</v>
      </c>
      <c r="B48" s="121"/>
      <c r="C48" s="121" t="s">
        <v>1283</v>
      </c>
      <c r="D48" s="507">
        <v>0</v>
      </c>
      <c r="E48" s="507">
        <v>0</v>
      </c>
      <c r="F48" s="507">
        <v>0</v>
      </c>
      <c r="G48" s="507">
        <v>0</v>
      </c>
      <c r="H48" s="507">
        <v>0</v>
      </c>
      <c r="I48" s="507">
        <v>0</v>
      </c>
      <c r="J48" s="507">
        <v>0</v>
      </c>
      <c r="K48" s="507">
        <v>0</v>
      </c>
      <c r="L48" s="507">
        <v>0</v>
      </c>
      <c r="M48" s="507">
        <v>0</v>
      </c>
      <c r="N48" s="507">
        <v>0</v>
      </c>
      <c r="O48" s="507">
        <v>0</v>
      </c>
    </row>
    <row r="49" spans="1:15" ht="14.1" customHeight="1" x14ac:dyDescent="0.25">
      <c r="A49" s="149" t="s">
        <v>196</v>
      </c>
      <c r="C49" s="3" t="s">
        <v>1284</v>
      </c>
      <c r="D49" s="101">
        <v>0</v>
      </c>
      <c r="E49" s="101">
        <v>0</v>
      </c>
      <c r="F49" s="101">
        <v>0</v>
      </c>
      <c r="G49" s="101">
        <v>0</v>
      </c>
      <c r="H49" s="101">
        <v>0</v>
      </c>
      <c r="I49" s="101">
        <v>0</v>
      </c>
      <c r="J49" s="101">
        <v>0</v>
      </c>
      <c r="K49" s="101">
        <v>0</v>
      </c>
      <c r="L49" s="101">
        <v>0</v>
      </c>
      <c r="M49" s="101">
        <v>0</v>
      </c>
      <c r="N49" s="101">
        <v>0</v>
      </c>
      <c r="O49" s="101">
        <v>0</v>
      </c>
    </row>
    <row r="50" spans="1:15" ht="14.1" customHeight="1" x14ac:dyDescent="0.25">
      <c r="A50" s="149" t="s">
        <v>198</v>
      </c>
      <c r="C50" s="3" t="s">
        <v>1285</v>
      </c>
      <c r="D50" s="101">
        <v>0</v>
      </c>
      <c r="E50" s="101">
        <v>0</v>
      </c>
      <c r="F50" s="101">
        <v>0</v>
      </c>
      <c r="G50" s="101">
        <v>0</v>
      </c>
      <c r="H50" s="101">
        <v>0</v>
      </c>
      <c r="I50" s="101">
        <v>0</v>
      </c>
      <c r="J50" s="101">
        <v>0</v>
      </c>
      <c r="K50" s="101">
        <v>0</v>
      </c>
      <c r="L50" s="101">
        <v>0</v>
      </c>
      <c r="M50" s="101">
        <v>0</v>
      </c>
      <c r="N50" s="101">
        <v>0</v>
      </c>
      <c r="O50" s="101">
        <v>0</v>
      </c>
    </row>
    <row r="51" spans="1:15" ht="14.1" customHeight="1" x14ac:dyDescent="0.25">
      <c r="A51" s="149" t="s">
        <v>200</v>
      </c>
      <c r="C51" s="3" t="s">
        <v>1286</v>
      </c>
      <c r="D51" s="101">
        <v>0</v>
      </c>
      <c r="E51" s="101">
        <v>0</v>
      </c>
      <c r="F51" s="101">
        <v>0</v>
      </c>
      <c r="G51" s="101">
        <v>0</v>
      </c>
      <c r="H51" s="101">
        <v>0</v>
      </c>
      <c r="I51" s="101">
        <v>0</v>
      </c>
      <c r="J51" s="101">
        <v>0</v>
      </c>
      <c r="K51" s="101">
        <v>0</v>
      </c>
      <c r="L51" s="101">
        <v>143</v>
      </c>
      <c r="M51" s="101">
        <v>0</v>
      </c>
      <c r="N51" s="101">
        <v>0</v>
      </c>
      <c r="O51" s="101">
        <v>143</v>
      </c>
    </row>
    <row r="52" spans="1:15" ht="14.1" customHeight="1" x14ac:dyDescent="0.25">
      <c r="A52" s="149" t="s">
        <v>202</v>
      </c>
      <c r="C52" s="55" t="s">
        <v>1281</v>
      </c>
      <c r="D52" s="122">
        <v>0</v>
      </c>
      <c r="E52" s="122">
        <v>0</v>
      </c>
      <c r="F52" s="122">
        <v>0</v>
      </c>
      <c r="G52" s="122">
        <v>0</v>
      </c>
      <c r="H52" s="122">
        <v>0</v>
      </c>
      <c r="I52" s="122">
        <v>0</v>
      </c>
      <c r="J52" s="122">
        <v>0</v>
      </c>
      <c r="K52" s="122">
        <v>0</v>
      </c>
      <c r="L52" s="122">
        <v>0</v>
      </c>
      <c r="M52" s="122">
        <v>0</v>
      </c>
      <c r="N52" s="122">
        <v>0</v>
      </c>
      <c r="O52" s="122">
        <v>0</v>
      </c>
    </row>
    <row r="53" spans="1:15" ht="25.95" customHeight="1" x14ac:dyDescent="0.25">
      <c r="B53" s="173"/>
      <c r="C53" s="173"/>
      <c r="D53" s="173"/>
      <c r="E53" s="173"/>
      <c r="F53" s="173"/>
      <c r="G53" s="173"/>
      <c r="H53" s="173"/>
      <c r="I53" s="173"/>
      <c r="J53" s="173"/>
      <c r="K53" s="173"/>
      <c r="L53" s="173"/>
      <c r="M53" s="173"/>
      <c r="N53" s="173"/>
      <c r="O53" s="173"/>
    </row>
    <row r="54" spans="1:15" ht="14.1" customHeight="1" x14ac:dyDescent="0.25">
      <c r="D54" s="144" t="s">
        <v>113</v>
      </c>
      <c r="E54" s="144" t="s">
        <v>114</v>
      </c>
      <c r="F54" s="144" t="s">
        <v>115</v>
      </c>
      <c r="G54" s="144" t="s">
        <v>116</v>
      </c>
      <c r="H54" s="144" t="s">
        <v>117</v>
      </c>
      <c r="I54" s="144" t="s">
        <v>882</v>
      </c>
      <c r="J54" s="144" t="s">
        <v>883</v>
      </c>
      <c r="K54" s="144" t="s">
        <v>1040</v>
      </c>
      <c r="L54" s="144" t="s">
        <v>1041</v>
      </c>
      <c r="M54" s="144" t="s">
        <v>1042</v>
      </c>
      <c r="N54" s="144" t="s">
        <v>1043</v>
      </c>
      <c r="O54" s="144" t="s">
        <v>1044</v>
      </c>
    </row>
    <row r="55" spans="1:15" ht="3.45" customHeight="1" x14ac:dyDescent="0.25"/>
    <row r="56" spans="1:15" ht="12.45" customHeight="1" x14ac:dyDescent="0.25">
      <c r="A56" s="233">
        <f>SUM(D59:O69)</f>
        <v>564</v>
      </c>
      <c r="D56" s="718" t="s">
        <v>332</v>
      </c>
      <c r="E56" s="686"/>
      <c r="F56" s="686"/>
      <c r="G56" s="686"/>
      <c r="H56" s="686"/>
      <c r="I56" s="686"/>
      <c r="J56" s="686"/>
      <c r="K56" s="686"/>
      <c r="L56" s="686"/>
      <c r="M56" s="686"/>
      <c r="N56" s="686"/>
      <c r="O56" s="686"/>
    </row>
    <row r="57" spans="1:15" ht="14.1" customHeight="1" x14ac:dyDescent="0.25">
      <c r="D57" s="816" t="s">
        <v>1271</v>
      </c>
      <c r="E57" s="816"/>
      <c r="F57" s="816"/>
      <c r="G57" s="816"/>
      <c r="H57" s="816" t="s">
        <v>1272</v>
      </c>
      <c r="I57" s="816"/>
      <c r="J57" s="816"/>
      <c r="K57" s="816"/>
      <c r="L57" s="816" t="s">
        <v>1273</v>
      </c>
      <c r="M57" s="816"/>
      <c r="N57" s="816"/>
      <c r="O57" s="816"/>
    </row>
    <row r="58" spans="1:15" ht="14.1" customHeight="1" x14ac:dyDescent="0.25">
      <c r="B58" s="776" t="s">
        <v>118</v>
      </c>
      <c r="C58" s="686"/>
      <c r="D58" s="347" t="s">
        <v>1274</v>
      </c>
      <c r="E58" s="347" t="s">
        <v>1275</v>
      </c>
      <c r="F58" s="347" t="s">
        <v>1276</v>
      </c>
      <c r="G58" s="347" t="s">
        <v>1065</v>
      </c>
      <c r="H58" s="347" t="s">
        <v>1274</v>
      </c>
      <c r="I58" s="347" t="s">
        <v>1275</v>
      </c>
      <c r="J58" s="347" t="s">
        <v>1276</v>
      </c>
      <c r="K58" s="347" t="s">
        <v>1065</v>
      </c>
      <c r="L58" s="347" t="s">
        <v>1274</v>
      </c>
      <c r="M58" s="347" t="s">
        <v>1275</v>
      </c>
      <c r="N58" s="347" t="s">
        <v>1276</v>
      </c>
      <c r="O58" s="347" t="s">
        <v>1065</v>
      </c>
    </row>
    <row r="59" spans="1:15" ht="14.1" customHeight="1" x14ac:dyDescent="0.25">
      <c r="A59" s="149" t="s">
        <v>182</v>
      </c>
      <c r="B59" s="774" t="s">
        <v>1277</v>
      </c>
      <c r="C59" s="774"/>
      <c r="D59" s="441">
        <v>0</v>
      </c>
      <c r="E59" s="441">
        <v>0</v>
      </c>
      <c r="F59" s="441">
        <v>0</v>
      </c>
      <c r="G59" s="441">
        <v>0</v>
      </c>
      <c r="H59" s="441">
        <v>0</v>
      </c>
      <c r="I59" s="441">
        <v>0</v>
      </c>
      <c r="J59" s="441">
        <v>0</v>
      </c>
      <c r="K59" s="441">
        <v>0</v>
      </c>
      <c r="L59" s="441">
        <v>0</v>
      </c>
      <c r="M59" s="441">
        <v>0</v>
      </c>
      <c r="N59" s="441">
        <v>0</v>
      </c>
      <c r="O59" s="441">
        <v>0</v>
      </c>
    </row>
    <row r="60" spans="1:15" ht="14.1" customHeight="1" x14ac:dyDescent="0.25">
      <c r="A60" s="149" t="s">
        <v>184</v>
      </c>
      <c r="B60" s="121"/>
      <c r="C60" s="5" t="s">
        <v>1278</v>
      </c>
      <c r="D60" s="507">
        <v>0</v>
      </c>
      <c r="E60" s="507">
        <v>0</v>
      </c>
      <c r="F60" s="507">
        <v>0</v>
      </c>
      <c r="G60" s="507">
        <v>0</v>
      </c>
      <c r="H60" s="507">
        <v>0</v>
      </c>
      <c r="I60" s="507">
        <v>0</v>
      </c>
      <c r="J60" s="507">
        <v>0</v>
      </c>
      <c r="K60" s="507">
        <v>0</v>
      </c>
      <c r="L60" s="507">
        <v>0</v>
      </c>
      <c r="M60" s="507">
        <v>0</v>
      </c>
      <c r="N60" s="507">
        <v>0</v>
      </c>
      <c r="O60" s="507">
        <v>0</v>
      </c>
    </row>
    <row r="61" spans="1:15" ht="14.1" customHeight="1" x14ac:dyDescent="0.25">
      <c r="A61" s="149" t="s">
        <v>186</v>
      </c>
      <c r="C61" s="3" t="s">
        <v>1279</v>
      </c>
      <c r="D61" s="101">
        <v>0</v>
      </c>
      <c r="E61" s="101">
        <v>0</v>
      </c>
      <c r="F61" s="101">
        <v>0</v>
      </c>
      <c r="G61" s="101">
        <v>0</v>
      </c>
      <c r="H61" s="101">
        <v>0</v>
      </c>
      <c r="I61" s="101">
        <v>0</v>
      </c>
      <c r="J61" s="101">
        <v>0</v>
      </c>
      <c r="K61" s="101">
        <v>0</v>
      </c>
      <c r="L61" s="101">
        <v>0</v>
      </c>
      <c r="M61" s="101">
        <v>0</v>
      </c>
      <c r="N61" s="101">
        <v>0</v>
      </c>
      <c r="O61" s="101">
        <v>0</v>
      </c>
    </row>
    <row r="62" spans="1:15" ht="14.1" customHeight="1" x14ac:dyDescent="0.25">
      <c r="A62" s="149" t="s">
        <v>188</v>
      </c>
      <c r="C62" s="3" t="s">
        <v>1280</v>
      </c>
      <c r="D62" s="101">
        <v>0</v>
      </c>
      <c r="E62" s="101">
        <v>0</v>
      </c>
      <c r="F62" s="101">
        <v>0</v>
      </c>
      <c r="G62" s="101">
        <v>0</v>
      </c>
      <c r="H62" s="101">
        <v>0</v>
      </c>
      <c r="I62" s="101">
        <v>0</v>
      </c>
      <c r="J62" s="101">
        <v>0</v>
      </c>
      <c r="K62" s="101">
        <v>0</v>
      </c>
      <c r="L62" s="101">
        <v>0</v>
      </c>
      <c r="M62" s="101">
        <v>0</v>
      </c>
      <c r="N62" s="101">
        <v>0</v>
      </c>
      <c r="O62" s="101">
        <v>0</v>
      </c>
    </row>
    <row r="63" spans="1:15" ht="14.1" customHeight="1" x14ac:dyDescent="0.25">
      <c r="A63" s="149" t="s">
        <v>190</v>
      </c>
      <c r="C63" s="55" t="s">
        <v>1281</v>
      </c>
      <c r="D63" s="122">
        <v>0</v>
      </c>
      <c r="E63" s="122">
        <v>0</v>
      </c>
      <c r="F63" s="122">
        <v>0</v>
      </c>
      <c r="G63" s="122">
        <v>0</v>
      </c>
      <c r="H63" s="122">
        <v>0</v>
      </c>
      <c r="I63" s="122">
        <v>0</v>
      </c>
      <c r="J63" s="122">
        <v>0</v>
      </c>
      <c r="K63" s="122">
        <v>0</v>
      </c>
      <c r="L63" s="122">
        <v>0</v>
      </c>
      <c r="M63" s="122">
        <v>0</v>
      </c>
      <c r="N63" s="122">
        <v>0</v>
      </c>
      <c r="O63" s="122">
        <v>0</v>
      </c>
    </row>
    <row r="64" spans="1:15" ht="14.1" customHeight="1" x14ac:dyDescent="0.25">
      <c r="A64" s="149" t="s">
        <v>192</v>
      </c>
      <c r="B64" s="774" t="s">
        <v>1282</v>
      </c>
      <c r="C64" s="774"/>
      <c r="D64" s="441">
        <v>0</v>
      </c>
      <c r="E64" s="441">
        <v>0</v>
      </c>
      <c r="F64" s="441">
        <v>0</v>
      </c>
      <c r="G64" s="441">
        <v>0</v>
      </c>
      <c r="H64" s="441">
        <v>0</v>
      </c>
      <c r="I64" s="441">
        <v>0</v>
      </c>
      <c r="J64" s="441">
        <v>0</v>
      </c>
      <c r="K64" s="441">
        <v>0</v>
      </c>
      <c r="L64" s="441">
        <v>141</v>
      </c>
      <c r="M64" s="441">
        <v>0</v>
      </c>
      <c r="N64" s="441">
        <v>0</v>
      </c>
      <c r="O64" s="441">
        <v>141</v>
      </c>
    </row>
    <row r="65" spans="1:15" ht="14.1" customHeight="1" x14ac:dyDescent="0.25">
      <c r="A65" s="149" t="s">
        <v>194</v>
      </c>
      <c r="B65" s="121"/>
      <c r="C65" s="121" t="s">
        <v>1283</v>
      </c>
      <c r="D65" s="507">
        <v>0</v>
      </c>
      <c r="E65" s="507">
        <v>0</v>
      </c>
      <c r="F65" s="507">
        <v>0</v>
      </c>
      <c r="G65" s="507">
        <v>0</v>
      </c>
      <c r="H65" s="507">
        <v>0</v>
      </c>
      <c r="I65" s="507">
        <v>0</v>
      </c>
      <c r="J65" s="507">
        <v>0</v>
      </c>
      <c r="K65" s="507">
        <v>0</v>
      </c>
      <c r="L65" s="507">
        <v>0</v>
      </c>
      <c r="M65" s="507">
        <v>0</v>
      </c>
      <c r="N65" s="507">
        <v>0</v>
      </c>
      <c r="O65" s="507">
        <v>0</v>
      </c>
    </row>
    <row r="66" spans="1:15" ht="14.1" customHeight="1" x14ac:dyDescent="0.25">
      <c r="A66" s="149" t="s">
        <v>196</v>
      </c>
      <c r="C66" s="3" t="s">
        <v>1284</v>
      </c>
      <c r="D66" s="101">
        <v>0</v>
      </c>
      <c r="E66" s="101">
        <v>0</v>
      </c>
      <c r="F66" s="101">
        <v>0</v>
      </c>
      <c r="G66" s="101">
        <v>0</v>
      </c>
      <c r="H66" s="101">
        <v>0</v>
      </c>
      <c r="I66" s="101">
        <v>0</v>
      </c>
      <c r="J66" s="101">
        <v>0</v>
      </c>
      <c r="K66" s="101">
        <v>0</v>
      </c>
      <c r="L66" s="101">
        <v>0</v>
      </c>
      <c r="M66" s="101">
        <v>0</v>
      </c>
      <c r="N66" s="101">
        <v>0</v>
      </c>
      <c r="O66" s="101">
        <v>0</v>
      </c>
    </row>
    <row r="67" spans="1:15" ht="14.1" customHeight="1" x14ac:dyDescent="0.25">
      <c r="A67" s="149" t="s">
        <v>198</v>
      </c>
      <c r="C67" s="3" t="s">
        <v>1285</v>
      </c>
      <c r="D67" s="101">
        <v>0</v>
      </c>
      <c r="E67" s="101">
        <v>0</v>
      </c>
      <c r="F67" s="101">
        <v>0</v>
      </c>
      <c r="G67" s="101">
        <v>0</v>
      </c>
      <c r="H67" s="101">
        <v>0</v>
      </c>
      <c r="I67" s="101">
        <v>0</v>
      </c>
      <c r="J67" s="101">
        <v>0</v>
      </c>
      <c r="K67" s="101">
        <v>0</v>
      </c>
      <c r="L67" s="101">
        <v>0</v>
      </c>
      <c r="M67" s="101">
        <v>0</v>
      </c>
      <c r="N67" s="101">
        <v>0</v>
      </c>
      <c r="O67" s="101">
        <v>0</v>
      </c>
    </row>
    <row r="68" spans="1:15" ht="14.1" customHeight="1" x14ac:dyDescent="0.25">
      <c r="A68" s="149" t="s">
        <v>200</v>
      </c>
      <c r="C68" s="3" t="s">
        <v>1286</v>
      </c>
      <c r="D68" s="101">
        <v>0</v>
      </c>
      <c r="E68" s="101">
        <v>0</v>
      </c>
      <c r="F68" s="101">
        <v>0</v>
      </c>
      <c r="G68" s="101">
        <v>0</v>
      </c>
      <c r="H68" s="101">
        <v>0</v>
      </c>
      <c r="I68" s="101">
        <v>0</v>
      </c>
      <c r="J68" s="101">
        <v>0</v>
      </c>
      <c r="K68" s="101">
        <v>0</v>
      </c>
      <c r="L68" s="101">
        <v>141</v>
      </c>
      <c r="M68" s="101">
        <v>0</v>
      </c>
      <c r="N68" s="101">
        <v>0</v>
      </c>
      <c r="O68" s="101">
        <v>141</v>
      </c>
    </row>
    <row r="69" spans="1:15" ht="14.1" customHeight="1" x14ac:dyDescent="0.25">
      <c r="A69" s="149" t="s">
        <v>202</v>
      </c>
      <c r="C69" s="55" t="s">
        <v>1281</v>
      </c>
      <c r="D69" s="122">
        <v>0</v>
      </c>
      <c r="E69" s="122">
        <v>0</v>
      </c>
      <c r="F69" s="122">
        <v>0</v>
      </c>
      <c r="G69" s="122">
        <v>0</v>
      </c>
      <c r="H69" s="122">
        <v>0</v>
      </c>
      <c r="I69" s="122">
        <v>0</v>
      </c>
      <c r="J69" s="122">
        <v>0</v>
      </c>
      <c r="K69" s="122">
        <v>0</v>
      </c>
      <c r="L69" s="122">
        <v>0</v>
      </c>
      <c r="M69" s="122">
        <v>0</v>
      </c>
      <c r="N69" s="122">
        <v>0</v>
      </c>
      <c r="O69" s="122">
        <v>0</v>
      </c>
    </row>
    <row r="70" spans="1:15" ht="19.2" customHeight="1" x14ac:dyDescent="0.25">
      <c r="C70" s="114"/>
      <c r="D70" s="339"/>
      <c r="E70" s="339"/>
      <c r="F70" s="339"/>
      <c r="G70" s="339"/>
      <c r="H70" s="339"/>
      <c r="I70" s="339"/>
      <c r="J70" s="339"/>
      <c r="K70" s="339"/>
      <c r="L70" s="339"/>
      <c r="M70" s="339"/>
      <c r="N70" s="339"/>
      <c r="O70" s="339"/>
    </row>
    <row r="71" spans="1:15" ht="14.1" customHeight="1" x14ac:dyDescent="0.25">
      <c r="D71" s="144" t="s">
        <v>113</v>
      </c>
      <c r="E71" s="144" t="s">
        <v>114</v>
      </c>
      <c r="F71" s="144" t="s">
        <v>115</v>
      </c>
      <c r="G71" s="144" t="s">
        <v>116</v>
      </c>
      <c r="H71" s="144" t="s">
        <v>117</v>
      </c>
      <c r="I71" s="144" t="s">
        <v>882</v>
      </c>
      <c r="J71" s="144" t="s">
        <v>883</v>
      </c>
      <c r="K71" s="144" t="s">
        <v>1040</v>
      </c>
      <c r="L71" s="144" t="s">
        <v>1041</v>
      </c>
      <c r="M71" s="144" t="s">
        <v>1042</v>
      </c>
      <c r="N71" s="144" t="s">
        <v>1043</v>
      </c>
      <c r="O71" s="144" t="s">
        <v>1044</v>
      </c>
    </row>
    <row r="72" spans="1:15" ht="3.45" customHeight="1" x14ac:dyDescent="0.25"/>
    <row r="73" spans="1:15" ht="12.45" customHeight="1" x14ac:dyDescent="0.25">
      <c r="A73" s="79">
        <f>SUM(D76:O86)</f>
        <v>192</v>
      </c>
      <c r="D73" s="718" t="s">
        <v>339</v>
      </c>
      <c r="E73" s="686"/>
      <c r="F73" s="686"/>
      <c r="G73" s="686"/>
      <c r="H73" s="686"/>
      <c r="I73" s="686"/>
      <c r="J73" s="686"/>
      <c r="K73" s="686"/>
      <c r="L73" s="686"/>
      <c r="M73" s="686"/>
      <c r="N73" s="686"/>
      <c r="O73" s="686"/>
    </row>
    <row r="74" spans="1:15" ht="14.1" customHeight="1" x14ac:dyDescent="0.25">
      <c r="D74" s="816" t="s">
        <v>1271</v>
      </c>
      <c r="E74" s="816"/>
      <c r="F74" s="816"/>
      <c r="G74" s="816"/>
      <c r="H74" s="816" t="s">
        <v>1272</v>
      </c>
      <c r="I74" s="816"/>
      <c r="J74" s="816"/>
      <c r="K74" s="816"/>
      <c r="L74" s="816" t="s">
        <v>1273</v>
      </c>
      <c r="M74" s="816"/>
      <c r="N74" s="816"/>
      <c r="O74" s="816"/>
    </row>
    <row r="75" spans="1:15" ht="14.1" customHeight="1" x14ac:dyDescent="0.25">
      <c r="A75" s="144"/>
      <c r="B75" s="776" t="s">
        <v>118</v>
      </c>
      <c r="C75" s="686"/>
      <c r="D75" s="347" t="s">
        <v>1274</v>
      </c>
      <c r="E75" s="347" t="s">
        <v>1275</v>
      </c>
      <c r="F75" s="347" t="s">
        <v>1276</v>
      </c>
      <c r="G75" s="347" t="s">
        <v>1065</v>
      </c>
      <c r="H75" s="347" t="s">
        <v>1274</v>
      </c>
      <c r="I75" s="347" t="s">
        <v>1275</v>
      </c>
      <c r="J75" s="347" t="s">
        <v>1276</v>
      </c>
      <c r="K75" s="347" t="s">
        <v>1065</v>
      </c>
      <c r="L75" s="347" t="s">
        <v>1274</v>
      </c>
      <c r="M75" s="347" t="s">
        <v>1275</v>
      </c>
      <c r="N75" s="347" t="s">
        <v>1276</v>
      </c>
      <c r="O75" s="347" t="s">
        <v>1065</v>
      </c>
    </row>
    <row r="76" spans="1:15" ht="14.1" customHeight="1" x14ac:dyDescent="0.25">
      <c r="A76" s="149" t="s">
        <v>182</v>
      </c>
      <c r="B76" s="774" t="s">
        <v>1277</v>
      </c>
      <c r="C76" s="774"/>
      <c r="D76" s="441">
        <v>0</v>
      </c>
      <c r="E76" s="441">
        <v>0</v>
      </c>
      <c r="F76" s="441">
        <v>0</v>
      </c>
      <c r="G76" s="441">
        <v>0</v>
      </c>
      <c r="H76" s="441">
        <v>0</v>
      </c>
      <c r="I76" s="441">
        <v>0</v>
      </c>
      <c r="J76" s="441">
        <v>0</v>
      </c>
      <c r="K76" s="441">
        <v>0</v>
      </c>
      <c r="L76" s="441">
        <v>0</v>
      </c>
      <c r="M76" s="441">
        <v>0</v>
      </c>
      <c r="N76" s="441">
        <v>0</v>
      </c>
      <c r="O76" s="441">
        <v>0</v>
      </c>
    </row>
    <row r="77" spans="1:15" ht="14.1" customHeight="1" x14ac:dyDescent="0.25">
      <c r="A77" s="149" t="s">
        <v>184</v>
      </c>
      <c r="B77" s="121"/>
      <c r="C77" s="5" t="s">
        <v>1278</v>
      </c>
      <c r="D77" s="507">
        <v>0</v>
      </c>
      <c r="E77" s="507">
        <v>0</v>
      </c>
      <c r="F77" s="507">
        <v>0</v>
      </c>
      <c r="G77" s="507">
        <v>0</v>
      </c>
      <c r="H77" s="507">
        <v>0</v>
      </c>
      <c r="I77" s="507">
        <v>0</v>
      </c>
      <c r="J77" s="507">
        <v>0</v>
      </c>
      <c r="K77" s="507">
        <v>0</v>
      </c>
      <c r="L77" s="507">
        <v>0</v>
      </c>
      <c r="M77" s="507">
        <v>0</v>
      </c>
      <c r="N77" s="507">
        <v>0</v>
      </c>
      <c r="O77" s="507">
        <v>0</v>
      </c>
    </row>
    <row r="78" spans="1:15" ht="14.1" customHeight="1" x14ac:dyDescent="0.25">
      <c r="A78" s="149" t="s">
        <v>186</v>
      </c>
      <c r="B78" s="3"/>
      <c r="C78" s="3" t="s">
        <v>1279</v>
      </c>
      <c r="D78" s="101">
        <v>0</v>
      </c>
      <c r="E78" s="101">
        <v>0</v>
      </c>
      <c r="F78" s="101">
        <v>0</v>
      </c>
      <c r="G78" s="101">
        <v>0</v>
      </c>
      <c r="H78" s="101">
        <v>0</v>
      </c>
      <c r="I78" s="101">
        <v>0</v>
      </c>
      <c r="J78" s="101">
        <v>0</v>
      </c>
      <c r="K78" s="101">
        <v>0</v>
      </c>
      <c r="L78" s="101">
        <v>0</v>
      </c>
      <c r="M78" s="101">
        <v>0</v>
      </c>
      <c r="N78" s="101">
        <v>0</v>
      </c>
      <c r="O78" s="101">
        <v>0</v>
      </c>
    </row>
    <row r="79" spans="1:15" ht="14.1" customHeight="1" x14ac:dyDescent="0.25">
      <c r="A79" s="149" t="s">
        <v>188</v>
      </c>
      <c r="B79" s="3"/>
      <c r="C79" s="3" t="s">
        <v>1280</v>
      </c>
      <c r="D79" s="101">
        <v>0</v>
      </c>
      <c r="E79" s="101">
        <v>0</v>
      </c>
      <c r="F79" s="101">
        <v>0</v>
      </c>
      <c r="G79" s="101">
        <v>0</v>
      </c>
      <c r="H79" s="101">
        <v>0</v>
      </c>
      <c r="I79" s="101">
        <v>0</v>
      </c>
      <c r="J79" s="101">
        <v>0</v>
      </c>
      <c r="K79" s="101">
        <v>0</v>
      </c>
      <c r="L79" s="101">
        <v>0</v>
      </c>
      <c r="M79" s="101">
        <v>0</v>
      </c>
      <c r="N79" s="101">
        <v>0</v>
      </c>
      <c r="O79" s="101">
        <v>0</v>
      </c>
    </row>
    <row r="80" spans="1:15" ht="14.1" customHeight="1" x14ac:dyDescent="0.25">
      <c r="A80" s="149" t="s">
        <v>190</v>
      </c>
      <c r="B80" s="55"/>
      <c r="C80" s="55" t="s">
        <v>1281</v>
      </c>
      <c r="D80" s="122">
        <v>0</v>
      </c>
      <c r="E80" s="122">
        <v>0</v>
      </c>
      <c r="F80" s="122">
        <v>0</v>
      </c>
      <c r="G80" s="122">
        <v>0</v>
      </c>
      <c r="H80" s="122">
        <v>0</v>
      </c>
      <c r="I80" s="122">
        <v>0</v>
      </c>
      <c r="J80" s="122">
        <v>0</v>
      </c>
      <c r="K80" s="122">
        <v>0</v>
      </c>
      <c r="L80" s="122">
        <v>0</v>
      </c>
      <c r="M80" s="122">
        <v>0</v>
      </c>
      <c r="N80" s="122">
        <v>0</v>
      </c>
      <c r="O80" s="122">
        <v>0</v>
      </c>
    </row>
    <row r="81" spans="1:15" ht="14.1" customHeight="1" x14ac:dyDescent="0.25">
      <c r="A81" s="149" t="s">
        <v>192</v>
      </c>
      <c r="B81" s="774" t="s">
        <v>1282</v>
      </c>
      <c r="C81" s="774"/>
      <c r="D81" s="441">
        <v>0</v>
      </c>
      <c r="E81" s="441">
        <v>0</v>
      </c>
      <c r="F81" s="441">
        <v>0</v>
      </c>
      <c r="G81" s="441">
        <v>0</v>
      </c>
      <c r="H81" s="441">
        <v>0</v>
      </c>
      <c r="I81" s="441">
        <v>0</v>
      </c>
      <c r="J81" s="441">
        <v>0</v>
      </c>
      <c r="K81" s="441">
        <v>0</v>
      </c>
      <c r="L81" s="441">
        <v>48</v>
      </c>
      <c r="M81" s="441">
        <v>0</v>
      </c>
      <c r="N81" s="441">
        <v>0</v>
      </c>
      <c r="O81" s="441">
        <v>48</v>
      </c>
    </row>
    <row r="82" spans="1:15" ht="14.1" customHeight="1" x14ac:dyDescent="0.25">
      <c r="A82" s="149" t="s">
        <v>194</v>
      </c>
      <c r="B82" s="121"/>
      <c r="C82" s="121" t="s">
        <v>1283</v>
      </c>
      <c r="D82" s="507">
        <v>0</v>
      </c>
      <c r="E82" s="507">
        <v>0</v>
      </c>
      <c r="F82" s="507">
        <v>0</v>
      </c>
      <c r="G82" s="507">
        <v>0</v>
      </c>
      <c r="H82" s="507">
        <v>0</v>
      </c>
      <c r="I82" s="507">
        <v>0</v>
      </c>
      <c r="J82" s="507">
        <v>0</v>
      </c>
      <c r="K82" s="507">
        <v>0</v>
      </c>
      <c r="L82" s="507">
        <v>0</v>
      </c>
      <c r="M82" s="507">
        <v>0</v>
      </c>
      <c r="N82" s="507">
        <v>0</v>
      </c>
      <c r="O82" s="507">
        <v>0</v>
      </c>
    </row>
    <row r="83" spans="1:15" ht="14.1" customHeight="1" x14ac:dyDescent="0.25">
      <c r="A83" s="149" t="s">
        <v>196</v>
      </c>
      <c r="B83" s="3"/>
      <c r="C83" s="3" t="s">
        <v>1284</v>
      </c>
      <c r="D83" s="101">
        <v>0</v>
      </c>
      <c r="E83" s="101">
        <v>0</v>
      </c>
      <c r="F83" s="101">
        <v>0</v>
      </c>
      <c r="G83" s="101">
        <v>0</v>
      </c>
      <c r="H83" s="101">
        <v>0</v>
      </c>
      <c r="I83" s="101">
        <v>0</v>
      </c>
      <c r="J83" s="101">
        <v>0</v>
      </c>
      <c r="K83" s="101">
        <v>0</v>
      </c>
      <c r="L83" s="101">
        <v>0</v>
      </c>
      <c r="M83" s="101">
        <v>0</v>
      </c>
      <c r="N83" s="101">
        <v>0</v>
      </c>
      <c r="O83" s="101">
        <v>0</v>
      </c>
    </row>
    <row r="84" spans="1:15" ht="14.1" customHeight="1" x14ac:dyDescent="0.25">
      <c r="A84" s="149" t="s">
        <v>198</v>
      </c>
      <c r="B84" s="3"/>
      <c r="C84" s="3" t="s">
        <v>1285</v>
      </c>
      <c r="D84" s="101">
        <v>0</v>
      </c>
      <c r="E84" s="101">
        <v>0</v>
      </c>
      <c r="F84" s="101">
        <v>0</v>
      </c>
      <c r="G84" s="101">
        <v>0</v>
      </c>
      <c r="H84" s="101">
        <v>0</v>
      </c>
      <c r="I84" s="101">
        <v>0</v>
      </c>
      <c r="J84" s="101">
        <v>0</v>
      </c>
      <c r="K84" s="101">
        <v>0</v>
      </c>
      <c r="L84" s="101">
        <v>0</v>
      </c>
      <c r="M84" s="101">
        <v>0</v>
      </c>
      <c r="N84" s="101">
        <v>0</v>
      </c>
      <c r="O84" s="101">
        <v>0</v>
      </c>
    </row>
    <row r="85" spans="1:15" ht="14.1" customHeight="1" x14ac:dyDescent="0.25">
      <c r="A85" s="149" t="s">
        <v>200</v>
      </c>
      <c r="B85" s="3"/>
      <c r="C85" s="3" t="s">
        <v>1286</v>
      </c>
      <c r="D85" s="101">
        <v>0</v>
      </c>
      <c r="E85" s="101">
        <v>0</v>
      </c>
      <c r="F85" s="101">
        <v>0</v>
      </c>
      <c r="G85" s="101">
        <v>0</v>
      </c>
      <c r="H85" s="101">
        <v>0</v>
      </c>
      <c r="I85" s="101">
        <v>0</v>
      </c>
      <c r="J85" s="101">
        <v>0</v>
      </c>
      <c r="K85" s="101">
        <v>0</v>
      </c>
      <c r="L85" s="101">
        <v>48</v>
      </c>
      <c r="M85" s="101">
        <v>0</v>
      </c>
      <c r="N85" s="101">
        <v>0</v>
      </c>
      <c r="O85" s="101">
        <v>48</v>
      </c>
    </row>
    <row r="86" spans="1:15" ht="14.1" customHeight="1" x14ac:dyDescent="0.25">
      <c r="A86" s="149" t="s">
        <v>202</v>
      </c>
      <c r="B86" s="55"/>
      <c r="C86" s="55" t="s">
        <v>1281</v>
      </c>
      <c r="D86" s="122">
        <v>0</v>
      </c>
      <c r="E86" s="122">
        <v>0</v>
      </c>
      <c r="F86" s="122">
        <v>0</v>
      </c>
      <c r="G86" s="122">
        <v>0</v>
      </c>
      <c r="H86" s="122">
        <v>0</v>
      </c>
      <c r="I86" s="122">
        <v>0</v>
      </c>
      <c r="J86" s="122">
        <v>0</v>
      </c>
      <c r="K86" s="122">
        <v>0</v>
      </c>
      <c r="L86" s="122">
        <v>0</v>
      </c>
      <c r="M86" s="122">
        <v>0</v>
      </c>
      <c r="N86" s="122">
        <v>0</v>
      </c>
      <c r="O86" s="122">
        <v>0</v>
      </c>
    </row>
    <row r="87" spans="1:15" ht="3.45" customHeight="1" x14ac:dyDescent="0.25">
      <c r="B87" s="121"/>
      <c r="C87" s="121"/>
      <c r="D87" s="148"/>
      <c r="E87" s="148"/>
      <c r="F87" s="148"/>
      <c r="G87" s="148"/>
      <c r="H87" s="148"/>
      <c r="I87" s="148"/>
      <c r="J87" s="148"/>
      <c r="K87" s="148"/>
      <c r="L87" s="148"/>
      <c r="M87" s="339"/>
      <c r="N87" s="339"/>
      <c r="O87" s="339"/>
    </row>
    <row r="88" spans="1:15" ht="12.45" customHeight="1" x14ac:dyDescent="0.25">
      <c r="A88" s="586" t="s">
        <v>1287</v>
      </c>
      <c r="B88" s="905" t="s">
        <v>1288</v>
      </c>
      <c r="C88" s="686"/>
      <c r="D88" s="686"/>
      <c r="E88" s="686"/>
      <c r="F88" s="686"/>
      <c r="G88" s="686"/>
      <c r="H88" s="686"/>
      <c r="I88" s="686"/>
      <c r="J88" s="686"/>
      <c r="K88" s="686"/>
      <c r="L88" s="686"/>
      <c r="M88" s="686"/>
      <c r="N88" s="686"/>
      <c r="O88" s="686"/>
    </row>
    <row r="89" spans="1:15" ht="19.95" customHeight="1" x14ac:dyDescent="0.25">
      <c r="A89" s="200" t="s">
        <v>175</v>
      </c>
      <c r="B89" s="699" t="s">
        <v>1289</v>
      </c>
      <c r="C89" s="686"/>
      <c r="D89" s="686"/>
      <c r="E89" s="686"/>
      <c r="F89" s="686"/>
      <c r="G89" s="686"/>
      <c r="H89" s="686"/>
      <c r="I89" s="686"/>
      <c r="J89" s="686"/>
      <c r="K89" s="686"/>
      <c r="L89" s="686"/>
      <c r="M89" s="686"/>
      <c r="N89" s="686"/>
      <c r="O89" s="686"/>
    </row>
  </sheetData>
  <mergeCells count="38">
    <mergeCell ref="B8:C8"/>
    <mergeCell ref="B7:C7"/>
    <mergeCell ref="D6:G6"/>
    <mergeCell ref="A1:O1"/>
    <mergeCell ref="L6:O6"/>
    <mergeCell ref="D5:O5"/>
    <mergeCell ref="H6:K6"/>
    <mergeCell ref="B13:C13"/>
    <mergeCell ref="D23:G23"/>
    <mergeCell ref="B24:C24"/>
    <mergeCell ref="B25:C25"/>
    <mergeCell ref="B30:C30"/>
    <mergeCell ref="L23:O23"/>
    <mergeCell ref="H23:K23"/>
    <mergeCell ref="D22:O22"/>
    <mergeCell ref="L40:O40"/>
    <mergeCell ref="D39:O39"/>
    <mergeCell ref="H40:K40"/>
    <mergeCell ref="D40:G40"/>
    <mergeCell ref="B41:C41"/>
    <mergeCell ref="B42:C42"/>
    <mergeCell ref="B47:C47"/>
    <mergeCell ref="D56:O56"/>
    <mergeCell ref="H57:K57"/>
    <mergeCell ref="L57:O57"/>
    <mergeCell ref="D57:G57"/>
    <mergeCell ref="B58:C58"/>
    <mergeCell ref="B59:C59"/>
    <mergeCell ref="B64:C64"/>
    <mergeCell ref="B76:C76"/>
    <mergeCell ref="B75:C75"/>
    <mergeCell ref="B89:O89"/>
    <mergeCell ref="D74:G74"/>
    <mergeCell ref="D73:O73"/>
    <mergeCell ref="H74:K74"/>
    <mergeCell ref="L74:O74"/>
    <mergeCell ref="B88:O88"/>
    <mergeCell ref="B81:C8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43"/>
  <dimension ref="A1:U98"/>
  <sheetViews>
    <sheetView showRuler="0" workbookViewId="0">
      <selection sqref="A1:U1"/>
    </sheetView>
  </sheetViews>
  <sheetFormatPr baseColWidth="10" defaultColWidth="13.33203125" defaultRowHeight="13.2" x14ac:dyDescent="0.25"/>
  <cols>
    <col min="1" max="1" width="2.6640625" customWidth="1"/>
    <col min="2" max="3" width="0.88671875" customWidth="1"/>
    <col min="4" max="4" width="29.33203125" customWidth="1"/>
    <col min="5" max="21" width="10.33203125" customWidth="1"/>
  </cols>
  <sheetData>
    <row r="1" spans="1:21" ht="13.35" customHeight="1" x14ac:dyDescent="0.25">
      <c r="A1" s="778" t="s">
        <v>1290</v>
      </c>
      <c r="B1" s="686"/>
      <c r="C1" s="686"/>
      <c r="D1" s="686"/>
      <c r="E1" s="686"/>
      <c r="F1" s="686"/>
      <c r="G1" s="686"/>
      <c r="H1" s="686"/>
      <c r="I1" s="686"/>
      <c r="J1" s="686"/>
      <c r="K1" s="686"/>
      <c r="L1" s="686"/>
      <c r="M1" s="686"/>
      <c r="N1" s="686"/>
      <c r="O1" s="686"/>
      <c r="P1" s="686"/>
      <c r="Q1" s="686"/>
      <c r="R1" s="686"/>
      <c r="S1" s="686"/>
      <c r="T1" s="686"/>
      <c r="U1" s="686"/>
    </row>
    <row r="2" spans="1:21" ht="3.45" customHeight="1" x14ac:dyDescent="0.25"/>
    <row r="3" spans="1:21" x14ac:dyDescent="0.25">
      <c r="E3" s="144" t="s">
        <v>113</v>
      </c>
      <c r="F3" s="144" t="s">
        <v>114</v>
      </c>
      <c r="G3" s="144" t="s">
        <v>115</v>
      </c>
      <c r="H3" s="144" t="s">
        <v>116</v>
      </c>
      <c r="I3" s="144" t="s">
        <v>117</v>
      </c>
      <c r="J3" s="144" t="s">
        <v>882</v>
      </c>
      <c r="K3" s="144" t="s">
        <v>883</v>
      </c>
      <c r="L3" s="144" t="s">
        <v>1040</v>
      </c>
      <c r="M3" s="144" t="s">
        <v>1041</v>
      </c>
      <c r="N3" s="144" t="s">
        <v>1042</v>
      </c>
      <c r="O3" s="144" t="s">
        <v>1043</v>
      </c>
      <c r="P3" s="144" t="s">
        <v>1044</v>
      </c>
      <c r="Q3" s="144" t="s">
        <v>1195</v>
      </c>
      <c r="R3" s="144" t="s">
        <v>1196</v>
      </c>
      <c r="S3" s="144" t="s">
        <v>1197</v>
      </c>
      <c r="T3" s="144" t="s">
        <v>1291</v>
      </c>
      <c r="U3" s="144" t="s">
        <v>1292</v>
      </c>
    </row>
    <row r="4" spans="1:21" ht="3.45" customHeight="1" x14ac:dyDescent="0.25"/>
    <row r="5" spans="1:21" ht="15.75" customHeight="1" x14ac:dyDescent="0.25">
      <c r="A5" s="95">
        <f>SUM(E8:U58)</f>
        <v>8428</v>
      </c>
      <c r="E5" s="711" t="s">
        <v>241</v>
      </c>
      <c r="F5" s="711"/>
      <c r="G5" s="711"/>
      <c r="H5" s="711"/>
      <c r="I5" s="711"/>
      <c r="J5" s="711"/>
      <c r="K5" s="711"/>
      <c r="L5" s="711"/>
      <c r="M5" s="711"/>
      <c r="N5" s="711"/>
      <c r="O5" s="711"/>
      <c r="P5" s="711"/>
      <c r="Q5" s="711"/>
      <c r="R5" s="711"/>
      <c r="S5" s="711"/>
      <c r="T5" s="711"/>
      <c r="U5" s="711"/>
    </row>
    <row r="6" spans="1:21" ht="22.5" customHeight="1" x14ac:dyDescent="0.25">
      <c r="E6" s="823" t="s">
        <v>1293</v>
      </c>
      <c r="F6" s="823"/>
      <c r="G6" s="823"/>
      <c r="H6" s="823"/>
      <c r="I6" s="823"/>
      <c r="J6" s="823" t="s">
        <v>1294</v>
      </c>
      <c r="K6" s="823"/>
      <c r="L6" s="823"/>
      <c r="M6" s="823"/>
      <c r="N6" s="823" t="s">
        <v>1295</v>
      </c>
      <c r="O6" s="823"/>
      <c r="P6" s="823"/>
      <c r="Q6" s="823"/>
      <c r="R6" s="823" t="s">
        <v>1296</v>
      </c>
      <c r="S6" s="823"/>
      <c r="T6" s="823"/>
      <c r="U6" s="823"/>
    </row>
    <row r="7" spans="1:21" ht="36.6" customHeight="1" x14ac:dyDescent="0.25">
      <c r="B7" s="723" t="s">
        <v>118</v>
      </c>
      <c r="C7" s="686"/>
      <c r="D7" s="686"/>
      <c r="E7" s="81" t="s">
        <v>1297</v>
      </c>
      <c r="F7" s="82" t="s">
        <v>1298</v>
      </c>
      <c r="G7" s="82" t="s">
        <v>1299</v>
      </c>
      <c r="H7" s="82" t="s">
        <v>1300</v>
      </c>
      <c r="I7" s="82" t="s">
        <v>1301</v>
      </c>
      <c r="J7" s="82" t="s">
        <v>1302</v>
      </c>
      <c r="K7" s="82" t="s">
        <v>1303</v>
      </c>
      <c r="L7" s="82" t="s">
        <v>1304</v>
      </c>
      <c r="M7" s="82" t="s">
        <v>1301</v>
      </c>
      <c r="N7" s="82" t="s">
        <v>1302</v>
      </c>
      <c r="O7" s="82" t="s">
        <v>1303</v>
      </c>
      <c r="P7" s="82" t="s">
        <v>1304</v>
      </c>
      <c r="Q7" s="82" t="s">
        <v>1301</v>
      </c>
      <c r="R7" s="82" t="s">
        <v>1302</v>
      </c>
      <c r="S7" s="82" t="s">
        <v>1303</v>
      </c>
      <c r="T7" s="82" t="s">
        <v>1304</v>
      </c>
      <c r="U7" s="82" t="s">
        <v>1301</v>
      </c>
    </row>
    <row r="8" spans="1:21" ht="13.35" customHeight="1" x14ac:dyDescent="0.25">
      <c r="A8" s="149" t="s">
        <v>182</v>
      </c>
      <c r="B8" s="719" t="s">
        <v>1028</v>
      </c>
      <c r="C8" s="719"/>
      <c r="D8" s="719"/>
      <c r="E8" s="583">
        <v>397</v>
      </c>
      <c r="F8" s="583">
        <v>0</v>
      </c>
      <c r="G8" s="583">
        <v>0</v>
      </c>
      <c r="H8" s="583">
        <v>0</v>
      </c>
      <c r="I8" s="583">
        <v>15</v>
      </c>
      <c r="J8" s="583">
        <v>0</v>
      </c>
      <c r="K8" s="583">
        <v>397</v>
      </c>
      <c r="L8" s="583">
        <v>0</v>
      </c>
      <c r="M8" s="583">
        <v>15</v>
      </c>
      <c r="N8" s="583">
        <v>0</v>
      </c>
      <c r="O8" s="583">
        <v>60</v>
      </c>
      <c r="P8" s="583">
        <v>0</v>
      </c>
      <c r="Q8" s="583">
        <v>183</v>
      </c>
      <c r="R8" s="583">
        <v>0</v>
      </c>
      <c r="S8" s="583">
        <v>5</v>
      </c>
      <c r="T8" s="583">
        <v>0</v>
      </c>
      <c r="U8" s="583">
        <v>14</v>
      </c>
    </row>
    <row r="9" spans="1:21" ht="13.35" customHeight="1" x14ac:dyDescent="0.25">
      <c r="A9" s="149" t="s">
        <v>184</v>
      </c>
      <c r="B9" s="760" t="s">
        <v>1305</v>
      </c>
      <c r="C9" s="760"/>
      <c r="D9" s="760"/>
      <c r="E9" s="579">
        <v>397</v>
      </c>
      <c r="F9" s="579">
        <v>0</v>
      </c>
      <c r="G9" s="579">
        <v>0</v>
      </c>
      <c r="H9" s="579">
        <v>0</v>
      </c>
      <c r="I9" s="579">
        <v>15</v>
      </c>
      <c r="J9" s="579">
        <v>0</v>
      </c>
      <c r="K9" s="579">
        <v>397</v>
      </c>
      <c r="L9" s="579">
        <v>0</v>
      </c>
      <c r="M9" s="579">
        <v>15</v>
      </c>
      <c r="N9" s="579">
        <v>0</v>
      </c>
      <c r="O9" s="579">
        <v>60</v>
      </c>
      <c r="P9" s="579">
        <v>0</v>
      </c>
      <c r="Q9" s="579">
        <v>183</v>
      </c>
      <c r="R9" s="579">
        <v>0</v>
      </c>
      <c r="S9" s="579">
        <v>5</v>
      </c>
      <c r="T9" s="579">
        <v>0</v>
      </c>
      <c r="U9" s="579">
        <v>14</v>
      </c>
    </row>
    <row r="10" spans="1:21" ht="13.35" customHeight="1" x14ac:dyDescent="0.25">
      <c r="A10" s="149" t="s">
        <v>186</v>
      </c>
      <c r="C10" s="688" t="s">
        <v>1306</v>
      </c>
      <c r="D10" s="686"/>
      <c r="E10" s="581">
        <v>397</v>
      </c>
      <c r="F10" s="581">
        <v>0</v>
      </c>
      <c r="G10" s="581">
        <v>0</v>
      </c>
      <c r="H10" s="581">
        <v>0</v>
      </c>
      <c r="I10" s="581">
        <v>15</v>
      </c>
      <c r="J10" s="581">
        <v>0</v>
      </c>
      <c r="K10" s="581">
        <v>397</v>
      </c>
      <c r="L10" s="581">
        <v>0</v>
      </c>
      <c r="M10" s="581">
        <v>15</v>
      </c>
      <c r="N10" s="581">
        <v>0</v>
      </c>
      <c r="O10" s="581">
        <v>60</v>
      </c>
      <c r="P10" s="581">
        <v>0</v>
      </c>
      <c r="Q10" s="581">
        <v>183</v>
      </c>
      <c r="R10" s="581">
        <v>0</v>
      </c>
      <c r="S10" s="581">
        <v>5</v>
      </c>
      <c r="T10" s="581">
        <v>0</v>
      </c>
      <c r="U10" s="581">
        <v>14</v>
      </c>
    </row>
    <row r="11" spans="1:21" x14ac:dyDescent="0.25">
      <c r="A11" s="149" t="s">
        <v>188</v>
      </c>
      <c r="D11" s="4" t="s">
        <v>1307</v>
      </c>
      <c r="E11" s="581">
        <v>0</v>
      </c>
      <c r="F11" s="581">
        <v>0</v>
      </c>
      <c r="G11" s="581">
        <v>0</v>
      </c>
      <c r="H11" s="581">
        <v>0</v>
      </c>
      <c r="I11" s="581">
        <v>0</v>
      </c>
      <c r="J11" s="581">
        <v>0</v>
      </c>
      <c r="K11" s="581">
        <v>0</v>
      </c>
      <c r="L11" s="581">
        <v>0</v>
      </c>
      <c r="M11" s="581">
        <v>0</v>
      </c>
      <c r="N11" s="581">
        <v>0</v>
      </c>
      <c r="O11" s="581">
        <v>0</v>
      </c>
      <c r="P11" s="581">
        <v>0</v>
      </c>
      <c r="Q11" s="581">
        <v>0</v>
      </c>
      <c r="R11" s="581">
        <v>0</v>
      </c>
      <c r="S11" s="581">
        <v>0</v>
      </c>
      <c r="T11" s="581">
        <v>0</v>
      </c>
      <c r="U11" s="581">
        <v>0</v>
      </c>
    </row>
    <row r="12" spans="1:21" x14ac:dyDescent="0.25">
      <c r="A12" s="149" t="s">
        <v>190</v>
      </c>
      <c r="D12" s="4" t="s">
        <v>1308</v>
      </c>
      <c r="E12" s="581">
        <v>0</v>
      </c>
      <c r="F12" s="581">
        <v>0</v>
      </c>
      <c r="G12" s="581">
        <v>0</v>
      </c>
      <c r="H12" s="581">
        <v>0</v>
      </c>
      <c r="I12" s="581">
        <v>0</v>
      </c>
      <c r="J12" s="581">
        <v>0</v>
      </c>
      <c r="K12" s="581">
        <v>0</v>
      </c>
      <c r="L12" s="581">
        <v>0</v>
      </c>
      <c r="M12" s="581">
        <v>0</v>
      </c>
      <c r="N12" s="581">
        <v>0</v>
      </c>
      <c r="O12" s="581">
        <v>0</v>
      </c>
      <c r="P12" s="581">
        <v>0</v>
      </c>
      <c r="Q12" s="581">
        <v>0</v>
      </c>
      <c r="R12" s="581">
        <v>0</v>
      </c>
      <c r="S12" s="581">
        <v>0</v>
      </c>
      <c r="T12" s="581">
        <v>0</v>
      </c>
      <c r="U12" s="581">
        <v>0</v>
      </c>
    </row>
    <row r="13" spans="1:21" ht="13.35" customHeight="1" x14ac:dyDescent="0.25">
      <c r="A13" s="149" t="s">
        <v>192</v>
      </c>
      <c r="C13" s="688" t="s">
        <v>1309</v>
      </c>
      <c r="D13" s="686"/>
      <c r="E13" s="581">
        <v>397</v>
      </c>
      <c r="F13" s="581">
        <v>0</v>
      </c>
      <c r="G13" s="581">
        <v>0</v>
      </c>
      <c r="H13" s="581">
        <v>0</v>
      </c>
      <c r="I13" s="581">
        <v>15</v>
      </c>
      <c r="J13" s="581">
        <v>0</v>
      </c>
      <c r="K13" s="581">
        <v>397</v>
      </c>
      <c r="L13" s="581">
        <v>0</v>
      </c>
      <c r="M13" s="581">
        <v>15</v>
      </c>
      <c r="N13" s="581">
        <v>0</v>
      </c>
      <c r="O13" s="581">
        <v>60</v>
      </c>
      <c r="P13" s="581">
        <v>0</v>
      </c>
      <c r="Q13" s="581">
        <v>183</v>
      </c>
      <c r="R13" s="581">
        <v>0</v>
      </c>
      <c r="S13" s="581">
        <v>5</v>
      </c>
      <c r="T13" s="581">
        <v>0</v>
      </c>
      <c r="U13" s="581">
        <v>14</v>
      </c>
    </row>
    <row r="14" spans="1:21" x14ac:dyDescent="0.25">
      <c r="A14" s="149" t="s">
        <v>194</v>
      </c>
      <c r="D14" s="4" t="s">
        <v>1308</v>
      </c>
      <c r="E14" s="581">
        <v>0</v>
      </c>
      <c r="F14" s="581">
        <v>0</v>
      </c>
      <c r="G14" s="581">
        <v>0</v>
      </c>
      <c r="H14" s="581">
        <v>0</v>
      </c>
      <c r="I14" s="581">
        <v>0</v>
      </c>
      <c r="J14" s="581">
        <v>0</v>
      </c>
      <c r="K14" s="581">
        <v>0</v>
      </c>
      <c r="L14" s="581">
        <v>0</v>
      </c>
      <c r="M14" s="581">
        <v>0</v>
      </c>
      <c r="N14" s="581">
        <v>0</v>
      </c>
      <c r="O14" s="581">
        <v>0</v>
      </c>
      <c r="P14" s="581">
        <v>0</v>
      </c>
      <c r="Q14" s="581">
        <v>0</v>
      </c>
      <c r="R14" s="581">
        <v>0</v>
      </c>
      <c r="S14" s="581">
        <v>0</v>
      </c>
      <c r="T14" s="581">
        <v>0</v>
      </c>
      <c r="U14" s="581">
        <v>0</v>
      </c>
    </row>
    <row r="15" spans="1:21" ht="13.35" customHeight="1" x14ac:dyDescent="0.25">
      <c r="A15" s="149" t="s">
        <v>196</v>
      </c>
      <c r="C15" s="688" t="s">
        <v>1310</v>
      </c>
      <c r="D15" s="686"/>
      <c r="E15" s="581">
        <v>0</v>
      </c>
      <c r="F15" s="581">
        <v>0</v>
      </c>
      <c r="G15" s="581">
        <v>0</v>
      </c>
      <c r="H15" s="581">
        <v>0</v>
      </c>
      <c r="I15" s="581">
        <v>0</v>
      </c>
      <c r="J15" s="581">
        <v>0</v>
      </c>
      <c r="K15" s="581">
        <v>0</v>
      </c>
      <c r="L15" s="581">
        <v>0</v>
      </c>
      <c r="M15" s="581">
        <v>0</v>
      </c>
      <c r="N15" s="581">
        <v>0</v>
      </c>
      <c r="O15" s="581">
        <v>0</v>
      </c>
      <c r="P15" s="581">
        <v>0</v>
      </c>
      <c r="Q15" s="581">
        <v>0</v>
      </c>
      <c r="R15" s="581">
        <v>0</v>
      </c>
      <c r="S15" s="581">
        <v>0</v>
      </c>
      <c r="T15" s="581">
        <v>0</v>
      </c>
      <c r="U15" s="581">
        <v>0</v>
      </c>
    </row>
    <row r="16" spans="1:21" ht="13.35" customHeight="1" x14ac:dyDescent="0.25">
      <c r="A16" s="149" t="s">
        <v>198</v>
      </c>
      <c r="B16" s="688" t="s">
        <v>1311</v>
      </c>
      <c r="C16" s="686"/>
      <c r="D16" s="686"/>
      <c r="E16" s="581">
        <v>0</v>
      </c>
      <c r="F16" s="581">
        <v>0</v>
      </c>
      <c r="G16" s="581">
        <v>0</v>
      </c>
      <c r="H16" s="581">
        <v>0</v>
      </c>
      <c r="I16" s="581">
        <v>0</v>
      </c>
      <c r="J16" s="581">
        <v>0</v>
      </c>
      <c r="K16" s="581">
        <v>0</v>
      </c>
      <c r="L16" s="581">
        <v>0</v>
      </c>
      <c r="M16" s="581">
        <v>0</v>
      </c>
      <c r="N16" s="581">
        <v>0</v>
      </c>
      <c r="O16" s="581">
        <v>0</v>
      </c>
      <c r="P16" s="581">
        <v>0</v>
      </c>
      <c r="Q16" s="581">
        <v>0</v>
      </c>
      <c r="R16" s="581">
        <v>0</v>
      </c>
      <c r="S16" s="581">
        <v>0</v>
      </c>
      <c r="T16" s="581">
        <v>0</v>
      </c>
      <c r="U16" s="581">
        <v>0</v>
      </c>
    </row>
    <row r="17" spans="1:21" ht="13.35" customHeight="1" x14ac:dyDescent="0.25">
      <c r="A17" s="149" t="s">
        <v>200</v>
      </c>
      <c r="C17" s="688" t="s">
        <v>1306</v>
      </c>
      <c r="D17" s="686"/>
      <c r="E17" s="581">
        <v>0</v>
      </c>
      <c r="F17" s="581">
        <v>0</v>
      </c>
      <c r="G17" s="581">
        <v>0</v>
      </c>
      <c r="H17" s="581">
        <v>0</v>
      </c>
      <c r="I17" s="581">
        <v>0</v>
      </c>
      <c r="J17" s="581">
        <v>0</v>
      </c>
      <c r="K17" s="581">
        <v>0</v>
      </c>
      <c r="L17" s="581">
        <v>0</v>
      </c>
      <c r="M17" s="581">
        <v>0</v>
      </c>
      <c r="N17" s="581">
        <v>0</v>
      </c>
      <c r="O17" s="581">
        <v>0</v>
      </c>
      <c r="P17" s="581">
        <v>0</v>
      </c>
      <c r="Q17" s="581">
        <v>0</v>
      </c>
      <c r="R17" s="581">
        <v>0</v>
      </c>
      <c r="S17" s="581">
        <v>0</v>
      </c>
      <c r="T17" s="581">
        <v>0</v>
      </c>
      <c r="U17" s="581">
        <v>0</v>
      </c>
    </row>
    <row r="18" spans="1:21" ht="20.399999999999999" x14ac:dyDescent="0.25">
      <c r="A18" s="149" t="s">
        <v>202</v>
      </c>
      <c r="D18" s="4" t="s">
        <v>1307</v>
      </c>
      <c r="E18" s="581">
        <v>0</v>
      </c>
      <c r="F18" s="581">
        <v>0</v>
      </c>
      <c r="G18" s="581">
        <v>0</v>
      </c>
      <c r="H18" s="581">
        <v>0</v>
      </c>
      <c r="I18" s="581">
        <v>0</v>
      </c>
      <c r="J18" s="581">
        <v>0</v>
      </c>
      <c r="K18" s="581">
        <v>0</v>
      </c>
      <c r="L18" s="581">
        <v>0</v>
      </c>
      <c r="M18" s="581">
        <v>0</v>
      </c>
      <c r="N18" s="581">
        <v>0</v>
      </c>
      <c r="O18" s="581">
        <v>0</v>
      </c>
      <c r="P18" s="581">
        <v>0</v>
      </c>
      <c r="Q18" s="581">
        <v>0</v>
      </c>
      <c r="R18" s="581">
        <v>0</v>
      </c>
      <c r="S18" s="581">
        <v>0</v>
      </c>
      <c r="T18" s="581">
        <v>0</v>
      </c>
      <c r="U18" s="581">
        <v>0</v>
      </c>
    </row>
    <row r="19" spans="1:21" ht="20.399999999999999" x14ac:dyDescent="0.25">
      <c r="A19" s="149" t="s">
        <v>204</v>
      </c>
      <c r="D19" s="4" t="s">
        <v>1309</v>
      </c>
      <c r="E19" s="581">
        <v>0</v>
      </c>
      <c r="F19" s="581">
        <v>0</v>
      </c>
      <c r="G19" s="581">
        <v>0</v>
      </c>
      <c r="H19" s="581">
        <v>0</v>
      </c>
      <c r="I19" s="581">
        <v>0</v>
      </c>
      <c r="J19" s="581">
        <v>0</v>
      </c>
      <c r="K19" s="581">
        <v>0</v>
      </c>
      <c r="L19" s="581">
        <v>0</v>
      </c>
      <c r="M19" s="581">
        <v>0</v>
      </c>
      <c r="N19" s="581">
        <v>0</v>
      </c>
      <c r="O19" s="581">
        <v>0</v>
      </c>
      <c r="P19" s="581">
        <v>0</v>
      </c>
      <c r="Q19" s="581">
        <v>0</v>
      </c>
      <c r="R19" s="581">
        <v>0</v>
      </c>
      <c r="S19" s="581">
        <v>0</v>
      </c>
      <c r="T19" s="581">
        <v>0</v>
      </c>
      <c r="U19" s="581">
        <v>0</v>
      </c>
    </row>
    <row r="20" spans="1:21" ht="13.35" customHeight="1" x14ac:dyDescent="0.25">
      <c r="A20" s="149" t="s">
        <v>206</v>
      </c>
      <c r="C20" s="725" t="s">
        <v>1310</v>
      </c>
      <c r="D20" s="686"/>
      <c r="E20" s="582">
        <v>0</v>
      </c>
      <c r="F20" s="582">
        <v>0</v>
      </c>
      <c r="G20" s="582">
        <v>0</v>
      </c>
      <c r="H20" s="582">
        <v>0</v>
      </c>
      <c r="I20" s="582">
        <v>0</v>
      </c>
      <c r="J20" s="582">
        <v>0</v>
      </c>
      <c r="K20" s="582">
        <v>0</v>
      </c>
      <c r="L20" s="582">
        <v>0</v>
      </c>
      <c r="M20" s="582">
        <v>0</v>
      </c>
      <c r="N20" s="582">
        <v>0</v>
      </c>
      <c r="O20" s="582">
        <v>0</v>
      </c>
      <c r="P20" s="582">
        <v>0</v>
      </c>
      <c r="Q20" s="582">
        <v>0</v>
      </c>
      <c r="R20" s="582">
        <v>0</v>
      </c>
      <c r="S20" s="582">
        <v>0</v>
      </c>
      <c r="T20" s="582">
        <v>0</v>
      </c>
      <c r="U20" s="582">
        <v>0</v>
      </c>
    </row>
    <row r="21" spans="1:21" x14ac:dyDescent="0.25">
      <c r="B21" s="173"/>
      <c r="C21" s="173"/>
      <c r="D21" s="173"/>
      <c r="E21" s="173"/>
      <c r="F21" s="173"/>
      <c r="G21" s="173"/>
      <c r="H21" s="173"/>
      <c r="I21" s="173"/>
      <c r="J21" s="173"/>
      <c r="K21" s="173"/>
      <c r="L21" s="173"/>
      <c r="M21" s="173"/>
      <c r="N21" s="173"/>
      <c r="O21" s="173"/>
      <c r="P21" s="173"/>
      <c r="Q21" s="173"/>
      <c r="R21" s="173"/>
      <c r="S21" s="173"/>
      <c r="T21" s="173"/>
      <c r="U21" s="173"/>
    </row>
    <row r="22" spans="1:21" x14ac:dyDescent="0.25">
      <c r="E22" s="144" t="s">
        <v>113</v>
      </c>
      <c r="F22" s="144" t="s">
        <v>114</v>
      </c>
      <c r="G22" s="144" t="s">
        <v>115</v>
      </c>
      <c r="H22" s="144" t="s">
        <v>116</v>
      </c>
      <c r="I22" s="144" t="s">
        <v>117</v>
      </c>
      <c r="J22" s="144" t="s">
        <v>882</v>
      </c>
      <c r="K22" s="144" t="s">
        <v>883</v>
      </c>
      <c r="L22" s="144" t="s">
        <v>1040</v>
      </c>
      <c r="M22" s="144" t="s">
        <v>1041</v>
      </c>
      <c r="N22" s="144" t="s">
        <v>1042</v>
      </c>
      <c r="O22" s="144" t="s">
        <v>1043</v>
      </c>
      <c r="P22" s="144" t="s">
        <v>1044</v>
      </c>
      <c r="Q22" s="144" t="s">
        <v>1195</v>
      </c>
      <c r="R22" s="144" t="s">
        <v>1196</v>
      </c>
      <c r="S22" s="144" t="s">
        <v>1197</v>
      </c>
      <c r="T22" s="144" t="s">
        <v>1291</v>
      </c>
      <c r="U22" s="144" t="s">
        <v>1292</v>
      </c>
    </row>
    <row r="23" spans="1:21" ht="3.45" customHeight="1" x14ac:dyDescent="0.25"/>
    <row r="24" spans="1:21" ht="13.35" customHeight="1" x14ac:dyDescent="0.25">
      <c r="E24" s="767" t="s">
        <v>315</v>
      </c>
      <c r="F24" s="686"/>
      <c r="G24" s="686"/>
      <c r="H24" s="686"/>
      <c r="I24" s="686"/>
      <c r="J24" s="686"/>
      <c r="K24" s="686"/>
      <c r="L24" s="686"/>
      <c r="M24" s="686"/>
      <c r="N24" s="686"/>
      <c r="O24" s="686"/>
      <c r="P24" s="686"/>
      <c r="Q24" s="686"/>
      <c r="R24" s="686"/>
      <c r="S24" s="686"/>
      <c r="T24" s="686"/>
      <c r="U24" s="686"/>
    </row>
    <row r="25" spans="1:21" ht="22.5" customHeight="1" x14ac:dyDescent="0.25">
      <c r="E25" s="821" t="s">
        <v>1293</v>
      </c>
      <c r="F25" s="821"/>
      <c r="G25" s="821"/>
      <c r="H25" s="821"/>
      <c r="I25" s="821"/>
      <c r="J25" s="821" t="s">
        <v>1294</v>
      </c>
      <c r="K25" s="821"/>
      <c r="L25" s="821"/>
      <c r="M25" s="821"/>
      <c r="N25" s="821" t="s">
        <v>1295</v>
      </c>
      <c r="O25" s="821"/>
      <c r="P25" s="821"/>
      <c r="Q25" s="821"/>
      <c r="R25" s="821" t="s">
        <v>1296</v>
      </c>
      <c r="S25" s="821"/>
      <c r="T25" s="821"/>
      <c r="U25" s="821"/>
    </row>
    <row r="26" spans="1:21" ht="36.6" customHeight="1" x14ac:dyDescent="0.25">
      <c r="B26" s="723" t="s">
        <v>118</v>
      </c>
      <c r="C26" s="686"/>
      <c r="D26" s="686"/>
      <c r="E26" s="97" t="s">
        <v>1312</v>
      </c>
      <c r="F26" s="97" t="s">
        <v>1298</v>
      </c>
      <c r="G26" s="97" t="s">
        <v>1299</v>
      </c>
      <c r="H26" s="97" t="s">
        <v>1300</v>
      </c>
      <c r="I26" s="97" t="s">
        <v>1301</v>
      </c>
      <c r="J26" s="97" t="s">
        <v>1302</v>
      </c>
      <c r="K26" s="97" t="s">
        <v>1303</v>
      </c>
      <c r="L26" s="97" t="s">
        <v>1304</v>
      </c>
      <c r="M26" s="97" t="s">
        <v>1301</v>
      </c>
      <c r="N26" s="97" t="s">
        <v>1302</v>
      </c>
      <c r="O26" s="97" t="s">
        <v>1303</v>
      </c>
      <c r="P26" s="97" t="s">
        <v>1304</v>
      </c>
      <c r="Q26" s="97" t="s">
        <v>1301</v>
      </c>
      <c r="R26" s="97" t="s">
        <v>1302</v>
      </c>
      <c r="S26" s="97" t="s">
        <v>1303</v>
      </c>
      <c r="T26" s="97" t="s">
        <v>1304</v>
      </c>
      <c r="U26" s="97" t="s">
        <v>1301</v>
      </c>
    </row>
    <row r="27" spans="1:21" ht="13.35" customHeight="1" x14ac:dyDescent="0.25">
      <c r="A27" s="149" t="s">
        <v>182</v>
      </c>
      <c r="B27" s="719" t="s">
        <v>1028</v>
      </c>
      <c r="C27" s="719"/>
      <c r="D27" s="719"/>
      <c r="E27" s="566">
        <v>129</v>
      </c>
      <c r="F27" s="566">
        <v>0</v>
      </c>
      <c r="G27" s="566">
        <v>0</v>
      </c>
      <c r="H27" s="566">
        <v>0</v>
      </c>
      <c r="I27" s="566">
        <v>15</v>
      </c>
      <c r="J27" s="566">
        <v>0</v>
      </c>
      <c r="K27" s="566">
        <v>129</v>
      </c>
      <c r="L27" s="566">
        <v>0</v>
      </c>
      <c r="M27" s="566">
        <v>15</v>
      </c>
      <c r="N27" s="566">
        <v>0</v>
      </c>
      <c r="O27" s="566">
        <v>19</v>
      </c>
      <c r="P27" s="566">
        <v>0</v>
      </c>
      <c r="Q27" s="566">
        <v>186</v>
      </c>
      <c r="R27" s="566">
        <v>0</v>
      </c>
      <c r="S27" s="566">
        <v>2</v>
      </c>
      <c r="T27" s="566">
        <v>0</v>
      </c>
      <c r="U27" s="566">
        <v>14</v>
      </c>
    </row>
    <row r="28" spans="1:21" ht="13.35" customHeight="1" x14ac:dyDescent="0.25">
      <c r="A28" s="149" t="s">
        <v>184</v>
      </c>
      <c r="B28" s="760" t="s">
        <v>1305</v>
      </c>
      <c r="C28" s="760"/>
      <c r="D28" s="760"/>
      <c r="E28" s="549">
        <v>129</v>
      </c>
      <c r="F28" s="549">
        <v>0</v>
      </c>
      <c r="G28" s="549">
        <v>0</v>
      </c>
      <c r="H28" s="549">
        <v>0</v>
      </c>
      <c r="I28" s="549">
        <v>15</v>
      </c>
      <c r="J28" s="549">
        <v>0</v>
      </c>
      <c r="K28" s="549">
        <v>129</v>
      </c>
      <c r="L28" s="549">
        <v>0</v>
      </c>
      <c r="M28" s="549">
        <v>15</v>
      </c>
      <c r="N28" s="549">
        <v>0</v>
      </c>
      <c r="O28" s="549">
        <v>19</v>
      </c>
      <c r="P28" s="549">
        <v>0</v>
      </c>
      <c r="Q28" s="549">
        <v>186</v>
      </c>
      <c r="R28" s="549">
        <v>0</v>
      </c>
      <c r="S28" s="549">
        <v>2</v>
      </c>
      <c r="T28" s="549">
        <v>0</v>
      </c>
      <c r="U28" s="549">
        <v>14</v>
      </c>
    </row>
    <row r="29" spans="1:21" ht="13.35" customHeight="1" x14ac:dyDescent="0.25">
      <c r="A29" s="149" t="s">
        <v>186</v>
      </c>
      <c r="C29" s="688" t="s">
        <v>1306</v>
      </c>
      <c r="D29" s="686"/>
      <c r="E29" s="555">
        <v>129</v>
      </c>
      <c r="F29" s="555">
        <v>0</v>
      </c>
      <c r="G29" s="555">
        <v>0</v>
      </c>
      <c r="H29" s="555">
        <v>0</v>
      </c>
      <c r="I29" s="555">
        <v>15</v>
      </c>
      <c r="J29" s="555">
        <v>0</v>
      </c>
      <c r="K29" s="555">
        <v>129</v>
      </c>
      <c r="L29" s="555">
        <v>0</v>
      </c>
      <c r="M29" s="555">
        <v>15</v>
      </c>
      <c r="N29" s="555">
        <v>0</v>
      </c>
      <c r="O29" s="555">
        <v>19</v>
      </c>
      <c r="P29" s="555">
        <v>0</v>
      </c>
      <c r="Q29" s="555">
        <v>186</v>
      </c>
      <c r="R29" s="555">
        <v>0</v>
      </c>
      <c r="S29" s="555">
        <v>2</v>
      </c>
      <c r="T29" s="555">
        <v>0</v>
      </c>
      <c r="U29" s="555">
        <v>14</v>
      </c>
    </row>
    <row r="30" spans="1:21" x14ac:dyDescent="0.25">
      <c r="A30" s="149" t="s">
        <v>188</v>
      </c>
      <c r="D30" s="4" t="s">
        <v>1307</v>
      </c>
      <c r="E30" s="555">
        <v>0</v>
      </c>
      <c r="F30" s="555">
        <v>0</v>
      </c>
      <c r="G30" s="555">
        <v>0</v>
      </c>
      <c r="H30" s="555">
        <v>0</v>
      </c>
      <c r="I30" s="555">
        <v>0</v>
      </c>
      <c r="J30" s="555">
        <v>0</v>
      </c>
      <c r="K30" s="555">
        <v>0</v>
      </c>
      <c r="L30" s="555">
        <v>0</v>
      </c>
      <c r="M30" s="555">
        <v>0</v>
      </c>
      <c r="N30" s="555">
        <v>0</v>
      </c>
      <c r="O30" s="555">
        <v>0</v>
      </c>
      <c r="P30" s="555">
        <v>0</v>
      </c>
      <c r="Q30" s="555">
        <v>0</v>
      </c>
      <c r="R30" s="555">
        <v>0</v>
      </c>
      <c r="S30" s="555">
        <v>0</v>
      </c>
      <c r="T30" s="555">
        <v>0</v>
      </c>
      <c r="U30" s="555">
        <v>0</v>
      </c>
    </row>
    <row r="31" spans="1:21" x14ac:dyDescent="0.25">
      <c r="A31" s="149" t="s">
        <v>190</v>
      </c>
      <c r="D31" s="4" t="s">
        <v>1308</v>
      </c>
      <c r="E31" s="555">
        <v>0</v>
      </c>
      <c r="F31" s="555">
        <v>0</v>
      </c>
      <c r="G31" s="555">
        <v>0</v>
      </c>
      <c r="H31" s="555">
        <v>0</v>
      </c>
      <c r="I31" s="555">
        <v>0</v>
      </c>
      <c r="J31" s="555">
        <v>0</v>
      </c>
      <c r="K31" s="555">
        <v>0</v>
      </c>
      <c r="L31" s="555">
        <v>0</v>
      </c>
      <c r="M31" s="555">
        <v>0</v>
      </c>
      <c r="N31" s="555">
        <v>0</v>
      </c>
      <c r="O31" s="555">
        <v>0</v>
      </c>
      <c r="P31" s="555">
        <v>0</v>
      </c>
      <c r="Q31" s="555">
        <v>0</v>
      </c>
      <c r="R31" s="555">
        <v>0</v>
      </c>
      <c r="S31" s="555">
        <v>0</v>
      </c>
      <c r="T31" s="555">
        <v>0</v>
      </c>
      <c r="U31" s="555">
        <v>0</v>
      </c>
    </row>
    <row r="32" spans="1:21" ht="13.35" customHeight="1" x14ac:dyDescent="0.25">
      <c r="A32" s="149" t="s">
        <v>192</v>
      </c>
      <c r="C32" s="688" t="s">
        <v>1309</v>
      </c>
      <c r="D32" s="686"/>
      <c r="E32" s="555">
        <v>129</v>
      </c>
      <c r="F32" s="555">
        <v>0</v>
      </c>
      <c r="G32" s="555">
        <v>0</v>
      </c>
      <c r="H32" s="555">
        <v>0</v>
      </c>
      <c r="I32" s="555">
        <v>15</v>
      </c>
      <c r="J32" s="555">
        <v>0</v>
      </c>
      <c r="K32" s="555">
        <v>129</v>
      </c>
      <c r="L32" s="555">
        <v>0</v>
      </c>
      <c r="M32" s="555">
        <v>15</v>
      </c>
      <c r="N32" s="555">
        <v>0</v>
      </c>
      <c r="O32" s="555">
        <v>19</v>
      </c>
      <c r="P32" s="555">
        <v>0</v>
      </c>
      <c r="Q32" s="555">
        <v>186</v>
      </c>
      <c r="R32" s="555">
        <v>0</v>
      </c>
      <c r="S32" s="555">
        <v>2</v>
      </c>
      <c r="T32" s="555">
        <v>0</v>
      </c>
      <c r="U32" s="555">
        <v>14</v>
      </c>
    </row>
    <row r="33" spans="1:21" x14ac:dyDescent="0.25">
      <c r="A33" s="149" t="s">
        <v>194</v>
      </c>
      <c r="D33" s="4" t="s">
        <v>1308</v>
      </c>
      <c r="E33" s="555">
        <v>0</v>
      </c>
      <c r="F33" s="555">
        <v>0</v>
      </c>
      <c r="G33" s="555">
        <v>0</v>
      </c>
      <c r="H33" s="555">
        <v>0</v>
      </c>
      <c r="I33" s="555">
        <v>0</v>
      </c>
      <c r="J33" s="555">
        <v>0</v>
      </c>
      <c r="K33" s="555">
        <v>0</v>
      </c>
      <c r="L33" s="555">
        <v>0</v>
      </c>
      <c r="M33" s="555">
        <v>0</v>
      </c>
      <c r="N33" s="555">
        <v>0</v>
      </c>
      <c r="O33" s="555">
        <v>0</v>
      </c>
      <c r="P33" s="555">
        <v>0</v>
      </c>
      <c r="Q33" s="555">
        <v>0</v>
      </c>
      <c r="R33" s="555">
        <v>0</v>
      </c>
      <c r="S33" s="555">
        <v>0</v>
      </c>
      <c r="T33" s="555">
        <v>0</v>
      </c>
      <c r="U33" s="555">
        <v>0</v>
      </c>
    </row>
    <row r="34" spans="1:21" ht="13.35" customHeight="1" x14ac:dyDescent="0.25">
      <c r="A34" s="149" t="s">
        <v>196</v>
      </c>
      <c r="C34" s="688" t="s">
        <v>1310</v>
      </c>
      <c r="D34" s="686"/>
      <c r="E34" s="555">
        <v>0</v>
      </c>
      <c r="F34" s="555">
        <v>0</v>
      </c>
      <c r="G34" s="555">
        <v>0</v>
      </c>
      <c r="H34" s="555">
        <v>0</v>
      </c>
      <c r="I34" s="555">
        <v>0</v>
      </c>
      <c r="J34" s="555">
        <v>0</v>
      </c>
      <c r="K34" s="555">
        <v>0</v>
      </c>
      <c r="L34" s="555">
        <v>0</v>
      </c>
      <c r="M34" s="555">
        <v>0</v>
      </c>
      <c r="N34" s="555">
        <v>0</v>
      </c>
      <c r="O34" s="555">
        <v>0</v>
      </c>
      <c r="P34" s="555">
        <v>0</v>
      </c>
      <c r="Q34" s="555">
        <v>0</v>
      </c>
      <c r="R34" s="555">
        <v>0</v>
      </c>
      <c r="S34" s="555">
        <v>0</v>
      </c>
      <c r="T34" s="555">
        <v>0</v>
      </c>
      <c r="U34" s="555">
        <v>0</v>
      </c>
    </row>
    <row r="35" spans="1:21" ht="13.35" customHeight="1" x14ac:dyDescent="0.25">
      <c r="A35" s="149" t="s">
        <v>198</v>
      </c>
      <c r="B35" s="688" t="s">
        <v>1311</v>
      </c>
      <c r="C35" s="686"/>
      <c r="D35" s="686"/>
      <c r="E35" s="555">
        <v>0</v>
      </c>
      <c r="F35" s="555">
        <v>0</v>
      </c>
      <c r="G35" s="555">
        <v>0</v>
      </c>
      <c r="H35" s="555">
        <v>0</v>
      </c>
      <c r="I35" s="555">
        <v>0</v>
      </c>
      <c r="J35" s="555">
        <v>0</v>
      </c>
      <c r="K35" s="555">
        <v>0</v>
      </c>
      <c r="L35" s="555">
        <v>0</v>
      </c>
      <c r="M35" s="555">
        <v>0</v>
      </c>
      <c r="N35" s="555">
        <v>0</v>
      </c>
      <c r="O35" s="555">
        <v>0</v>
      </c>
      <c r="P35" s="555">
        <v>0</v>
      </c>
      <c r="Q35" s="555">
        <v>0</v>
      </c>
      <c r="R35" s="555">
        <v>0</v>
      </c>
      <c r="S35" s="555">
        <v>0</v>
      </c>
      <c r="T35" s="555">
        <v>0</v>
      </c>
      <c r="U35" s="555">
        <v>0</v>
      </c>
    </row>
    <row r="36" spans="1:21" ht="13.35" customHeight="1" x14ac:dyDescent="0.25">
      <c r="A36" s="149" t="s">
        <v>200</v>
      </c>
      <c r="C36" s="688" t="s">
        <v>1306</v>
      </c>
      <c r="D36" s="686"/>
      <c r="E36" s="555">
        <v>0</v>
      </c>
      <c r="F36" s="555">
        <v>0</v>
      </c>
      <c r="G36" s="555">
        <v>0</v>
      </c>
      <c r="H36" s="555">
        <v>0</v>
      </c>
      <c r="I36" s="555">
        <v>0</v>
      </c>
      <c r="J36" s="555">
        <v>0</v>
      </c>
      <c r="K36" s="555">
        <v>0</v>
      </c>
      <c r="L36" s="555">
        <v>0</v>
      </c>
      <c r="M36" s="555">
        <v>0</v>
      </c>
      <c r="N36" s="555">
        <v>0</v>
      </c>
      <c r="O36" s="555">
        <v>0</v>
      </c>
      <c r="P36" s="555">
        <v>0</v>
      </c>
      <c r="Q36" s="555">
        <v>0</v>
      </c>
      <c r="R36" s="555">
        <v>0</v>
      </c>
      <c r="S36" s="555">
        <v>0</v>
      </c>
      <c r="T36" s="555">
        <v>0</v>
      </c>
      <c r="U36" s="555">
        <v>0</v>
      </c>
    </row>
    <row r="37" spans="1:21" ht="20.399999999999999" x14ac:dyDescent="0.25">
      <c r="A37" s="149" t="s">
        <v>202</v>
      </c>
      <c r="D37" s="4" t="s">
        <v>1307</v>
      </c>
      <c r="E37" s="555">
        <v>0</v>
      </c>
      <c r="F37" s="555">
        <v>0</v>
      </c>
      <c r="G37" s="555">
        <v>0</v>
      </c>
      <c r="H37" s="555">
        <v>0</v>
      </c>
      <c r="I37" s="555">
        <v>0</v>
      </c>
      <c r="J37" s="555">
        <v>0</v>
      </c>
      <c r="K37" s="555">
        <v>0</v>
      </c>
      <c r="L37" s="555">
        <v>0</v>
      </c>
      <c r="M37" s="555">
        <v>0</v>
      </c>
      <c r="N37" s="555">
        <v>0</v>
      </c>
      <c r="O37" s="555">
        <v>0</v>
      </c>
      <c r="P37" s="555">
        <v>0</v>
      </c>
      <c r="Q37" s="555">
        <v>0</v>
      </c>
      <c r="R37" s="555">
        <v>0</v>
      </c>
      <c r="S37" s="555">
        <v>0</v>
      </c>
      <c r="T37" s="555">
        <v>0</v>
      </c>
      <c r="U37" s="555">
        <v>0</v>
      </c>
    </row>
    <row r="38" spans="1:21" ht="20.399999999999999" x14ac:dyDescent="0.25">
      <c r="A38" s="149" t="s">
        <v>204</v>
      </c>
      <c r="D38" s="4" t="s">
        <v>1309</v>
      </c>
      <c r="E38" s="555">
        <v>0</v>
      </c>
      <c r="F38" s="555">
        <v>0</v>
      </c>
      <c r="G38" s="555">
        <v>0</v>
      </c>
      <c r="H38" s="555">
        <v>0</v>
      </c>
      <c r="I38" s="555">
        <v>0</v>
      </c>
      <c r="J38" s="555">
        <v>0</v>
      </c>
      <c r="K38" s="555">
        <v>0</v>
      </c>
      <c r="L38" s="555">
        <v>0</v>
      </c>
      <c r="M38" s="555">
        <v>0</v>
      </c>
      <c r="N38" s="555">
        <v>0</v>
      </c>
      <c r="O38" s="555">
        <v>0</v>
      </c>
      <c r="P38" s="555">
        <v>0</v>
      </c>
      <c r="Q38" s="555">
        <v>0</v>
      </c>
      <c r="R38" s="555">
        <v>0</v>
      </c>
      <c r="S38" s="555">
        <v>0</v>
      </c>
      <c r="T38" s="555">
        <v>0</v>
      </c>
      <c r="U38" s="555">
        <v>0</v>
      </c>
    </row>
    <row r="39" spans="1:21" ht="13.35" customHeight="1" x14ac:dyDescent="0.25">
      <c r="A39" s="149" t="s">
        <v>206</v>
      </c>
      <c r="C39" s="725" t="s">
        <v>1310</v>
      </c>
      <c r="D39" s="686"/>
      <c r="E39" s="561">
        <v>0</v>
      </c>
      <c r="F39" s="561">
        <v>0</v>
      </c>
      <c r="G39" s="561">
        <v>0</v>
      </c>
      <c r="H39" s="561">
        <v>0</v>
      </c>
      <c r="I39" s="561">
        <v>0</v>
      </c>
      <c r="J39" s="561">
        <v>0</v>
      </c>
      <c r="K39" s="561">
        <v>0</v>
      </c>
      <c r="L39" s="561">
        <v>0</v>
      </c>
      <c r="M39" s="561">
        <v>0</v>
      </c>
      <c r="N39" s="561">
        <v>0</v>
      </c>
      <c r="O39" s="561">
        <v>0</v>
      </c>
      <c r="P39" s="561">
        <v>0</v>
      </c>
      <c r="Q39" s="561">
        <v>0</v>
      </c>
      <c r="R39" s="561">
        <v>0</v>
      </c>
      <c r="S39" s="561">
        <v>0</v>
      </c>
      <c r="T39" s="561">
        <v>0</v>
      </c>
      <c r="U39" s="561">
        <v>0</v>
      </c>
    </row>
    <row r="40" spans="1:21" x14ac:dyDescent="0.25">
      <c r="B40" s="173"/>
      <c r="C40" s="173"/>
      <c r="D40" s="173"/>
      <c r="E40" s="173"/>
      <c r="F40" s="173"/>
      <c r="G40" s="173"/>
      <c r="H40" s="173"/>
      <c r="I40" s="173"/>
      <c r="J40" s="173"/>
      <c r="K40" s="173"/>
      <c r="L40" s="173"/>
      <c r="M40" s="173"/>
      <c r="N40" s="173"/>
      <c r="O40" s="173"/>
      <c r="P40" s="173"/>
      <c r="Q40" s="173"/>
      <c r="R40" s="173"/>
      <c r="S40" s="173"/>
      <c r="T40" s="173"/>
      <c r="U40" s="173"/>
    </row>
    <row r="41" spans="1:21" x14ac:dyDescent="0.25">
      <c r="E41" s="144" t="s">
        <v>113</v>
      </c>
      <c r="F41" s="144" t="s">
        <v>114</v>
      </c>
      <c r="G41" s="144" t="s">
        <v>115</v>
      </c>
      <c r="H41" s="144" t="s">
        <v>116</v>
      </c>
      <c r="I41" s="144" t="s">
        <v>117</v>
      </c>
      <c r="J41" s="144" t="s">
        <v>882</v>
      </c>
      <c r="K41" s="144" t="s">
        <v>883</v>
      </c>
      <c r="L41" s="144" t="s">
        <v>1040</v>
      </c>
      <c r="M41" s="144" t="s">
        <v>1041</v>
      </c>
      <c r="N41" s="144" t="s">
        <v>1042</v>
      </c>
      <c r="O41" s="144" t="s">
        <v>1043</v>
      </c>
      <c r="P41" s="144" t="s">
        <v>1044</v>
      </c>
      <c r="Q41" s="144" t="s">
        <v>1195</v>
      </c>
      <c r="R41" s="144" t="s">
        <v>1196</v>
      </c>
      <c r="S41" s="144" t="s">
        <v>1197</v>
      </c>
      <c r="T41" s="144" t="s">
        <v>1291</v>
      </c>
      <c r="U41" s="144" t="s">
        <v>1292</v>
      </c>
    </row>
    <row r="42" spans="1:21" ht="3.45" customHeight="1" x14ac:dyDescent="0.25"/>
    <row r="43" spans="1:21" ht="13.35" customHeight="1" x14ac:dyDescent="0.25">
      <c r="E43" s="767" t="s">
        <v>331</v>
      </c>
      <c r="F43" s="686"/>
      <c r="G43" s="686"/>
      <c r="H43" s="686"/>
      <c r="I43" s="686"/>
      <c r="J43" s="686"/>
      <c r="K43" s="686"/>
      <c r="L43" s="686"/>
      <c r="M43" s="686"/>
      <c r="N43" s="686"/>
      <c r="O43" s="686"/>
      <c r="P43" s="686"/>
      <c r="Q43" s="686"/>
      <c r="R43" s="686"/>
      <c r="S43" s="686"/>
      <c r="T43" s="686"/>
      <c r="U43" s="686"/>
    </row>
    <row r="44" spans="1:21" ht="22.5" customHeight="1" x14ac:dyDescent="0.25">
      <c r="E44" s="821" t="s">
        <v>1293</v>
      </c>
      <c r="F44" s="821"/>
      <c r="G44" s="821"/>
      <c r="H44" s="821"/>
      <c r="I44" s="821"/>
      <c r="J44" s="821" t="s">
        <v>1294</v>
      </c>
      <c r="K44" s="821"/>
      <c r="L44" s="821"/>
      <c r="M44" s="821"/>
      <c r="N44" s="821" t="s">
        <v>1295</v>
      </c>
      <c r="O44" s="821"/>
      <c r="P44" s="821"/>
      <c r="Q44" s="821"/>
      <c r="R44" s="821" t="s">
        <v>1296</v>
      </c>
      <c r="S44" s="821"/>
      <c r="T44" s="821"/>
      <c r="U44" s="821"/>
    </row>
    <row r="45" spans="1:21" ht="36.6" customHeight="1" x14ac:dyDescent="0.25">
      <c r="B45" s="723" t="s">
        <v>118</v>
      </c>
      <c r="C45" s="686"/>
      <c r="D45" s="686"/>
      <c r="E45" s="97" t="s">
        <v>1312</v>
      </c>
      <c r="F45" s="97" t="s">
        <v>1298</v>
      </c>
      <c r="G45" s="97" t="s">
        <v>1299</v>
      </c>
      <c r="H45" s="97" t="s">
        <v>1300</v>
      </c>
      <c r="I45" s="97" t="s">
        <v>1301</v>
      </c>
      <c r="J45" s="97" t="s">
        <v>1302</v>
      </c>
      <c r="K45" s="97" t="s">
        <v>1303</v>
      </c>
      <c r="L45" s="97" t="s">
        <v>1304</v>
      </c>
      <c r="M45" s="97" t="s">
        <v>1301</v>
      </c>
      <c r="N45" s="97" t="s">
        <v>1302</v>
      </c>
      <c r="O45" s="97" t="s">
        <v>1303</v>
      </c>
      <c r="P45" s="97" t="s">
        <v>1304</v>
      </c>
      <c r="Q45" s="97" t="s">
        <v>1301</v>
      </c>
      <c r="R45" s="97" t="s">
        <v>1302</v>
      </c>
      <c r="S45" s="97" t="s">
        <v>1303</v>
      </c>
      <c r="T45" s="97" t="s">
        <v>1304</v>
      </c>
      <c r="U45" s="97" t="s">
        <v>1301</v>
      </c>
    </row>
    <row r="46" spans="1:21" ht="13.35" customHeight="1" x14ac:dyDescent="0.25">
      <c r="A46" s="149" t="s">
        <v>182</v>
      </c>
      <c r="B46" s="719" t="s">
        <v>1028</v>
      </c>
      <c r="C46" s="719"/>
      <c r="D46" s="719"/>
      <c r="E46" s="566">
        <v>128</v>
      </c>
      <c r="F46" s="566">
        <v>0</v>
      </c>
      <c r="G46" s="566">
        <v>0</v>
      </c>
      <c r="H46" s="566">
        <v>0</v>
      </c>
      <c r="I46" s="566">
        <v>15</v>
      </c>
      <c r="J46" s="566">
        <v>0</v>
      </c>
      <c r="K46" s="566">
        <v>128</v>
      </c>
      <c r="L46" s="566">
        <v>0</v>
      </c>
      <c r="M46" s="566">
        <v>15</v>
      </c>
      <c r="N46" s="566">
        <v>0</v>
      </c>
      <c r="O46" s="566">
        <v>19</v>
      </c>
      <c r="P46" s="566">
        <v>0</v>
      </c>
      <c r="Q46" s="566">
        <v>190</v>
      </c>
      <c r="R46" s="566">
        <v>0</v>
      </c>
      <c r="S46" s="566">
        <v>2</v>
      </c>
      <c r="T46" s="566">
        <v>0</v>
      </c>
      <c r="U46" s="566">
        <v>15</v>
      </c>
    </row>
    <row r="47" spans="1:21" ht="13.35" customHeight="1" x14ac:dyDescent="0.25">
      <c r="A47" s="149" t="s">
        <v>184</v>
      </c>
      <c r="B47" s="760" t="s">
        <v>1305</v>
      </c>
      <c r="C47" s="760"/>
      <c r="D47" s="760"/>
      <c r="E47" s="549">
        <v>128</v>
      </c>
      <c r="F47" s="549">
        <v>0</v>
      </c>
      <c r="G47" s="549">
        <v>0</v>
      </c>
      <c r="H47" s="549">
        <v>0</v>
      </c>
      <c r="I47" s="549">
        <v>15</v>
      </c>
      <c r="J47" s="549">
        <v>0</v>
      </c>
      <c r="K47" s="549">
        <v>128</v>
      </c>
      <c r="L47" s="549">
        <v>0</v>
      </c>
      <c r="M47" s="549">
        <v>15</v>
      </c>
      <c r="N47" s="549">
        <v>0</v>
      </c>
      <c r="O47" s="549">
        <v>19</v>
      </c>
      <c r="P47" s="549">
        <v>0</v>
      </c>
      <c r="Q47" s="549">
        <v>190</v>
      </c>
      <c r="R47" s="549">
        <v>0</v>
      </c>
      <c r="S47" s="549">
        <v>2</v>
      </c>
      <c r="T47" s="549">
        <v>0</v>
      </c>
      <c r="U47" s="549">
        <v>15</v>
      </c>
    </row>
    <row r="48" spans="1:21" ht="13.35" customHeight="1" x14ac:dyDescent="0.25">
      <c r="A48" s="149" t="s">
        <v>186</v>
      </c>
      <c r="C48" s="688" t="s">
        <v>1306</v>
      </c>
      <c r="D48" s="686"/>
      <c r="E48" s="555">
        <v>128</v>
      </c>
      <c r="F48" s="555">
        <v>0</v>
      </c>
      <c r="G48" s="555">
        <v>0</v>
      </c>
      <c r="H48" s="555">
        <v>0</v>
      </c>
      <c r="I48" s="555">
        <v>15</v>
      </c>
      <c r="J48" s="555">
        <v>0</v>
      </c>
      <c r="K48" s="555">
        <v>128</v>
      </c>
      <c r="L48" s="555">
        <v>0</v>
      </c>
      <c r="M48" s="555">
        <v>15</v>
      </c>
      <c r="N48" s="555">
        <v>0</v>
      </c>
      <c r="O48" s="555">
        <v>19</v>
      </c>
      <c r="P48" s="555">
        <v>0</v>
      </c>
      <c r="Q48" s="555">
        <v>190</v>
      </c>
      <c r="R48" s="555">
        <v>0</v>
      </c>
      <c r="S48" s="555">
        <v>2</v>
      </c>
      <c r="T48" s="555">
        <v>0</v>
      </c>
      <c r="U48" s="555">
        <v>15</v>
      </c>
    </row>
    <row r="49" spans="1:21" x14ac:dyDescent="0.25">
      <c r="A49" s="149" t="s">
        <v>188</v>
      </c>
      <c r="D49" s="4" t="s">
        <v>1307</v>
      </c>
      <c r="E49" s="555">
        <v>0</v>
      </c>
      <c r="F49" s="555">
        <v>0</v>
      </c>
      <c r="G49" s="555">
        <v>0</v>
      </c>
      <c r="H49" s="555">
        <v>0</v>
      </c>
      <c r="I49" s="555">
        <v>0</v>
      </c>
      <c r="J49" s="555">
        <v>0</v>
      </c>
      <c r="K49" s="555">
        <v>0</v>
      </c>
      <c r="L49" s="555">
        <v>0</v>
      </c>
      <c r="M49" s="555">
        <v>0</v>
      </c>
      <c r="N49" s="555">
        <v>0</v>
      </c>
      <c r="O49" s="555">
        <v>0</v>
      </c>
      <c r="P49" s="555">
        <v>0</v>
      </c>
      <c r="Q49" s="555">
        <v>0</v>
      </c>
      <c r="R49" s="555">
        <v>0</v>
      </c>
      <c r="S49" s="555">
        <v>0</v>
      </c>
      <c r="T49" s="555">
        <v>0</v>
      </c>
      <c r="U49" s="555">
        <v>0</v>
      </c>
    </row>
    <row r="50" spans="1:21" x14ac:dyDescent="0.25">
      <c r="A50" s="149" t="s">
        <v>190</v>
      </c>
      <c r="D50" s="4" t="s">
        <v>1308</v>
      </c>
      <c r="E50" s="555">
        <v>0</v>
      </c>
      <c r="F50" s="555">
        <v>0</v>
      </c>
      <c r="G50" s="555">
        <v>0</v>
      </c>
      <c r="H50" s="555">
        <v>0</v>
      </c>
      <c r="I50" s="555">
        <v>0</v>
      </c>
      <c r="J50" s="555">
        <v>0</v>
      </c>
      <c r="K50" s="555">
        <v>0</v>
      </c>
      <c r="L50" s="555">
        <v>0</v>
      </c>
      <c r="M50" s="555">
        <v>0</v>
      </c>
      <c r="N50" s="555">
        <v>0</v>
      </c>
      <c r="O50" s="555">
        <v>0</v>
      </c>
      <c r="P50" s="555">
        <v>0</v>
      </c>
      <c r="Q50" s="555">
        <v>0</v>
      </c>
      <c r="R50" s="555">
        <v>0</v>
      </c>
      <c r="S50" s="555">
        <v>0</v>
      </c>
      <c r="T50" s="555">
        <v>0</v>
      </c>
      <c r="U50" s="555">
        <v>0</v>
      </c>
    </row>
    <row r="51" spans="1:21" ht="13.35" customHeight="1" x14ac:dyDescent="0.25">
      <c r="A51" s="149" t="s">
        <v>192</v>
      </c>
      <c r="C51" s="688" t="s">
        <v>1309</v>
      </c>
      <c r="D51" s="686"/>
      <c r="E51" s="555">
        <v>128</v>
      </c>
      <c r="F51" s="555">
        <v>0</v>
      </c>
      <c r="G51" s="555">
        <v>0</v>
      </c>
      <c r="H51" s="555">
        <v>0</v>
      </c>
      <c r="I51" s="555">
        <v>15</v>
      </c>
      <c r="J51" s="555">
        <v>0</v>
      </c>
      <c r="K51" s="555">
        <v>128</v>
      </c>
      <c r="L51" s="555">
        <v>0</v>
      </c>
      <c r="M51" s="555">
        <v>15</v>
      </c>
      <c r="N51" s="555">
        <v>0</v>
      </c>
      <c r="O51" s="555">
        <v>19</v>
      </c>
      <c r="P51" s="555">
        <v>0</v>
      </c>
      <c r="Q51" s="555">
        <v>190</v>
      </c>
      <c r="R51" s="555">
        <v>0</v>
      </c>
      <c r="S51" s="555">
        <v>2</v>
      </c>
      <c r="T51" s="555">
        <v>0</v>
      </c>
      <c r="U51" s="555">
        <v>15</v>
      </c>
    </row>
    <row r="52" spans="1:21" x14ac:dyDescent="0.25">
      <c r="A52" s="149" t="s">
        <v>194</v>
      </c>
      <c r="D52" s="4" t="s">
        <v>1308</v>
      </c>
      <c r="E52" s="555">
        <v>0</v>
      </c>
      <c r="F52" s="555">
        <v>0</v>
      </c>
      <c r="G52" s="555">
        <v>0</v>
      </c>
      <c r="H52" s="555">
        <v>0</v>
      </c>
      <c r="I52" s="555">
        <v>0</v>
      </c>
      <c r="J52" s="555">
        <v>0</v>
      </c>
      <c r="K52" s="555">
        <v>0</v>
      </c>
      <c r="L52" s="555">
        <v>0</v>
      </c>
      <c r="M52" s="555">
        <v>0</v>
      </c>
      <c r="N52" s="555">
        <v>0</v>
      </c>
      <c r="O52" s="555">
        <v>0</v>
      </c>
      <c r="P52" s="555">
        <v>0</v>
      </c>
      <c r="Q52" s="555">
        <v>0</v>
      </c>
      <c r="R52" s="555">
        <v>0</v>
      </c>
      <c r="S52" s="555">
        <v>0</v>
      </c>
      <c r="T52" s="555">
        <v>0</v>
      </c>
      <c r="U52" s="555">
        <v>0</v>
      </c>
    </row>
    <row r="53" spans="1:21" x14ac:dyDescent="0.25">
      <c r="A53" s="149" t="s">
        <v>196</v>
      </c>
      <c r="D53" s="4" t="s">
        <v>1310</v>
      </c>
      <c r="E53" s="555">
        <v>0</v>
      </c>
      <c r="F53" s="555">
        <v>0</v>
      </c>
      <c r="G53" s="555">
        <v>0</v>
      </c>
      <c r="H53" s="555">
        <v>0</v>
      </c>
      <c r="I53" s="555">
        <v>0</v>
      </c>
      <c r="J53" s="555">
        <v>0</v>
      </c>
      <c r="K53" s="555">
        <v>0</v>
      </c>
      <c r="L53" s="555">
        <v>0</v>
      </c>
      <c r="M53" s="555">
        <v>0</v>
      </c>
      <c r="N53" s="555">
        <v>0</v>
      </c>
      <c r="O53" s="555">
        <v>0</v>
      </c>
      <c r="P53" s="555">
        <v>0</v>
      </c>
      <c r="Q53" s="555">
        <v>0</v>
      </c>
      <c r="R53" s="555">
        <v>0</v>
      </c>
      <c r="S53" s="555">
        <v>0</v>
      </c>
      <c r="T53" s="555">
        <v>0</v>
      </c>
      <c r="U53" s="555">
        <v>0</v>
      </c>
    </row>
    <row r="54" spans="1:21" ht="13.35" customHeight="1" x14ac:dyDescent="0.25">
      <c r="A54" s="149" t="s">
        <v>198</v>
      </c>
      <c r="B54" s="688" t="s">
        <v>1311</v>
      </c>
      <c r="C54" s="686"/>
      <c r="D54" s="686"/>
      <c r="E54" s="555">
        <v>0</v>
      </c>
      <c r="F54" s="555">
        <v>0</v>
      </c>
      <c r="G54" s="555">
        <v>0</v>
      </c>
      <c r="H54" s="555">
        <v>0</v>
      </c>
      <c r="I54" s="555">
        <v>0</v>
      </c>
      <c r="J54" s="555">
        <v>0</v>
      </c>
      <c r="K54" s="555">
        <v>0</v>
      </c>
      <c r="L54" s="555">
        <v>0</v>
      </c>
      <c r="M54" s="555">
        <v>0</v>
      </c>
      <c r="N54" s="555">
        <v>0</v>
      </c>
      <c r="O54" s="555">
        <v>0</v>
      </c>
      <c r="P54" s="555">
        <v>0</v>
      </c>
      <c r="Q54" s="555">
        <v>0</v>
      </c>
      <c r="R54" s="555">
        <v>0</v>
      </c>
      <c r="S54" s="555">
        <v>0</v>
      </c>
      <c r="T54" s="555">
        <v>0</v>
      </c>
      <c r="U54" s="555">
        <v>0</v>
      </c>
    </row>
    <row r="55" spans="1:21" ht="13.35" customHeight="1" x14ac:dyDescent="0.25">
      <c r="A55" s="149" t="s">
        <v>200</v>
      </c>
      <c r="C55" s="688" t="s">
        <v>1306</v>
      </c>
      <c r="D55" s="686"/>
      <c r="E55" s="555">
        <v>0</v>
      </c>
      <c r="F55" s="555">
        <v>0</v>
      </c>
      <c r="G55" s="555">
        <v>0</v>
      </c>
      <c r="H55" s="555">
        <v>0</v>
      </c>
      <c r="I55" s="555">
        <v>0</v>
      </c>
      <c r="J55" s="555">
        <v>0</v>
      </c>
      <c r="K55" s="555">
        <v>0</v>
      </c>
      <c r="L55" s="555">
        <v>0</v>
      </c>
      <c r="M55" s="555">
        <v>0</v>
      </c>
      <c r="N55" s="555">
        <v>0</v>
      </c>
      <c r="O55" s="555">
        <v>0</v>
      </c>
      <c r="P55" s="555">
        <v>0</v>
      </c>
      <c r="Q55" s="555">
        <v>0</v>
      </c>
      <c r="R55" s="555">
        <v>0</v>
      </c>
      <c r="S55" s="555">
        <v>0</v>
      </c>
      <c r="T55" s="555">
        <v>0</v>
      </c>
      <c r="U55" s="555">
        <v>0</v>
      </c>
    </row>
    <row r="56" spans="1:21" ht="20.399999999999999" x14ac:dyDescent="0.25">
      <c r="A56" s="149" t="s">
        <v>202</v>
      </c>
      <c r="D56" s="4" t="s">
        <v>1307</v>
      </c>
      <c r="E56" s="555">
        <v>0</v>
      </c>
      <c r="F56" s="555">
        <v>0</v>
      </c>
      <c r="G56" s="555">
        <v>0</v>
      </c>
      <c r="H56" s="555">
        <v>0</v>
      </c>
      <c r="I56" s="555">
        <v>0</v>
      </c>
      <c r="J56" s="555">
        <v>0</v>
      </c>
      <c r="K56" s="555">
        <v>0</v>
      </c>
      <c r="L56" s="555">
        <v>0</v>
      </c>
      <c r="M56" s="555">
        <v>0</v>
      </c>
      <c r="N56" s="555">
        <v>0</v>
      </c>
      <c r="O56" s="555">
        <v>0</v>
      </c>
      <c r="P56" s="555">
        <v>0</v>
      </c>
      <c r="Q56" s="555">
        <v>0</v>
      </c>
      <c r="R56" s="555">
        <v>0</v>
      </c>
      <c r="S56" s="555">
        <v>0</v>
      </c>
      <c r="T56" s="555">
        <v>0</v>
      </c>
      <c r="U56" s="555">
        <v>0</v>
      </c>
    </row>
    <row r="57" spans="1:21" ht="20.399999999999999" x14ac:dyDescent="0.25">
      <c r="A57" s="149" t="s">
        <v>204</v>
      </c>
      <c r="D57" s="4" t="s">
        <v>1309</v>
      </c>
      <c r="E57" s="555">
        <v>0</v>
      </c>
      <c r="F57" s="555">
        <v>0</v>
      </c>
      <c r="G57" s="555">
        <v>0</v>
      </c>
      <c r="H57" s="555">
        <v>0</v>
      </c>
      <c r="I57" s="555">
        <v>0</v>
      </c>
      <c r="J57" s="555">
        <v>0</v>
      </c>
      <c r="K57" s="555">
        <v>0</v>
      </c>
      <c r="L57" s="555">
        <v>0</v>
      </c>
      <c r="M57" s="555">
        <v>0</v>
      </c>
      <c r="N57" s="555">
        <v>0</v>
      </c>
      <c r="O57" s="555">
        <v>0</v>
      </c>
      <c r="P57" s="555">
        <v>0</v>
      </c>
      <c r="Q57" s="555">
        <v>0</v>
      </c>
      <c r="R57" s="555">
        <v>0</v>
      </c>
      <c r="S57" s="555">
        <v>0</v>
      </c>
      <c r="T57" s="555">
        <v>0</v>
      </c>
      <c r="U57" s="555">
        <v>0</v>
      </c>
    </row>
    <row r="58" spans="1:21" ht="13.35" customHeight="1" x14ac:dyDescent="0.25">
      <c r="A58" s="149" t="s">
        <v>206</v>
      </c>
      <c r="C58" s="725" t="s">
        <v>1310</v>
      </c>
      <c r="D58" s="686"/>
      <c r="E58" s="561">
        <v>0</v>
      </c>
      <c r="F58" s="561">
        <v>0</v>
      </c>
      <c r="G58" s="561">
        <v>0</v>
      </c>
      <c r="H58" s="561">
        <v>0</v>
      </c>
      <c r="I58" s="561">
        <v>0</v>
      </c>
      <c r="J58" s="561">
        <v>0</v>
      </c>
      <c r="K58" s="561">
        <v>0</v>
      </c>
      <c r="L58" s="561">
        <v>0</v>
      </c>
      <c r="M58" s="561">
        <v>0</v>
      </c>
      <c r="N58" s="561">
        <v>0</v>
      </c>
      <c r="O58" s="561">
        <v>0</v>
      </c>
      <c r="P58" s="561">
        <v>0</v>
      </c>
      <c r="Q58" s="561">
        <v>0</v>
      </c>
      <c r="R58" s="561">
        <v>0</v>
      </c>
      <c r="S58" s="561">
        <v>0</v>
      </c>
      <c r="T58" s="561">
        <v>0</v>
      </c>
      <c r="U58" s="561">
        <v>0</v>
      </c>
    </row>
    <row r="59" spans="1:21" x14ac:dyDescent="0.25">
      <c r="B59" s="5"/>
      <c r="C59" s="5"/>
      <c r="D59" s="5"/>
      <c r="E59" s="584"/>
      <c r="F59" s="584"/>
      <c r="G59" s="584"/>
      <c r="H59" s="584"/>
      <c r="I59" s="584"/>
      <c r="J59" s="584"/>
      <c r="K59" s="584"/>
      <c r="L59" s="584"/>
      <c r="M59" s="584"/>
      <c r="N59" s="584"/>
      <c r="O59" s="584"/>
      <c r="P59" s="584"/>
      <c r="Q59" s="584"/>
      <c r="R59" s="584"/>
      <c r="S59" s="584"/>
      <c r="T59" s="584"/>
      <c r="U59" s="584"/>
    </row>
    <row r="60" spans="1:21" x14ac:dyDescent="0.25">
      <c r="E60" s="144" t="s">
        <v>113</v>
      </c>
      <c r="F60" s="144" t="s">
        <v>114</v>
      </c>
      <c r="G60" s="144" t="s">
        <v>115</v>
      </c>
      <c r="H60" s="144" t="s">
        <v>116</v>
      </c>
      <c r="I60" s="144" t="s">
        <v>117</v>
      </c>
      <c r="J60" s="144" t="s">
        <v>882</v>
      </c>
      <c r="K60" s="144" t="s">
        <v>883</v>
      </c>
      <c r="L60" s="144" t="s">
        <v>1040</v>
      </c>
      <c r="M60" s="144" t="s">
        <v>1041</v>
      </c>
      <c r="N60" s="144" t="s">
        <v>1042</v>
      </c>
      <c r="O60" s="144" t="s">
        <v>1043</v>
      </c>
      <c r="P60" s="144" t="s">
        <v>1044</v>
      </c>
      <c r="Q60" s="144" t="s">
        <v>1195</v>
      </c>
      <c r="R60" s="144" t="s">
        <v>1196</v>
      </c>
      <c r="S60" s="144" t="s">
        <v>1197</v>
      </c>
      <c r="T60" s="144" t="s">
        <v>1291</v>
      </c>
      <c r="U60" s="144" t="s">
        <v>1292</v>
      </c>
    </row>
    <row r="61" spans="1:21" ht="3.45" customHeight="1" x14ac:dyDescent="0.25"/>
    <row r="62" spans="1:21" ht="13.35" customHeight="1" x14ac:dyDescent="0.25">
      <c r="E62" s="767" t="s">
        <v>332</v>
      </c>
      <c r="F62" s="686"/>
      <c r="G62" s="686"/>
      <c r="H62" s="686"/>
      <c r="I62" s="686"/>
      <c r="J62" s="686"/>
      <c r="K62" s="686"/>
      <c r="L62" s="686"/>
      <c r="M62" s="686"/>
      <c r="N62" s="686"/>
      <c r="O62" s="686"/>
      <c r="P62" s="686"/>
      <c r="Q62" s="686"/>
      <c r="R62" s="686"/>
      <c r="S62" s="686"/>
      <c r="T62" s="686"/>
      <c r="U62" s="686"/>
    </row>
    <row r="63" spans="1:21" ht="22.5" customHeight="1" x14ac:dyDescent="0.25">
      <c r="A63" s="95">
        <f>SUM(E65:U96)</f>
        <v>3272</v>
      </c>
      <c r="E63" s="821" t="s">
        <v>1293</v>
      </c>
      <c r="F63" s="821"/>
      <c r="G63" s="821"/>
      <c r="H63" s="821"/>
      <c r="I63" s="821"/>
      <c r="J63" s="821" t="s">
        <v>1294</v>
      </c>
      <c r="K63" s="821"/>
      <c r="L63" s="821"/>
      <c r="M63" s="821"/>
      <c r="N63" s="821" t="s">
        <v>1295</v>
      </c>
      <c r="O63" s="821"/>
      <c r="P63" s="821"/>
      <c r="Q63" s="821"/>
      <c r="R63" s="821" t="s">
        <v>1296</v>
      </c>
      <c r="S63" s="821"/>
      <c r="T63" s="821"/>
      <c r="U63" s="821"/>
    </row>
    <row r="64" spans="1:21" ht="36.6" customHeight="1" x14ac:dyDescent="0.25">
      <c r="B64" s="723" t="s">
        <v>118</v>
      </c>
      <c r="C64" s="686"/>
      <c r="D64" s="686"/>
      <c r="E64" s="97" t="s">
        <v>1312</v>
      </c>
      <c r="F64" s="97" t="s">
        <v>1298</v>
      </c>
      <c r="G64" s="97" t="s">
        <v>1299</v>
      </c>
      <c r="H64" s="97" t="s">
        <v>1300</v>
      </c>
      <c r="I64" s="97" t="s">
        <v>1301</v>
      </c>
      <c r="J64" s="97" t="s">
        <v>1302</v>
      </c>
      <c r="K64" s="97" t="s">
        <v>1303</v>
      </c>
      <c r="L64" s="97" t="s">
        <v>1304</v>
      </c>
      <c r="M64" s="97" t="s">
        <v>1301</v>
      </c>
      <c r="N64" s="97" t="s">
        <v>1302</v>
      </c>
      <c r="O64" s="97" t="s">
        <v>1303</v>
      </c>
      <c r="P64" s="97" t="s">
        <v>1304</v>
      </c>
      <c r="Q64" s="97" t="s">
        <v>1301</v>
      </c>
      <c r="R64" s="97" t="s">
        <v>1302</v>
      </c>
      <c r="S64" s="97" t="s">
        <v>1303</v>
      </c>
      <c r="T64" s="97" t="s">
        <v>1304</v>
      </c>
      <c r="U64" s="97" t="s">
        <v>1301</v>
      </c>
    </row>
    <row r="65" spans="1:21" ht="13.35" customHeight="1" x14ac:dyDescent="0.25">
      <c r="A65" s="149" t="s">
        <v>182</v>
      </c>
      <c r="B65" s="719" t="s">
        <v>1028</v>
      </c>
      <c r="C65" s="719"/>
      <c r="D65" s="719"/>
      <c r="E65" s="566">
        <v>133</v>
      </c>
      <c r="F65" s="566">
        <v>0</v>
      </c>
      <c r="G65" s="566">
        <v>0</v>
      </c>
      <c r="H65" s="566">
        <v>0</v>
      </c>
      <c r="I65" s="566">
        <v>8</v>
      </c>
      <c r="J65" s="566">
        <v>0</v>
      </c>
      <c r="K65" s="566">
        <v>133</v>
      </c>
      <c r="L65" s="566">
        <v>0</v>
      </c>
      <c r="M65" s="566">
        <v>8</v>
      </c>
      <c r="N65" s="566">
        <v>0</v>
      </c>
      <c r="O65" s="566">
        <v>20</v>
      </c>
      <c r="P65" s="566">
        <v>0</v>
      </c>
      <c r="Q65" s="566">
        <v>104</v>
      </c>
      <c r="R65" s="566">
        <v>0</v>
      </c>
      <c r="S65" s="566">
        <v>2</v>
      </c>
      <c r="T65" s="566">
        <v>0</v>
      </c>
      <c r="U65" s="566">
        <v>8</v>
      </c>
    </row>
    <row r="66" spans="1:21" ht="13.35" customHeight="1" x14ac:dyDescent="0.25">
      <c r="A66" s="149" t="s">
        <v>184</v>
      </c>
      <c r="B66" s="760" t="s">
        <v>1305</v>
      </c>
      <c r="C66" s="760"/>
      <c r="D66" s="760"/>
      <c r="E66" s="549">
        <v>133</v>
      </c>
      <c r="F66" s="549">
        <v>0</v>
      </c>
      <c r="G66" s="549">
        <v>0</v>
      </c>
      <c r="H66" s="549">
        <v>0</v>
      </c>
      <c r="I66" s="549">
        <v>8</v>
      </c>
      <c r="J66" s="549">
        <v>0</v>
      </c>
      <c r="K66" s="549">
        <v>133</v>
      </c>
      <c r="L66" s="549">
        <v>0</v>
      </c>
      <c r="M66" s="549">
        <v>8</v>
      </c>
      <c r="N66" s="549">
        <v>0</v>
      </c>
      <c r="O66" s="549">
        <v>20</v>
      </c>
      <c r="P66" s="549">
        <v>0</v>
      </c>
      <c r="Q66" s="549">
        <v>104</v>
      </c>
      <c r="R66" s="549">
        <v>0</v>
      </c>
      <c r="S66" s="549">
        <v>2</v>
      </c>
      <c r="T66" s="549">
        <v>0</v>
      </c>
      <c r="U66" s="549">
        <v>8</v>
      </c>
    </row>
    <row r="67" spans="1:21" ht="13.35" customHeight="1" x14ac:dyDescent="0.25">
      <c r="A67" s="149" t="s">
        <v>186</v>
      </c>
      <c r="C67" s="688" t="s">
        <v>1306</v>
      </c>
      <c r="D67" s="686"/>
      <c r="E67" s="555">
        <v>133</v>
      </c>
      <c r="F67" s="555">
        <v>0</v>
      </c>
      <c r="G67" s="555">
        <v>0</v>
      </c>
      <c r="H67" s="555">
        <v>0</v>
      </c>
      <c r="I67" s="555">
        <v>8</v>
      </c>
      <c r="J67" s="555">
        <v>0</v>
      </c>
      <c r="K67" s="555">
        <v>133</v>
      </c>
      <c r="L67" s="555">
        <v>0</v>
      </c>
      <c r="M67" s="555">
        <v>8</v>
      </c>
      <c r="N67" s="555">
        <v>0</v>
      </c>
      <c r="O67" s="555">
        <v>20</v>
      </c>
      <c r="P67" s="555">
        <v>0</v>
      </c>
      <c r="Q67" s="555">
        <v>104</v>
      </c>
      <c r="R67" s="555">
        <v>0</v>
      </c>
      <c r="S67" s="555">
        <v>2</v>
      </c>
      <c r="T67" s="555">
        <v>0</v>
      </c>
      <c r="U67" s="555">
        <v>8</v>
      </c>
    </row>
    <row r="68" spans="1:21" x14ac:dyDescent="0.25">
      <c r="A68" s="149" t="s">
        <v>188</v>
      </c>
      <c r="D68" s="4" t="s">
        <v>1307</v>
      </c>
      <c r="E68" s="555">
        <v>0</v>
      </c>
      <c r="F68" s="555">
        <v>0</v>
      </c>
      <c r="G68" s="555">
        <v>0</v>
      </c>
      <c r="H68" s="555">
        <v>0</v>
      </c>
      <c r="I68" s="555">
        <v>0</v>
      </c>
      <c r="J68" s="555">
        <v>0</v>
      </c>
      <c r="K68" s="555">
        <v>0</v>
      </c>
      <c r="L68" s="555">
        <v>0</v>
      </c>
      <c r="M68" s="555">
        <v>0</v>
      </c>
      <c r="N68" s="555">
        <v>0</v>
      </c>
      <c r="O68" s="555">
        <v>0</v>
      </c>
      <c r="P68" s="555">
        <v>0</v>
      </c>
      <c r="Q68" s="555">
        <v>0</v>
      </c>
      <c r="R68" s="555">
        <v>0</v>
      </c>
      <c r="S68" s="555">
        <v>0</v>
      </c>
      <c r="T68" s="555">
        <v>0</v>
      </c>
      <c r="U68" s="555">
        <v>0</v>
      </c>
    </row>
    <row r="69" spans="1:21" x14ac:dyDescent="0.25">
      <c r="A69" s="149" t="s">
        <v>190</v>
      </c>
      <c r="D69" s="4" t="s">
        <v>1308</v>
      </c>
      <c r="E69" s="555">
        <v>0</v>
      </c>
      <c r="F69" s="555">
        <v>0</v>
      </c>
      <c r="G69" s="555">
        <v>0</v>
      </c>
      <c r="H69" s="555">
        <v>0</v>
      </c>
      <c r="I69" s="555">
        <v>0</v>
      </c>
      <c r="J69" s="555">
        <v>0</v>
      </c>
      <c r="K69" s="555">
        <v>0</v>
      </c>
      <c r="L69" s="555">
        <v>0</v>
      </c>
      <c r="M69" s="555">
        <v>0</v>
      </c>
      <c r="N69" s="555">
        <v>0</v>
      </c>
      <c r="O69" s="555">
        <v>0</v>
      </c>
      <c r="P69" s="555">
        <v>0</v>
      </c>
      <c r="Q69" s="555">
        <v>0</v>
      </c>
      <c r="R69" s="555">
        <v>0</v>
      </c>
      <c r="S69" s="555">
        <v>0</v>
      </c>
      <c r="T69" s="555">
        <v>0</v>
      </c>
      <c r="U69" s="555">
        <v>0</v>
      </c>
    </row>
    <row r="70" spans="1:21" ht="13.35" customHeight="1" x14ac:dyDescent="0.25">
      <c r="A70" s="149" t="s">
        <v>192</v>
      </c>
      <c r="C70" s="688" t="s">
        <v>1309</v>
      </c>
      <c r="D70" s="686"/>
      <c r="E70" s="555">
        <v>133</v>
      </c>
      <c r="F70" s="555">
        <v>0</v>
      </c>
      <c r="G70" s="555">
        <v>0</v>
      </c>
      <c r="H70" s="555">
        <v>0</v>
      </c>
      <c r="I70" s="555">
        <v>8</v>
      </c>
      <c r="J70" s="555">
        <v>0</v>
      </c>
      <c r="K70" s="555">
        <v>133</v>
      </c>
      <c r="L70" s="555">
        <v>0</v>
      </c>
      <c r="M70" s="555">
        <v>8</v>
      </c>
      <c r="N70" s="555">
        <v>0</v>
      </c>
      <c r="O70" s="555">
        <v>20</v>
      </c>
      <c r="P70" s="555">
        <v>0</v>
      </c>
      <c r="Q70" s="555">
        <v>104</v>
      </c>
      <c r="R70" s="555">
        <v>0</v>
      </c>
      <c r="S70" s="555">
        <v>2</v>
      </c>
      <c r="T70" s="555">
        <v>0</v>
      </c>
      <c r="U70" s="555">
        <v>8</v>
      </c>
    </row>
    <row r="71" spans="1:21" x14ac:dyDescent="0.25">
      <c r="A71" s="149" t="s">
        <v>194</v>
      </c>
      <c r="D71" s="4" t="s">
        <v>1308</v>
      </c>
      <c r="E71" s="555">
        <v>0</v>
      </c>
      <c r="F71" s="555">
        <v>0</v>
      </c>
      <c r="G71" s="555">
        <v>0</v>
      </c>
      <c r="H71" s="555">
        <v>0</v>
      </c>
      <c r="I71" s="555">
        <v>0</v>
      </c>
      <c r="J71" s="555">
        <v>0</v>
      </c>
      <c r="K71" s="555">
        <v>0</v>
      </c>
      <c r="L71" s="555">
        <v>0</v>
      </c>
      <c r="M71" s="555">
        <v>0</v>
      </c>
      <c r="N71" s="555">
        <v>0</v>
      </c>
      <c r="O71" s="555">
        <v>0</v>
      </c>
      <c r="P71" s="555">
        <v>0</v>
      </c>
      <c r="Q71" s="555">
        <v>0</v>
      </c>
      <c r="R71" s="555">
        <v>0</v>
      </c>
      <c r="S71" s="555">
        <v>0</v>
      </c>
      <c r="T71" s="555">
        <v>0</v>
      </c>
      <c r="U71" s="555">
        <v>0</v>
      </c>
    </row>
    <row r="72" spans="1:21" x14ac:dyDescent="0.25">
      <c r="A72" s="149" t="s">
        <v>196</v>
      </c>
      <c r="D72" s="4" t="s">
        <v>1310</v>
      </c>
      <c r="E72" s="555">
        <v>0</v>
      </c>
      <c r="F72" s="555">
        <v>0</v>
      </c>
      <c r="G72" s="555">
        <v>0</v>
      </c>
      <c r="H72" s="555">
        <v>0</v>
      </c>
      <c r="I72" s="555">
        <v>0</v>
      </c>
      <c r="J72" s="555">
        <v>0</v>
      </c>
      <c r="K72" s="555">
        <v>0</v>
      </c>
      <c r="L72" s="555">
        <v>0</v>
      </c>
      <c r="M72" s="555">
        <v>0</v>
      </c>
      <c r="N72" s="555">
        <v>0</v>
      </c>
      <c r="O72" s="555">
        <v>0</v>
      </c>
      <c r="P72" s="555">
        <v>0</v>
      </c>
      <c r="Q72" s="555">
        <v>0</v>
      </c>
      <c r="R72" s="555">
        <v>0</v>
      </c>
      <c r="S72" s="555">
        <v>0</v>
      </c>
      <c r="T72" s="555">
        <v>0</v>
      </c>
      <c r="U72" s="555">
        <v>0</v>
      </c>
    </row>
    <row r="73" spans="1:21" ht="13.35" customHeight="1" x14ac:dyDescent="0.25">
      <c r="A73" s="149" t="s">
        <v>198</v>
      </c>
      <c r="B73" s="688" t="s">
        <v>1311</v>
      </c>
      <c r="C73" s="686"/>
      <c r="D73" s="686"/>
      <c r="E73" s="555">
        <v>0</v>
      </c>
      <c r="F73" s="555">
        <v>0</v>
      </c>
      <c r="G73" s="555">
        <v>0</v>
      </c>
      <c r="H73" s="555">
        <v>0</v>
      </c>
      <c r="I73" s="555">
        <v>0</v>
      </c>
      <c r="J73" s="555">
        <v>0</v>
      </c>
      <c r="K73" s="555">
        <v>0</v>
      </c>
      <c r="L73" s="555">
        <v>0</v>
      </c>
      <c r="M73" s="555">
        <v>0</v>
      </c>
      <c r="N73" s="555">
        <v>0</v>
      </c>
      <c r="O73" s="555">
        <v>0</v>
      </c>
      <c r="P73" s="555">
        <v>0</v>
      </c>
      <c r="Q73" s="555">
        <v>0</v>
      </c>
      <c r="R73" s="555">
        <v>0</v>
      </c>
      <c r="S73" s="555">
        <v>0</v>
      </c>
      <c r="T73" s="555">
        <v>0</v>
      </c>
      <c r="U73" s="555">
        <v>0</v>
      </c>
    </row>
    <row r="74" spans="1:21" ht="13.35" customHeight="1" x14ac:dyDescent="0.25">
      <c r="A74" s="149" t="s">
        <v>200</v>
      </c>
      <c r="C74" s="688" t="s">
        <v>1306</v>
      </c>
      <c r="D74" s="686"/>
      <c r="E74" s="555">
        <v>0</v>
      </c>
      <c r="F74" s="555">
        <v>0</v>
      </c>
      <c r="G74" s="555">
        <v>0</v>
      </c>
      <c r="H74" s="555">
        <v>0</v>
      </c>
      <c r="I74" s="555">
        <v>0</v>
      </c>
      <c r="J74" s="555">
        <v>0</v>
      </c>
      <c r="K74" s="555">
        <v>0</v>
      </c>
      <c r="L74" s="555">
        <v>0</v>
      </c>
      <c r="M74" s="555">
        <v>0</v>
      </c>
      <c r="N74" s="555">
        <v>0</v>
      </c>
      <c r="O74" s="555">
        <v>0</v>
      </c>
      <c r="P74" s="555">
        <v>0</v>
      </c>
      <c r="Q74" s="555">
        <v>0</v>
      </c>
      <c r="R74" s="555">
        <v>0</v>
      </c>
      <c r="S74" s="555">
        <v>0</v>
      </c>
      <c r="T74" s="555">
        <v>0</v>
      </c>
      <c r="U74" s="555">
        <v>0</v>
      </c>
    </row>
    <row r="75" spans="1:21" ht="20.399999999999999" x14ac:dyDescent="0.25">
      <c r="A75" s="149" t="s">
        <v>202</v>
      </c>
      <c r="D75" s="4" t="s">
        <v>1307</v>
      </c>
      <c r="E75" s="555">
        <v>0</v>
      </c>
      <c r="F75" s="555">
        <v>0</v>
      </c>
      <c r="G75" s="555">
        <v>0</v>
      </c>
      <c r="H75" s="555">
        <v>0</v>
      </c>
      <c r="I75" s="555">
        <v>0</v>
      </c>
      <c r="J75" s="555">
        <v>0</v>
      </c>
      <c r="K75" s="555">
        <v>0</v>
      </c>
      <c r="L75" s="555">
        <v>0</v>
      </c>
      <c r="M75" s="555">
        <v>0</v>
      </c>
      <c r="N75" s="555">
        <v>0</v>
      </c>
      <c r="O75" s="555">
        <v>0</v>
      </c>
      <c r="P75" s="555">
        <v>0</v>
      </c>
      <c r="Q75" s="555">
        <v>0</v>
      </c>
      <c r="R75" s="555">
        <v>0</v>
      </c>
      <c r="S75" s="555">
        <v>0</v>
      </c>
      <c r="T75" s="555">
        <v>0</v>
      </c>
      <c r="U75" s="555">
        <v>0</v>
      </c>
    </row>
    <row r="76" spans="1:21" ht="20.399999999999999" x14ac:dyDescent="0.25">
      <c r="A76" s="149" t="s">
        <v>204</v>
      </c>
      <c r="D76" s="4" t="s">
        <v>1309</v>
      </c>
      <c r="E76" s="555">
        <v>0</v>
      </c>
      <c r="F76" s="555">
        <v>0</v>
      </c>
      <c r="G76" s="555">
        <v>0</v>
      </c>
      <c r="H76" s="555">
        <v>0</v>
      </c>
      <c r="I76" s="555">
        <v>0</v>
      </c>
      <c r="J76" s="555">
        <v>0</v>
      </c>
      <c r="K76" s="555">
        <v>0</v>
      </c>
      <c r="L76" s="555">
        <v>0</v>
      </c>
      <c r="M76" s="555">
        <v>0</v>
      </c>
      <c r="N76" s="555">
        <v>0</v>
      </c>
      <c r="O76" s="555">
        <v>0</v>
      </c>
      <c r="P76" s="555">
        <v>0</v>
      </c>
      <c r="Q76" s="555">
        <v>0</v>
      </c>
      <c r="R76" s="555">
        <v>0</v>
      </c>
      <c r="S76" s="555">
        <v>0</v>
      </c>
      <c r="T76" s="555">
        <v>0</v>
      </c>
      <c r="U76" s="555">
        <v>0</v>
      </c>
    </row>
    <row r="77" spans="1:21" ht="13.35" customHeight="1" x14ac:dyDescent="0.25">
      <c r="A77" s="149" t="s">
        <v>206</v>
      </c>
      <c r="C77" s="725" t="s">
        <v>1310</v>
      </c>
      <c r="D77" s="686"/>
      <c r="E77" s="561">
        <v>0</v>
      </c>
      <c r="F77" s="561">
        <v>0</v>
      </c>
      <c r="G77" s="561">
        <v>0</v>
      </c>
      <c r="H77" s="561">
        <v>0</v>
      </c>
      <c r="I77" s="561">
        <v>0</v>
      </c>
      <c r="J77" s="561">
        <v>0</v>
      </c>
      <c r="K77" s="561">
        <v>0</v>
      </c>
      <c r="L77" s="561">
        <v>0</v>
      </c>
      <c r="M77" s="561">
        <v>0</v>
      </c>
      <c r="N77" s="561">
        <v>0</v>
      </c>
      <c r="O77" s="561">
        <v>0</v>
      </c>
      <c r="P77" s="561">
        <v>0</v>
      </c>
      <c r="Q77" s="561">
        <v>0</v>
      </c>
      <c r="R77" s="561">
        <v>0</v>
      </c>
      <c r="S77" s="561">
        <v>0</v>
      </c>
      <c r="T77" s="561">
        <v>0</v>
      </c>
      <c r="U77" s="561">
        <v>0</v>
      </c>
    </row>
    <row r="78" spans="1:21" x14ac:dyDescent="0.25">
      <c r="B78" s="173"/>
      <c r="C78" s="173"/>
      <c r="D78" s="173"/>
      <c r="E78" s="173"/>
      <c r="F78" s="173"/>
      <c r="G78" s="173"/>
      <c r="H78" s="173"/>
      <c r="I78" s="173"/>
      <c r="J78" s="173"/>
      <c r="K78" s="173"/>
      <c r="L78" s="173"/>
      <c r="M78" s="173"/>
      <c r="N78" s="173"/>
      <c r="O78" s="173"/>
      <c r="P78" s="173"/>
      <c r="Q78" s="173"/>
      <c r="R78" s="173"/>
      <c r="S78" s="173"/>
      <c r="T78" s="173"/>
      <c r="U78" s="173"/>
    </row>
    <row r="79" spans="1:21" x14ac:dyDescent="0.25">
      <c r="E79" s="144" t="s">
        <v>113</v>
      </c>
      <c r="F79" s="144" t="s">
        <v>114</v>
      </c>
      <c r="G79" s="144" t="s">
        <v>115</v>
      </c>
      <c r="H79" s="144" t="s">
        <v>116</v>
      </c>
      <c r="I79" s="144" t="s">
        <v>117</v>
      </c>
      <c r="J79" s="144" t="s">
        <v>882</v>
      </c>
      <c r="K79" s="144" t="s">
        <v>883</v>
      </c>
      <c r="L79" s="144" t="s">
        <v>1040</v>
      </c>
      <c r="M79" s="144" t="s">
        <v>1041</v>
      </c>
      <c r="N79" s="144" t="s">
        <v>1042</v>
      </c>
      <c r="O79" s="144" t="s">
        <v>1043</v>
      </c>
      <c r="P79" s="144" t="s">
        <v>1044</v>
      </c>
      <c r="Q79" s="144" t="s">
        <v>1195</v>
      </c>
      <c r="R79" s="144" t="s">
        <v>1196</v>
      </c>
      <c r="S79" s="144" t="s">
        <v>1197</v>
      </c>
      <c r="T79" s="144" t="s">
        <v>1291</v>
      </c>
      <c r="U79" s="144" t="s">
        <v>1292</v>
      </c>
    </row>
    <row r="80" spans="1:21" ht="3.45" customHeight="1" x14ac:dyDescent="0.25"/>
    <row r="81" spans="1:21" ht="13.35" customHeight="1" x14ac:dyDescent="0.25">
      <c r="E81" s="767" t="s">
        <v>339</v>
      </c>
      <c r="F81" s="686"/>
      <c r="G81" s="686"/>
      <c r="H81" s="686"/>
      <c r="I81" s="686"/>
      <c r="J81" s="686"/>
      <c r="K81" s="686"/>
      <c r="L81" s="686"/>
      <c r="M81" s="686"/>
      <c r="N81" s="686"/>
      <c r="O81" s="686"/>
      <c r="P81" s="686"/>
      <c r="Q81" s="686"/>
      <c r="R81" s="686"/>
      <c r="S81" s="686"/>
      <c r="T81" s="686"/>
      <c r="U81" s="686"/>
    </row>
    <row r="82" spans="1:21" ht="22.5" customHeight="1" x14ac:dyDescent="0.25">
      <c r="A82" s="264">
        <f>SUM(E84:U113)</f>
        <v>1608</v>
      </c>
      <c r="E82" s="821" t="s">
        <v>1293</v>
      </c>
      <c r="F82" s="821"/>
      <c r="G82" s="821"/>
      <c r="H82" s="821"/>
      <c r="I82" s="821"/>
      <c r="J82" s="821" t="s">
        <v>1294</v>
      </c>
      <c r="K82" s="821"/>
      <c r="L82" s="821"/>
      <c r="M82" s="821"/>
      <c r="N82" s="821" t="s">
        <v>1295</v>
      </c>
      <c r="O82" s="821"/>
      <c r="P82" s="821"/>
      <c r="Q82" s="821"/>
      <c r="R82" s="821" t="s">
        <v>1296</v>
      </c>
      <c r="S82" s="821"/>
      <c r="T82" s="821"/>
      <c r="U82" s="821"/>
    </row>
    <row r="83" spans="1:21" ht="36.6" customHeight="1" x14ac:dyDescent="0.25">
      <c r="B83" s="723" t="s">
        <v>118</v>
      </c>
      <c r="C83" s="686"/>
      <c r="D83" s="686"/>
      <c r="E83" s="97" t="s">
        <v>1312</v>
      </c>
      <c r="F83" s="97" t="s">
        <v>1298</v>
      </c>
      <c r="G83" s="97" t="s">
        <v>1299</v>
      </c>
      <c r="H83" s="97" t="s">
        <v>1300</v>
      </c>
      <c r="I83" s="97" t="s">
        <v>1301</v>
      </c>
      <c r="J83" s="97" t="s">
        <v>1302</v>
      </c>
      <c r="K83" s="97" t="s">
        <v>1303</v>
      </c>
      <c r="L83" s="97" t="s">
        <v>1304</v>
      </c>
      <c r="M83" s="97" t="s">
        <v>1301</v>
      </c>
      <c r="N83" s="97" t="s">
        <v>1302</v>
      </c>
      <c r="O83" s="97" t="s">
        <v>1303</v>
      </c>
      <c r="P83" s="97" t="s">
        <v>1304</v>
      </c>
      <c r="Q83" s="97" t="s">
        <v>1301</v>
      </c>
      <c r="R83" s="97" t="s">
        <v>1302</v>
      </c>
      <c r="S83" s="97" t="s">
        <v>1303</v>
      </c>
      <c r="T83" s="97" t="s">
        <v>1304</v>
      </c>
      <c r="U83" s="97" t="s">
        <v>1301</v>
      </c>
    </row>
    <row r="84" spans="1:21" ht="13.35" customHeight="1" x14ac:dyDescent="0.25">
      <c r="A84" s="149" t="s">
        <v>182</v>
      </c>
      <c r="B84" s="719" t="s">
        <v>1028</v>
      </c>
      <c r="C84" s="719"/>
      <c r="D84" s="719"/>
      <c r="E84" s="566">
        <v>25</v>
      </c>
      <c r="F84" s="566">
        <v>0</v>
      </c>
      <c r="G84" s="566">
        <v>0</v>
      </c>
      <c r="H84" s="566">
        <v>0</v>
      </c>
      <c r="I84" s="566">
        <v>23</v>
      </c>
      <c r="J84" s="566">
        <v>0</v>
      </c>
      <c r="K84" s="566">
        <v>25</v>
      </c>
      <c r="L84" s="566">
        <v>0</v>
      </c>
      <c r="M84" s="566">
        <v>23</v>
      </c>
      <c r="N84" s="566">
        <v>0</v>
      </c>
      <c r="O84" s="566">
        <v>4</v>
      </c>
      <c r="P84" s="566">
        <v>0</v>
      </c>
      <c r="Q84" s="566">
        <v>279</v>
      </c>
      <c r="R84" s="566">
        <v>0</v>
      </c>
      <c r="S84" s="566">
        <v>0</v>
      </c>
      <c r="T84" s="566">
        <v>0</v>
      </c>
      <c r="U84" s="566">
        <v>23</v>
      </c>
    </row>
    <row r="85" spans="1:21" ht="13.35" customHeight="1" x14ac:dyDescent="0.25">
      <c r="A85" s="149" t="s">
        <v>184</v>
      </c>
      <c r="B85" s="760" t="s">
        <v>1305</v>
      </c>
      <c r="C85" s="760"/>
      <c r="D85" s="760"/>
      <c r="E85" s="549">
        <v>25</v>
      </c>
      <c r="F85" s="549">
        <v>0</v>
      </c>
      <c r="G85" s="549">
        <v>0</v>
      </c>
      <c r="H85" s="549">
        <v>0</v>
      </c>
      <c r="I85" s="549">
        <v>23</v>
      </c>
      <c r="J85" s="549">
        <v>0</v>
      </c>
      <c r="K85" s="549">
        <v>25</v>
      </c>
      <c r="L85" s="549">
        <v>0</v>
      </c>
      <c r="M85" s="549">
        <v>23</v>
      </c>
      <c r="N85" s="549">
        <v>0</v>
      </c>
      <c r="O85" s="549">
        <v>4</v>
      </c>
      <c r="P85" s="549">
        <v>0</v>
      </c>
      <c r="Q85" s="549">
        <v>279</v>
      </c>
      <c r="R85" s="549">
        <v>0</v>
      </c>
      <c r="S85" s="549">
        <v>0</v>
      </c>
      <c r="T85" s="549">
        <v>0</v>
      </c>
      <c r="U85" s="549">
        <v>23</v>
      </c>
    </row>
    <row r="86" spans="1:21" ht="13.35" customHeight="1" x14ac:dyDescent="0.25">
      <c r="A86" s="149" t="s">
        <v>186</v>
      </c>
      <c r="C86" s="688" t="s">
        <v>1306</v>
      </c>
      <c r="D86" s="686"/>
      <c r="E86" s="555">
        <v>25</v>
      </c>
      <c r="F86" s="555">
        <v>0</v>
      </c>
      <c r="G86" s="555">
        <v>0</v>
      </c>
      <c r="H86" s="555">
        <v>0</v>
      </c>
      <c r="I86" s="555">
        <v>23</v>
      </c>
      <c r="J86" s="555">
        <v>0</v>
      </c>
      <c r="K86" s="555">
        <v>25</v>
      </c>
      <c r="L86" s="555">
        <v>0</v>
      </c>
      <c r="M86" s="555">
        <v>23</v>
      </c>
      <c r="N86" s="555">
        <v>0</v>
      </c>
      <c r="O86" s="555">
        <v>4</v>
      </c>
      <c r="P86" s="555">
        <v>0</v>
      </c>
      <c r="Q86" s="555">
        <v>279</v>
      </c>
      <c r="R86" s="555">
        <v>0</v>
      </c>
      <c r="S86" s="555">
        <v>0</v>
      </c>
      <c r="T86" s="555">
        <v>0</v>
      </c>
      <c r="U86" s="555">
        <v>23</v>
      </c>
    </row>
    <row r="87" spans="1:21" x14ac:dyDescent="0.25">
      <c r="A87" s="149" t="s">
        <v>188</v>
      </c>
      <c r="D87" s="4" t="s">
        <v>1307</v>
      </c>
      <c r="E87" s="555">
        <v>0</v>
      </c>
      <c r="F87" s="555">
        <v>0</v>
      </c>
      <c r="G87" s="555">
        <v>0</v>
      </c>
      <c r="H87" s="555">
        <v>0</v>
      </c>
      <c r="I87" s="555">
        <v>0</v>
      </c>
      <c r="J87" s="555">
        <v>0</v>
      </c>
      <c r="K87" s="555">
        <v>0</v>
      </c>
      <c r="L87" s="555">
        <v>0</v>
      </c>
      <c r="M87" s="555">
        <v>0</v>
      </c>
      <c r="N87" s="555">
        <v>0</v>
      </c>
      <c r="O87" s="555">
        <v>0</v>
      </c>
      <c r="P87" s="555">
        <v>0</v>
      </c>
      <c r="Q87" s="555">
        <v>0</v>
      </c>
      <c r="R87" s="555">
        <v>0</v>
      </c>
      <c r="S87" s="555">
        <v>0</v>
      </c>
      <c r="T87" s="555">
        <v>0</v>
      </c>
      <c r="U87" s="555">
        <v>0</v>
      </c>
    </row>
    <row r="88" spans="1:21" x14ac:dyDescent="0.25">
      <c r="A88" s="149" t="s">
        <v>190</v>
      </c>
      <c r="D88" s="4" t="s">
        <v>1308</v>
      </c>
      <c r="E88" s="555">
        <v>0</v>
      </c>
      <c r="F88" s="555">
        <v>0</v>
      </c>
      <c r="G88" s="555">
        <v>0</v>
      </c>
      <c r="H88" s="555">
        <v>0</v>
      </c>
      <c r="I88" s="555">
        <v>0</v>
      </c>
      <c r="J88" s="555">
        <v>0</v>
      </c>
      <c r="K88" s="555">
        <v>0</v>
      </c>
      <c r="L88" s="555">
        <v>0</v>
      </c>
      <c r="M88" s="555">
        <v>0</v>
      </c>
      <c r="N88" s="555">
        <v>0</v>
      </c>
      <c r="O88" s="555">
        <v>0</v>
      </c>
      <c r="P88" s="555">
        <v>0</v>
      </c>
      <c r="Q88" s="555">
        <v>0</v>
      </c>
      <c r="R88" s="555">
        <v>0</v>
      </c>
      <c r="S88" s="555">
        <v>0</v>
      </c>
      <c r="T88" s="555">
        <v>0</v>
      </c>
      <c r="U88" s="555">
        <v>0</v>
      </c>
    </row>
    <row r="89" spans="1:21" ht="13.35" customHeight="1" x14ac:dyDescent="0.25">
      <c r="A89" s="149" t="s">
        <v>192</v>
      </c>
      <c r="C89" s="688" t="s">
        <v>1309</v>
      </c>
      <c r="D89" s="686"/>
      <c r="E89" s="555">
        <v>25</v>
      </c>
      <c r="F89" s="555">
        <v>0</v>
      </c>
      <c r="G89" s="555">
        <v>0</v>
      </c>
      <c r="H89" s="555">
        <v>0</v>
      </c>
      <c r="I89" s="555">
        <v>23</v>
      </c>
      <c r="J89" s="555">
        <v>0</v>
      </c>
      <c r="K89" s="555">
        <v>25</v>
      </c>
      <c r="L89" s="555">
        <v>0</v>
      </c>
      <c r="M89" s="555">
        <v>23</v>
      </c>
      <c r="N89" s="555">
        <v>0</v>
      </c>
      <c r="O89" s="555">
        <v>4</v>
      </c>
      <c r="P89" s="555">
        <v>0</v>
      </c>
      <c r="Q89" s="555">
        <v>279</v>
      </c>
      <c r="R89" s="555">
        <v>0</v>
      </c>
      <c r="S89" s="555">
        <v>0</v>
      </c>
      <c r="T89" s="555">
        <v>0</v>
      </c>
      <c r="U89" s="555">
        <v>23</v>
      </c>
    </row>
    <row r="90" spans="1:21" x14ac:dyDescent="0.25">
      <c r="A90" s="149" t="s">
        <v>194</v>
      </c>
      <c r="D90" s="4" t="s">
        <v>1308</v>
      </c>
      <c r="E90" s="555">
        <v>0</v>
      </c>
      <c r="F90" s="555">
        <v>0</v>
      </c>
      <c r="G90" s="555">
        <v>0</v>
      </c>
      <c r="H90" s="555">
        <v>0</v>
      </c>
      <c r="I90" s="555">
        <v>0</v>
      </c>
      <c r="J90" s="555">
        <v>0</v>
      </c>
      <c r="K90" s="555">
        <v>0</v>
      </c>
      <c r="L90" s="555">
        <v>0</v>
      </c>
      <c r="M90" s="555">
        <v>0</v>
      </c>
      <c r="N90" s="555">
        <v>0</v>
      </c>
      <c r="O90" s="555">
        <v>0</v>
      </c>
      <c r="P90" s="555">
        <v>0</v>
      </c>
      <c r="Q90" s="555">
        <v>0</v>
      </c>
      <c r="R90" s="555">
        <v>0</v>
      </c>
      <c r="S90" s="555">
        <v>0</v>
      </c>
      <c r="T90" s="555">
        <v>0</v>
      </c>
      <c r="U90" s="555">
        <v>0</v>
      </c>
    </row>
    <row r="91" spans="1:21" ht="13.35" customHeight="1" x14ac:dyDescent="0.25">
      <c r="A91" s="149" t="s">
        <v>196</v>
      </c>
      <c r="C91" s="688" t="s">
        <v>1310</v>
      </c>
      <c r="D91" s="686"/>
      <c r="E91" s="555">
        <v>0</v>
      </c>
      <c r="F91" s="555">
        <v>0</v>
      </c>
      <c r="G91" s="555">
        <v>0</v>
      </c>
      <c r="H91" s="555">
        <v>0</v>
      </c>
      <c r="I91" s="555">
        <v>0</v>
      </c>
      <c r="J91" s="555">
        <v>0</v>
      </c>
      <c r="K91" s="555">
        <v>0</v>
      </c>
      <c r="L91" s="555">
        <v>0</v>
      </c>
      <c r="M91" s="555">
        <v>0</v>
      </c>
      <c r="N91" s="555">
        <v>0</v>
      </c>
      <c r="O91" s="555">
        <v>0</v>
      </c>
      <c r="P91" s="555">
        <v>0</v>
      </c>
      <c r="Q91" s="555">
        <v>0</v>
      </c>
      <c r="R91" s="555">
        <v>0</v>
      </c>
      <c r="S91" s="555">
        <v>0</v>
      </c>
      <c r="T91" s="555">
        <v>0</v>
      </c>
      <c r="U91" s="555">
        <v>0</v>
      </c>
    </row>
    <row r="92" spans="1:21" ht="13.35" customHeight="1" x14ac:dyDescent="0.25">
      <c r="A92" s="149" t="s">
        <v>198</v>
      </c>
      <c r="B92" s="688" t="s">
        <v>1311</v>
      </c>
      <c r="C92" s="686"/>
      <c r="D92" s="686"/>
      <c r="E92" s="555">
        <v>0</v>
      </c>
      <c r="F92" s="555">
        <v>0</v>
      </c>
      <c r="G92" s="555">
        <v>0</v>
      </c>
      <c r="H92" s="555">
        <v>0</v>
      </c>
      <c r="I92" s="555">
        <v>0</v>
      </c>
      <c r="J92" s="555">
        <v>0</v>
      </c>
      <c r="K92" s="555">
        <v>0</v>
      </c>
      <c r="L92" s="555">
        <v>0</v>
      </c>
      <c r="M92" s="555">
        <v>0</v>
      </c>
      <c r="N92" s="555">
        <v>0</v>
      </c>
      <c r="O92" s="555">
        <v>0</v>
      </c>
      <c r="P92" s="555">
        <v>0</v>
      </c>
      <c r="Q92" s="555">
        <v>0</v>
      </c>
      <c r="R92" s="555">
        <v>0</v>
      </c>
      <c r="S92" s="555">
        <v>0</v>
      </c>
      <c r="T92" s="555">
        <v>0</v>
      </c>
      <c r="U92" s="555">
        <v>0</v>
      </c>
    </row>
    <row r="93" spans="1:21" ht="13.35" customHeight="1" x14ac:dyDescent="0.25">
      <c r="A93" s="149" t="s">
        <v>200</v>
      </c>
      <c r="C93" s="688" t="s">
        <v>1306</v>
      </c>
      <c r="D93" s="686"/>
      <c r="E93" s="555">
        <v>0</v>
      </c>
      <c r="F93" s="555">
        <v>0</v>
      </c>
      <c r="G93" s="555">
        <v>0</v>
      </c>
      <c r="H93" s="555">
        <v>0</v>
      </c>
      <c r="I93" s="555">
        <v>0</v>
      </c>
      <c r="J93" s="555">
        <v>0</v>
      </c>
      <c r="K93" s="555">
        <v>0</v>
      </c>
      <c r="L93" s="555">
        <v>0</v>
      </c>
      <c r="M93" s="555">
        <v>0</v>
      </c>
      <c r="N93" s="555">
        <v>0</v>
      </c>
      <c r="O93" s="555">
        <v>0</v>
      </c>
      <c r="P93" s="555">
        <v>0</v>
      </c>
      <c r="Q93" s="555">
        <v>0</v>
      </c>
      <c r="R93" s="555">
        <v>0</v>
      </c>
      <c r="S93" s="555">
        <v>0</v>
      </c>
      <c r="T93" s="555">
        <v>0</v>
      </c>
      <c r="U93" s="555">
        <v>0</v>
      </c>
    </row>
    <row r="94" spans="1:21" ht="20.399999999999999" x14ac:dyDescent="0.25">
      <c r="A94" s="149" t="s">
        <v>202</v>
      </c>
      <c r="D94" s="4" t="s">
        <v>1307</v>
      </c>
      <c r="E94" s="555">
        <v>0</v>
      </c>
      <c r="F94" s="555">
        <v>0</v>
      </c>
      <c r="G94" s="555">
        <v>0</v>
      </c>
      <c r="H94" s="555">
        <v>0</v>
      </c>
      <c r="I94" s="555">
        <v>0</v>
      </c>
      <c r="J94" s="555">
        <v>0</v>
      </c>
      <c r="K94" s="555">
        <v>0</v>
      </c>
      <c r="L94" s="555">
        <v>0</v>
      </c>
      <c r="M94" s="555">
        <v>0</v>
      </c>
      <c r="N94" s="555">
        <v>0</v>
      </c>
      <c r="O94" s="555">
        <v>0</v>
      </c>
      <c r="P94" s="555">
        <v>0</v>
      </c>
      <c r="Q94" s="555">
        <v>0</v>
      </c>
      <c r="R94" s="555">
        <v>0</v>
      </c>
      <c r="S94" s="555">
        <v>0</v>
      </c>
      <c r="T94" s="555">
        <v>0</v>
      </c>
      <c r="U94" s="555">
        <v>0</v>
      </c>
    </row>
    <row r="95" spans="1:21" ht="20.399999999999999" x14ac:dyDescent="0.25">
      <c r="A95" s="149" t="s">
        <v>204</v>
      </c>
      <c r="D95" s="4" t="s">
        <v>1309</v>
      </c>
      <c r="E95" s="555">
        <v>0</v>
      </c>
      <c r="F95" s="555">
        <v>0</v>
      </c>
      <c r="G95" s="555">
        <v>0</v>
      </c>
      <c r="H95" s="555">
        <v>0</v>
      </c>
      <c r="I95" s="555">
        <v>0</v>
      </c>
      <c r="J95" s="555">
        <v>0</v>
      </c>
      <c r="K95" s="555">
        <v>0</v>
      </c>
      <c r="L95" s="555">
        <v>0</v>
      </c>
      <c r="M95" s="555">
        <v>0</v>
      </c>
      <c r="N95" s="555">
        <v>0</v>
      </c>
      <c r="O95" s="555">
        <v>0</v>
      </c>
      <c r="P95" s="555">
        <v>0</v>
      </c>
      <c r="Q95" s="555">
        <v>0</v>
      </c>
      <c r="R95" s="555">
        <v>0</v>
      </c>
      <c r="S95" s="555">
        <v>0</v>
      </c>
      <c r="T95" s="555">
        <v>0</v>
      </c>
      <c r="U95" s="555">
        <v>0</v>
      </c>
    </row>
    <row r="96" spans="1:21" ht="13.35" customHeight="1" x14ac:dyDescent="0.25">
      <c r="A96" s="149" t="s">
        <v>206</v>
      </c>
      <c r="C96" s="725" t="s">
        <v>1310</v>
      </c>
      <c r="D96" s="686"/>
      <c r="E96" s="561">
        <v>0</v>
      </c>
      <c r="F96" s="561">
        <v>0</v>
      </c>
      <c r="G96" s="561">
        <v>0</v>
      </c>
      <c r="H96" s="561">
        <v>0</v>
      </c>
      <c r="I96" s="561">
        <v>0</v>
      </c>
      <c r="J96" s="561">
        <v>0</v>
      </c>
      <c r="K96" s="561">
        <v>0</v>
      </c>
      <c r="L96" s="561">
        <v>0</v>
      </c>
      <c r="M96" s="561">
        <v>0</v>
      </c>
      <c r="N96" s="561">
        <v>0</v>
      </c>
      <c r="O96" s="561">
        <v>0</v>
      </c>
      <c r="P96" s="561">
        <v>0</v>
      </c>
      <c r="Q96" s="561">
        <v>0</v>
      </c>
      <c r="R96" s="561">
        <v>0</v>
      </c>
      <c r="S96" s="561">
        <v>0</v>
      </c>
      <c r="T96" s="561">
        <v>0</v>
      </c>
      <c r="U96" s="561">
        <v>0</v>
      </c>
    </row>
    <row r="97" spans="2:21" ht="3.45" customHeight="1" x14ac:dyDescent="0.25">
      <c r="B97" s="5"/>
      <c r="C97" s="5"/>
      <c r="D97" s="5"/>
      <c r="E97" s="587"/>
      <c r="F97" s="587"/>
      <c r="G97" s="587"/>
      <c r="H97" s="587"/>
      <c r="I97" s="587"/>
      <c r="J97" s="587"/>
      <c r="K97" s="587"/>
      <c r="L97" s="587"/>
      <c r="M97" s="587"/>
      <c r="N97" s="587"/>
      <c r="O97" s="587"/>
      <c r="P97" s="587"/>
      <c r="Q97" s="587"/>
      <c r="R97" s="587"/>
      <c r="S97" s="587"/>
      <c r="T97" s="587"/>
      <c r="U97" s="587"/>
    </row>
    <row r="98" spans="2:21" ht="12.45" customHeight="1" x14ac:dyDescent="0.25"/>
  </sheetData>
  <mergeCells count="69">
    <mergeCell ref="B7:D7"/>
    <mergeCell ref="B8:D8"/>
    <mergeCell ref="E6:I6"/>
    <mergeCell ref="A1:U1"/>
    <mergeCell ref="E5:U5"/>
    <mergeCell ref="N6:Q6"/>
    <mergeCell ref="J6:M6"/>
    <mergeCell ref="B9:D9"/>
    <mergeCell ref="C10:D10"/>
    <mergeCell ref="C13:D13"/>
    <mergeCell ref="C15:D15"/>
    <mergeCell ref="B16:D16"/>
    <mergeCell ref="C20:D20"/>
    <mergeCell ref="C17:D17"/>
    <mergeCell ref="B26:D26"/>
    <mergeCell ref="B27:D27"/>
    <mergeCell ref="B28:D28"/>
    <mergeCell ref="C32:D32"/>
    <mergeCell ref="C29:D29"/>
    <mergeCell ref="E25:I25"/>
    <mergeCell ref="J25:M25"/>
    <mergeCell ref="N25:Q25"/>
    <mergeCell ref="E24:U24"/>
    <mergeCell ref="R25:U25"/>
    <mergeCell ref="R6:U6"/>
    <mergeCell ref="R63:U63"/>
    <mergeCell ref="R44:U44"/>
    <mergeCell ref="J44:M44"/>
    <mergeCell ref="E43:U43"/>
    <mergeCell ref="N44:Q44"/>
    <mergeCell ref="C36:D36"/>
    <mergeCell ref="B35:D35"/>
    <mergeCell ref="C34:D34"/>
    <mergeCell ref="C39:D39"/>
    <mergeCell ref="E44:I44"/>
    <mergeCell ref="C48:D48"/>
    <mergeCell ref="B47:D47"/>
    <mergeCell ref="B45:D45"/>
    <mergeCell ref="B46:D46"/>
    <mergeCell ref="C51:D51"/>
    <mergeCell ref="C55:D55"/>
    <mergeCell ref="B54:D54"/>
    <mergeCell ref="E62:U62"/>
    <mergeCell ref="N63:Q63"/>
    <mergeCell ref="J63:M63"/>
    <mergeCell ref="E63:I63"/>
    <mergeCell ref="C58:D58"/>
    <mergeCell ref="B64:D64"/>
    <mergeCell ref="C67:D67"/>
    <mergeCell ref="B66:D66"/>
    <mergeCell ref="B65:D65"/>
    <mergeCell ref="C70:D70"/>
    <mergeCell ref="R82:U82"/>
    <mergeCell ref="N82:Q82"/>
    <mergeCell ref="E81:U81"/>
    <mergeCell ref="J82:M82"/>
    <mergeCell ref="E82:I82"/>
    <mergeCell ref="B83:D83"/>
    <mergeCell ref="B85:D85"/>
    <mergeCell ref="C86:D86"/>
    <mergeCell ref="C91:D91"/>
    <mergeCell ref="B73:D73"/>
    <mergeCell ref="C74:D74"/>
    <mergeCell ref="C77:D77"/>
    <mergeCell ref="B92:D92"/>
    <mergeCell ref="C89:D89"/>
    <mergeCell ref="C96:D96"/>
    <mergeCell ref="C93:D93"/>
    <mergeCell ref="B84:D84"/>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4"/>
  <dimension ref="A1:G19"/>
  <sheetViews>
    <sheetView showRuler="0" workbookViewId="0">
      <selection sqref="A1:C1"/>
    </sheetView>
  </sheetViews>
  <sheetFormatPr baseColWidth="10" defaultColWidth="13.33203125" defaultRowHeight="13.2" x14ac:dyDescent="0.25"/>
  <cols>
    <col min="1" max="1" width="3.44140625" customWidth="1"/>
    <col min="2" max="2" width="66.109375" customWidth="1"/>
    <col min="3" max="7" width="21.6640625" customWidth="1"/>
  </cols>
  <sheetData>
    <row r="1" spans="1:7" ht="13.35" customHeight="1" x14ac:dyDescent="0.25">
      <c r="A1" s="713" t="s">
        <v>1313</v>
      </c>
      <c r="B1" s="686"/>
      <c r="C1" s="686"/>
    </row>
    <row r="2" spans="1:7" ht="12.45" customHeight="1" x14ac:dyDescent="0.25">
      <c r="A2" s="686"/>
      <c r="B2" s="686"/>
    </row>
    <row r="3" spans="1:7" ht="15.75" customHeight="1" x14ac:dyDescent="0.25">
      <c r="A3" s="588">
        <f>SUM(C7:G18)</f>
        <v>4525.8419129999993</v>
      </c>
      <c r="C3" s="183" t="s">
        <v>113</v>
      </c>
      <c r="D3" s="183" t="s">
        <v>113</v>
      </c>
      <c r="E3" s="183" t="s">
        <v>113</v>
      </c>
      <c r="F3" s="183" t="s">
        <v>113</v>
      </c>
      <c r="G3" s="183" t="s">
        <v>113</v>
      </c>
    </row>
    <row r="4" spans="1:7" ht="3.45" customHeight="1" x14ac:dyDescent="0.25">
      <c r="C4" s="266"/>
      <c r="D4" s="266"/>
      <c r="E4" s="266"/>
      <c r="F4" s="266"/>
    </row>
    <row r="5" spans="1:7" ht="36.6" customHeight="1" x14ac:dyDescent="0.25">
      <c r="C5" s="589" t="s">
        <v>119</v>
      </c>
      <c r="D5" s="96" t="s">
        <v>120</v>
      </c>
      <c r="E5" s="96" t="s">
        <v>121</v>
      </c>
      <c r="F5" s="96" t="s">
        <v>122</v>
      </c>
      <c r="G5" s="96" t="s">
        <v>123</v>
      </c>
    </row>
    <row r="6" spans="1:7" ht="36.6" customHeight="1" x14ac:dyDescent="0.25">
      <c r="A6" s="146"/>
      <c r="B6" s="175" t="s">
        <v>118</v>
      </c>
      <c r="C6" s="590" t="s">
        <v>1314</v>
      </c>
      <c r="D6" s="591" t="s">
        <v>1315</v>
      </c>
      <c r="E6" s="591" t="s">
        <v>1315</v>
      </c>
      <c r="F6" s="591" t="s">
        <v>1315</v>
      </c>
      <c r="G6" s="591" t="s">
        <v>1315</v>
      </c>
    </row>
    <row r="7" spans="1:7" ht="16.649999999999999" customHeight="1" x14ac:dyDescent="0.25">
      <c r="A7" s="592" t="s">
        <v>182</v>
      </c>
      <c r="B7" s="121" t="s">
        <v>1316</v>
      </c>
      <c r="C7" s="593">
        <v>113.430896</v>
      </c>
      <c r="D7" s="594">
        <v>80.225106999999994</v>
      </c>
      <c r="E7" s="594">
        <v>83.065819000000005</v>
      </c>
      <c r="F7" s="594">
        <v>83.183646999999993</v>
      </c>
      <c r="G7" s="594">
        <v>86.706050000000005</v>
      </c>
    </row>
    <row r="8" spans="1:7" ht="16.649999999999999" customHeight="1" x14ac:dyDescent="0.25">
      <c r="A8" s="149" t="s">
        <v>184</v>
      </c>
      <c r="B8" s="3" t="s">
        <v>1317</v>
      </c>
      <c r="C8" s="83">
        <v>49.376624</v>
      </c>
      <c r="D8" s="101">
        <v>7.6247639999999999</v>
      </c>
      <c r="E8" s="101">
        <v>6.0259679999999998</v>
      </c>
      <c r="F8" s="101">
        <v>2.437513</v>
      </c>
      <c r="G8" s="101">
        <v>3.2329189999999999</v>
      </c>
    </row>
    <row r="9" spans="1:7" ht="16.649999999999999" customHeight="1" x14ac:dyDescent="0.25">
      <c r="A9" s="149" t="s">
        <v>186</v>
      </c>
      <c r="B9" s="3" t="s">
        <v>1318</v>
      </c>
      <c r="C9" s="83">
        <v>0</v>
      </c>
      <c r="D9" s="101">
        <v>0</v>
      </c>
      <c r="E9" s="101">
        <v>0</v>
      </c>
      <c r="F9" s="101">
        <v>0</v>
      </c>
      <c r="G9" s="101">
        <v>0</v>
      </c>
    </row>
    <row r="10" spans="1:7" ht="16.649999999999999" customHeight="1" x14ac:dyDescent="0.25">
      <c r="A10" s="149" t="s">
        <v>188</v>
      </c>
      <c r="B10" s="3" t="s">
        <v>1319</v>
      </c>
      <c r="C10" s="83">
        <v>92.193708000000001</v>
      </c>
      <c r="D10" s="101">
        <v>67.101918999999995</v>
      </c>
      <c r="E10" s="101">
        <v>99.162907000000004</v>
      </c>
      <c r="F10" s="101">
        <v>92</v>
      </c>
      <c r="G10" s="101">
        <v>113.534992</v>
      </c>
    </row>
    <row r="11" spans="1:7" ht="16.649999999999999" customHeight="1" x14ac:dyDescent="0.25">
      <c r="A11" s="149" t="s">
        <v>190</v>
      </c>
      <c r="B11" s="3" t="s">
        <v>1320</v>
      </c>
      <c r="C11" s="83">
        <v>152.77482699999999</v>
      </c>
      <c r="D11" s="101">
        <v>140.58386100000001</v>
      </c>
      <c r="E11" s="101">
        <v>223.21841499999999</v>
      </c>
      <c r="F11" s="101">
        <v>209.352981</v>
      </c>
      <c r="G11" s="101">
        <v>229.27424500000001</v>
      </c>
    </row>
    <row r="12" spans="1:7" ht="16.649999999999999" customHeight="1" x14ac:dyDescent="0.25">
      <c r="A12" s="149" t="s">
        <v>192</v>
      </c>
      <c r="B12" s="3" t="s">
        <v>1321</v>
      </c>
      <c r="C12" s="83">
        <v>0</v>
      </c>
      <c r="D12" s="101">
        <v>0</v>
      </c>
      <c r="E12" s="101">
        <v>0</v>
      </c>
      <c r="F12" s="101">
        <v>0</v>
      </c>
      <c r="G12" s="101">
        <v>0</v>
      </c>
    </row>
    <row r="13" spans="1:7" ht="16.649999999999999" customHeight="1" x14ac:dyDescent="0.25">
      <c r="A13" s="149" t="s">
        <v>194</v>
      </c>
      <c r="B13" s="3" t="s">
        <v>1322</v>
      </c>
      <c r="C13" s="83">
        <v>0</v>
      </c>
      <c r="D13" s="101">
        <v>0</v>
      </c>
      <c r="E13" s="101">
        <v>0</v>
      </c>
      <c r="F13" s="101">
        <v>0</v>
      </c>
      <c r="G13" s="101">
        <v>0</v>
      </c>
    </row>
    <row r="14" spans="1:7" ht="16.649999999999999" customHeight="1" x14ac:dyDescent="0.25">
      <c r="A14" s="149" t="s">
        <v>196</v>
      </c>
      <c r="B14" s="3" t="s">
        <v>1323</v>
      </c>
      <c r="C14" s="83">
        <v>63.830407000000001</v>
      </c>
      <c r="D14" s="101">
        <v>60.297794000000003</v>
      </c>
      <c r="E14" s="101">
        <v>62.883957000000002</v>
      </c>
      <c r="F14" s="101">
        <v>71.307879999999997</v>
      </c>
      <c r="G14" s="101">
        <v>46.300322999999999</v>
      </c>
    </row>
    <row r="15" spans="1:7" ht="16.649999999999999" customHeight="1" x14ac:dyDescent="0.25">
      <c r="A15" s="149" t="s">
        <v>198</v>
      </c>
      <c r="B15" s="3" t="s">
        <v>1324</v>
      </c>
      <c r="C15" s="83">
        <v>0</v>
      </c>
      <c r="D15" s="101">
        <v>0</v>
      </c>
      <c r="E15" s="101">
        <v>0</v>
      </c>
      <c r="F15" s="101">
        <v>0</v>
      </c>
      <c r="G15" s="101">
        <v>0</v>
      </c>
    </row>
    <row r="16" spans="1:7" ht="16.649999999999999" customHeight="1" x14ac:dyDescent="0.25">
      <c r="A16" s="149" t="s">
        <v>200</v>
      </c>
      <c r="B16" s="3" t="s">
        <v>1325</v>
      </c>
      <c r="C16" s="83">
        <v>0</v>
      </c>
      <c r="D16" s="101">
        <v>0</v>
      </c>
      <c r="E16" s="101">
        <v>0</v>
      </c>
      <c r="F16" s="101">
        <v>0</v>
      </c>
      <c r="G16" s="101">
        <v>0</v>
      </c>
    </row>
    <row r="17" spans="1:7" ht="16.649999999999999" customHeight="1" x14ac:dyDescent="0.25">
      <c r="A17" s="149" t="s">
        <v>202</v>
      </c>
      <c r="B17" s="55" t="s">
        <v>1326</v>
      </c>
      <c r="C17" s="87">
        <v>4.8677440000000001</v>
      </c>
      <c r="D17" s="122">
        <v>4.4675760000000002</v>
      </c>
      <c r="E17" s="122">
        <v>5</v>
      </c>
      <c r="F17" s="122">
        <v>4.648638</v>
      </c>
      <c r="G17" s="122">
        <v>5.3754340000000003</v>
      </c>
    </row>
    <row r="18" spans="1:7" ht="16.649999999999999" customHeight="1" x14ac:dyDescent="0.25">
      <c r="A18" s="149" t="s">
        <v>204</v>
      </c>
      <c r="B18" s="180" t="s">
        <v>244</v>
      </c>
      <c r="C18" s="90">
        <v>476.47420599999998</v>
      </c>
      <c r="D18" s="441">
        <v>360.30102099999999</v>
      </c>
      <c r="E18" s="441">
        <v>478.76743499999998</v>
      </c>
      <c r="F18" s="441">
        <v>462.388373</v>
      </c>
      <c r="G18" s="441">
        <v>484.42396300000001</v>
      </c>
    </row>
    <row r="19" spans="1:7" ht="12.45" customHeight="1" x14ac:dyDescent="0.25">
      <c r="B19" s="206"/>
      <c r="C19" s="206"/>
      <c r="D19" s="206"/>
      <c r="E19" s="206"/>
      <c r="F19" s="206"/>
      <c r="G19" s="206"/>
    </row>
  </sheetData>
  <mergeCells count="2">
    <mergeCell ref="A2:B2"/>
    <mergeCell ref="A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5"/>
  <dimension ref="A1:H10"/>
  <sheetViews>
    <sheetView showRuler="0" workbookViewId="0">
      <selection sqref="A1:C1"/>
    </sheetView>
  </sheetViews>
  <sheetFormatPr baseColWidth="10" defaultColWidth="13.33203125" defaultRowHeight="13.2" x14ac:dyDescent="0.25"/>
  <cols>
    <col min="1" max="1" width="3.44140625" customWidth="1"/>
    <col min="2" max="2" width="57" customWidth="1"/>
    <col min="3" max="7" width="23.33203125" customWidth="1"/>
    <col min="8" max="8" width="23.33203125" hidden="1" customWidth="1"/>
  </cols>
  <sheetData>
    <row r="1" spans="1:8" ht="16.649999999999999" customHeight="1" x14ac:dyDescent="0.25">
      <c r="A1" s="713" t="s">
        <v>1327</v>
      </c>
      <c r="B1" s="686"/>
      <c r="C1" s="686"/>
    </row>
    <row r="2" spans="1:8" ht="12.45" customHeight="1" x14ac:dyDescent="0.25">
      <c r="A2" s="686"/>
      <c r="B2" s="686"/>
      <c r="C2" s="43"/>
    </row>
    <row r="3" spans="1:8" ht="16.649999999999999" customHeight="1" x14ac:dyDescent="0.25">
      <c r="A3" s="595">
        <f>SUM(C7:G9)</f>
        <v>21523</v>
      </c>
      <c r="C3" s="144" t="s">
        <v>113</v>
      </c>
      <c r="D3" s="144" t="s">
        <v>113</v>
      </c>
      <c r="E3" s="144" t="s">
        <v>113</v>
      </c>
      <c r="F3" s="144" t="s">
        <v>113</v>
      </c>
      <c r="G3" s="144" t="s">
        <v>113</v>
      </c>
      <c r="H3" s="144" t="s">
        <v>113</v>
      </c>
    </row>
    <row r="4" spans="1:8" ht="3.45" customHeight="1" x14ac:dyDescent="0.25">
      <c r="C4" s="596"/>
      <c r="F4" s="596"/>
      <c r="H4" s="596"/>
    </row>
    <row r="5" spans="1:8" ht="16.649999999999999" customHeight="1" x14ac:dyDescent="0.25">
      <c r="C5" s="597" t="s">
        <v>241</v>
      </c>
      <c r="D5" s="146" t="s">
        <v>315</v>
      </c>
      <c r="E5" s="146" t="s">
        <v>331</v>
      </c>
      <c r="F5" s="146" t="s">
        <v>332</v>
      </c>
      <c r="G5" s="146" t="s">
        <v>339</v>
      </c>
      <c r="H5" s="146" t="s">
        <v>339</v>
      </c>
    </row>
    <row r="6" spans="1:8" ht="23.25" customHeight="1" x14ac:dyDescent="0.25">
      <c r="A6" s="144"/>
      <c r="B6" s="442" t="s">
        <v>118</v>
      </c>
      <c r="C6" s="392" t="s">
        <v>1328</v>
      </c>
      <c r="D6" s="347" t="s">
        <v>1328</v>
      </c>
      <c r="E6" s="347" t="s">
        <v>1328</v>
      </c>
      <c r="F6" s="347" t="s">
        <v>1329</v>
      </c>
      <c r="G6" s="347" t="s">
        <v>1329</v>
      </c>
      <c r="H6" s="347" t="s">
        <v>1329</v>
      </c>
    </row>
    <row r="7" spans="1:8" ht="16.649999999999999" customHeight="1" x14ac:dyDescent="0.25">
      <c r="A7" s="149" t="s">
        <v>182</v>
      </c>
      <c r="B7" s="121" t="s">
        <v>1330</v>
      </c>
      <c r="C7" s="598">
        <v>431</v>
      </c>
      <c r="D7" s="599">
        <v>482</v>
      </c>
      <c r="E7" s="599">
        <v>470</v>
      </c>
      <c r="F7" s="599">
        <v>427</v>
      </c>
      <c r="G7" s="599">
        <v>415</v>
      </c>
      <c r="H7" s="599">
        <v>415</v>
      </c>
    </row>
    <row r="8" spans="1:8" ht="16.649999999999999" customHeight="1" x14ac:dyDescent="0.25">
      <c r="A8" s="149" t="s">
        <v>184</v>
      </c>
      <c r="B8" s="3" t="s">
        <v>1331</v>
      </c>
      <c r="C8" s="600">
        <v>407</v>
      </c>
      <c r="D8" s="601">
        <v>458</v>
      </c>
      <c r="E8" s="601">
        <v>436</v>
      </c>
      <c r="F8" s="601">
        <v>395</v>
      </c>
      <c r="G8" s="601">
        <v>388</v>
      </c>
      <c r="H8" s="601">
        <v>388</v>
      </c>
    </row>
    <row r="9" spans="1:8" ht="16.649999999999999" customHeight="1" x14ac:dyDescent="0.25">
      <c r="A9" s="149" t="s">
        <v>186</v>
      </c>
      <c r="B9" s="602" t="s">
        <v>1332</v>
      </c>
      <c r="C9" s="603">
        <v>3353</v>
      </c>
      <c r="D9" s="604">
        <v>3771</v>
      </c>
      <c r="E9" s="604">
        <v>3609</v>
      </c>
      <c r="F9" s="604">
        <v>3273</v>
      </c>
      <c r="G9" s="604">
        <v>3208</v>
      </c>
      <c r="H9" s="604">
        <v>3208</v>
      </c>
    </row>
    <row r="10" spans="1:8" ht="3.45" customHeight="1" x14ac:dyDescent="0.25">
      <c r="B10" s="206"/>
      <c r="C10" s="121"/>
      <c r="D10" s="121"/>
      <c r="E10" s="121"/>
      <c r="F10" s="121"/>
      <c r="G10" s="121"/>
      <c r="H10" s="121"/>
    </row>
  </sheetData>
  <mergeCells count="2">
    <mergeCell ref="A2:B2"/>
    <mergeCell ref="A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6"/>
  <dimension ref="A1:L54"/>
  <sheetViews>
    <sheetView showRuler="0" workbookViewId="0">
      <selection sqref="A1:G1"/>
    </sheetView>
  </sheetViews>
  <sheetFormatPr baseColWidth="10" defaultColWidth="13.33203125" defaultRowHeight="13.2" x14ac:dyDescent="0.25"/>
  <cols>
    <col min="1" max="1" width="1.6640625" customWidth="1"/>
    <col min="2" max="2" width="12.5546875" customWidth="1"/>
    <col min="4" max="5" width="15.109375" customWidth="1"/>
    <col min="9" max="10" width="15.109375" customWidth="1"/>
  </cols>
  <sheetData>
    <row r="1" spans="1:12" ht="13.35" customHeight="1" x14ac:dyDescent="0.25">
      <c r="A1" s="906" t="s">
        <v>1333</v>
      </c>
      <c r="B1" s="686"/>
      <c r="C1" s="686"/>
      <c r="D1" s="686"/>
      <c r="E1" s="686"/>
      <c r="F1" s="686"/>
      <c r="G1" s="686"/>
    </row>
    <row r="2" spans="1:12" ht="3.45" customHeight="1" x14ac:dyDescent="0.25">
      <c r="C2" s="43"/>
      <c r="D2" s="43"/>
      <c r="E2" s="43"/>
      <c r="F2" s="145"/>
      <c r="G2" s="145"/>
    </row>
    <row r="3" spans="1:12" ht="16.649999999999999" customHeight="1" x14ac:dyDescent="0.25">
      <c r="A3" s="95">
        <f>SUM(C8:L18)</f>
        <v>1944888.125</v>
      </c>
      <c r="C3" s="183" t="s">
        <v>113</v>
      </c>
      <c r="D3" s="183" t="s">
        <v>114</v>
      </c>
      <c r="E3" s="183" t="s">
        <v>115</v>
      </c>
      <c r="F3" s="183" t="s">
        <v>116</v>
      </c>
      <c r="G3" s="183" t="s">
        <v>117</v>
      </c>
      <c r="H3" s="183" t="s">
        <v>113</v>
      </c>
      <c r="I3" s="183" t="s">
        <v>114</v>
      </c>
      <c r="J3" s="183" t="s">
        <v>115</v>
      </c>
      <c r="K3" s="183" t="s">
        <v>116</v>
      </c>
      <c r="L3" s="183" t="s">
        <v>117</v>
      </c>
    </row>
    <row r="4" spans="1:12" ht="3.45" customHeight="1" x14ac:dyDescent="0.25">
      <c r="C4" s="266"/>
      <c r="D4" s="266"/>
      <c r="E4" s="266"/>
      <c r="F4" s="177"/>
      <c r="G4" s="177"/>
    </row>
    <row r="5" spans="1:12" ht="16.649999999999999" customHeight="1" x14ac:dyDescent="0.25">
      <c r="C5" s="711" t="s">
        <v>241</v>
      </c>
      <c r="D5" s="711"/>
      <c r="E5" s="711"/>
      <c r="F5" s="711"/>
      <c r="G5" s="711"/>
      <c r="H5" s="810" t="s">
        <v>315</v>
      </c>
      <c r="I5" s="686"/>
      <c r="J5" s="686"/>
      <c r="K5" s="686"/>
      <c r="L5" s="686"/>
    </row>
    <row r="6" spans="1:12" ht="36.6" customHeight="1" x14ac:dyDescent="0.25">
      <c r="A6" s="899" t="s">
        <v>118</v>
      </c>
      <c r="B6" s="686"/>
      <c r="C6" s="796" t="s">
        <v>1334</v>
      </c>
      <c r="D6" s="798" t="s">
        <v>1335</v>
      </c>
      <c r="E6" s="798"/>
      <c r="F6" s="796" t="s">
        <v>1336</v>
      </c>
      <c r="G6" s="796" t="s">
        <v>1337</v>
      </c>
      <c r="H6" s="794" t="s">
        <v>1334</v>
      </c>
      <c r="I6" s="763" t="s">
        <v>1338</v>
      </c>
      <c r="J6" s="763"/>
      <c r="K6" s="794" t="s">
        <v>1336</v>
      </c>
      <c r="L6" s="794" t="s">
        <v>1337</v>
      </c>
    </row>
    <row r="7" spans="1:12" ht="25.95" customHeight="1" x14ac:dyDescent="0.25">
      <c r="A7" s="686"/>
      <c r="B7" s="686"/>
      <c r="C7" s="797"/>
      <c r="D7" s="61" t="s">
        <v>1339</v>
      </c>
      <c r="E7" s="61" t="s">
        <v>1340</v>
      </c>
      <c r="F7" s="797"/>
      <c r="G7" s="797"/>
      <c r="H7" s="686"/>
      <c r="I7" s="62" t="s">
        <v>1339</v>
      </c>
      <c r="J7" s="62" t="s">
        <v>1341</v>
      </c>
      <c r="K7" s="686"/>
      <c r="L7" s="686"/>
    </row>
    <row r="8" spans="1:12" ht="16.649999999999999" customHeight="1" x14ac:dyDescent="0.25">
      <c r="A8" s="788" t="s">
        <v>1342</v>
      </c>
      <c r="B8" s="788"/>
      <c r="C8" s="415">
        <v>7.4999999999999997E-3</v>
      </c>
      <c r="D8" s="129">
        <v>6</v>
      </c>
      <c r="E8" s="129">
        <v>1</v>
      </c>
      <c r="F8" s="236" t="s">
        <v>153</v>
      </c>
      <c r="G8" s="236" t="s">
        <v>153</v>
      </c>
      <c r="H8" s="503">
        <v>7.4999999999999997E-3</v>
      </c>
      <c r="I8" s="66">
        <v>7</v>
      </c>
      <c r="J8" s="66">
        <v>1</v>
      </c>
      <c r="K8" s="202" t="s">
        <v>153</v>
      </c>
      <c r="L8" s="202" t="s">
        <v>153</v>
      </c>
    </row>
    <row r="9" spans="1:12" ht="16.649999999999999" customHeight="1" x14ac:dyDescent="0.25">
      <c r="A9" s="782" t="s">
        <v>1122</v>
      </c>
      <c r="B9" s="686"/>
      <c r="C9" s="359">
        <v>0</v>
      </c>
      <c r="D9" s="131">
        <v>377745</v>
      </c>
      <c r="E9" s="131">
        <v>94408</v>
      </c>
      <c r="F9" s="217" t="s">
        <v>153</v>
      </c>
      <c r="G9" s="217" t="s">
        <v>153</v>
      </c>
      <c r="H9" s="372">
        <v>0</v>
      </c>
      <c r="I9" s="69">
        <v>372611</v>
      </c>
      <c r="J9" s="69">
        <v>93100</v>
      </c>
      <c r="K9" s="183" t="s">
        <v>153</v>
      </c>
      <c r="L9" s="183" t="s">
        <v>153</v>
      </c>
    </row>
    <row r="10" spans="1:12" ht="16.649999999999999" customHeight="1" x14ac:dyDescent="0.25">
      <c r="A10" s="782" t="s">
        <v>1123</v>
      </c>
      <c r="B10" s="686"/>
      <c r="C10" s="359">
        <v>0</v>
      </c>
      <c r="D10" s="131">
        <v>9132</v>
      </c>
      <c r="E10" s="131">
        <v>4849</v>
      </c>
      <c r="F10" s="217" t="s">
        <v>153</v>
      </c>
      <c r="G10" s="217" t="s">
        <v>153</v>
      </c>
      <c r="H10" s="372">
        <v>0</v>
      </c>
      <c r="I10" s="69">
        <v>9044</v>
      </c>
      <c r="J10" s="69">
        <v>5284</v>
      </c>
      <c r="K10" s="183" t="s">
        <v>153</v>
      </c>
      <c r="L10" s="183" t="s">
        <v>153</v>
      </c>
    </row>
    <row r="11" spans="1:12" ht="16.649999999999999" customHeight="1" x14ac:dyDescent="0.25">
      <c r="A11" s="782" t="s">
        <v>1343</v>
      </c>
      <c r="B11" s="686"/>
      <c r="C11" s="359">
        <v>0.01</v>
      </c>
      <c r="D11" s="131">
        <v>294</v>
      </c>
      <c r="E11" s="131">
        <v>286</v>
      </c>
      <c r="F11" s="217" t="s">
        <v>153</v>
      </c>
      <c r="G11" s="217" t="s">
        <v>153</v>
      </c>
      <c r="H11" s="372">
        <v>0.01</v>
      </c>
      <c r="I11" s="69">
        <v>297</v>
      </c>
      <c r="J11" s="69">
        <v>286</v>
      </c>
      <c r="K11" s="183" t="s">
        <v>153</v>
      </c>
      <c r="L11" s="183" t="s">
        <v>153</v>
      </c>
    </row>
    <row r="12" spans="1:12" ht="16.649999999999999" customHeight="1" x14ac:dyDescent="0.25">
      <c r="A12" s="782" t="s">
        <v>1344</v>
      </c>
      <c r="B12" s="686"/>
      <c r="C12" s="359">
        <v>5.0000000000000001E-3</v>
      </c>
      <c r="D12" s="131">
        <v>77</v>
      </c>
      <c r="E12" s="131">
        <v>13</v>
      </c>
      <c r="F12" s="217" t="s">
        <v>153</v>
      </c>
      <c r="G12" s="217" t="s">
        <v>153</v>
      </c>
      <c r="H12" s="372">
        <v>5.0000000000000001E-3</v>
      </c>
      <c r="I12" s="69">
        <v>78</v>
      </c>
      <c r="J12" s="69">
        <v>13</v>
      </c>
      <c r="K12" s="183" t="s">
        <v>153</v>
      </c>
      <c r="L12" s="183" t="s">
        <v>153</v>
      </c>
    </row>
    <row r="13" spans="1:12" ht="16.649999999999999" customHeight="1" x14ac:dyDescent="0.25">
      <c r="A13" s="782" t="s">
        <v>1345</v>
      </c>
      <c r="B13" s="686"/>
      <c r="C13" s="359">
        <v>0</v>
      </c>
      <c r="D13" s="131">
        <v>0</v>
      </c>
      <c r="E13" s="131">
        <v>0</v>
      </c>
      <c r="F13" s="217" t="s">
        <v>153</v>
      </c>
      <c r="G13" s="217" t="s">
        <v>153</v>
      </c>
      <c r="H13" s="372">
        <v>0</v>
      </c>
      <c r="I13" s="69">
        <v>0</v>
      </c>
      <c r="J13" s="69">
        <v>0</v>
      </c>
      <c r="K13" s="183" t="s">
        <v>153</v>
      </c>
      <c r="L13" s="183" t="s">
        <v>153</v>
      </c>
    </row>
    <row r="14" spans="1:12" ht="16.649999999999999" customHeight="1" x14ac:dyDescent="0.25">
      <c r="A14" s="782" t="s">
        <v>1346</v>
      </c>
      <c r="B14" s="686"/>
      <c r="C14" s="359">
        <v>0</v>
      </c>
      <c r="D14" s="131">
        <v>0</v>
      </c>
      <c r="E14" s="131">
        <v>0</v>
      </c>
      <c r="F14" s="217" t="s">
        <v>153</v>
      </c>
      <c r="G14" s="217" t="s">
        <v>153</v>
      </c>
      <c r="H14" s="372">
        <v>0</v>
      </c>
      <c r="I14" s="69">
        <v>0</v>
      </c>
      <c r="J14" s="69">
        <v>0</v>
      </c>
      <c r="K14" s="183" t="s">
        <v>153</v>
      </c>
      <c r="L14" s="183" t="s">
        <v>153</v>
      </c>
    </row>
    <row r="15" spans="1:12" ht="16.649999999999999" customHeight="1" x14ac:dyDescent="0.25">
      <c r="A15" s="782" t="s">
        <v>1347</v>
      </c>
      <c r="B15" s="686"/>
      <c r="C15" s="359">
        <v>0.02</v>
      </c>
      <c r="D15" s="131">
        <v>61</v>
      </c>
      <c r="E15" s="131">
        <v>12</v>
      </c>
      <c r="F15" s="217" t="s">
        <v>153</v>
      </c>
      <c r="G15" s="217" t="s">
        <v>153</v>
      </c>
      <c r="H15" s="372">
        <v>0.02</v>
      </c>
      <c r="I15" s="69">
        <v>60</v>
      </c>
      <c r="J15" s="69">
        <v>12</v>
      </c>
      <c r="K15" s="183" t="s">
        <v>153</v>
      </c>
      <c r="L15" s="183" t="s">
        <v>153</v>
      </c>
    </row>
    <row r="16" spans="1:12" ht="16.649999999999999" customHeight="1" x14ac:dyDescent="0.25">
      <c r="A16" s="782" t="s">
        <v>1348</v>
      </c>
      <c r="B16" s="686"/>
      <c r="C16" s="359">
        <v>0.02</v>
      </c>
      <c r="D16" s="131">
        <v>430</v>
      </c>
      <c r="E16" s="131">
        <v>295</v>
      </c>
      <c r="F16" s="217" t="s">
        <v>153</v>
      </c>
      <c r="G16" s="217" t="s">
        <v>153</v>
      </c>
      <c r="H16" s="372">
        <v>0.02</v>
      </c>
      <c r="I16" s="69">
        <v>379</v>
      </c>
      <c r="J16" s="69">
        <v>271</v>
      </c>
      <c r="K16" s="183" t="s">
        <v>153</v>
      </c>
      <c r="L16" s="183" t="s">
        <v>153</v>
      </c>
    </row>
    <row r="17" spans="1:12" ht="16.649999999999999" customHeight="1" x14ac:dyDescent="0.25">
      <c r="A17" s="743" t="s">
        <v>1124</v>
      </c>
      <c r="B17" s="686"/>
      <c r="C17" s="365">
        <v>0</v>
      </c>
      <c r="D17" s="128">
        <v>883</v>
      </c>
      <c r="E17" s="128">
        <v>889</v>
      </c>
      <c r="F17" s="240" t="s">
        <v>153</v>
      </c>
      <c r="G17" s="240" t="s">
        <v>153</v>
      </c>
      <c r="H17" s="375">
        <v>0</v>
      </c>
      <c r="I17" s="75">
        <v>653</v>
      </c>
      <c r="J17" s="75">
        <v>967</v>
      </c>
      <c r="K17" s="190" t="s">
        <v>153</v>
      </c>
      <c r="L17" s="190" t="s">
        <v>153</v>
      </c>
    </row>
    <row r="18" spans="1:12" ht="16.649999999999999" customHeight="1" x14ac:dyDescent="0.25">
      <c r="A18" s="715" t="s">
        <v>244</v>
      </c>
      <c r="B18" s="715"/>
      <c r="C18" s="369">
        <v>0</v>
      </c>
      <c r="D18" s="132">
        <v>388628</v>
      </c>
      <c r="E18" s="132">
        <v>100753</v>
      </c>
      <c r="F18" s="234" t="s">
        <v>153</v>
      </c>
      <c r="G18" s="234" t="s">
        <v>153</v>
      </c>
      <c r="H18" s="376">
        <v>0</v>
      </c>
      <c r="I18" s="78">
        <v>383129</v>
      </c>
      <c r="J18" s="78">
        <v>99934</v>
      </c>
      <c r="K18" s="135" t="s">
        <v>153</v>
      </c>
      <c r="L18" s="135" t="s">
        <v>153</v>
      </c>
    </row>
    <row r="19" spans="1:12" ht="36.6" customHeight="1" x14ac:dyDescent="0.25">
      <c r="A19" s="206"/>
      <c r="B19" s="206"/>
      <c r="C19" s="206"/>
      <c r="D19" s="206"/>
      <c r="E19" s="206"/>
      <c r="F19" s="207"/>
      <c r="G19" s="207"/>
      <c r="H19" s="173"/>
      <c r="I19" s="173"/>
      <c r="J19" s="173"/>
      <c r="K19" s="339"/>
      <c r="L19" s="339"/>
    </row>
    <row r="20" spans="1:12" ht="16.649999999999999" customHeight="1" x14ac:dyDescent="0.25">
      <c r="C20" s="183" t="s">
        <v>113</v>
      </c>
      <c r="D20" s="183" t="s">
        <v>114</v>
      </c>
      <c r="E20" s="183" t="s">
        <v>115</v>
      </c>
      <c r="F20" s="183" t="s">
        <v>116</v>
      </c>
      <c r="G20" s="183" t="s">
        <v>117</v>
      </c>
      <c r="H20" s="183" t="s">
        <v>113</v>
      </c>
      <c r="I20" s="183" t="s">
        <v>114</v>
      </c>
      <c r="J20" s="183" t="s">
        <v>115</v>
      </c>
      <c r="K20" s="183" t="s">
        <v>116</v>
      </c>
      <c r="L20" s="183" t="s">
        <v>117</v>
      </c>
    </row>
    <row r="21" spans="1:12" ht="3.45" customHeight="1" x14ac:dyDescent="0.25"/>
    <row r="22" spans="1:12" ht="16.649999999999999" customHeight="1" x14ac:dyDescent="0.25">
      <c r="A22" s="605">
        <f>SUM(C25:L35)</f>
        <v>1915864.125</v>
      </c>
      <c r="B22" s="265">
        <v>1573066.0674999999</v>
      </c>
      <c r="C22" s="810" t="s">
        <v>331</v>
      </c>
      <c r="D22" s="686"/>
      <c r="E22" s="686"/>
      <c r="F22" s="686"/>
      <c r="G22" s="686"/>
      <c r="H22" s="810" t="s">
        <v>332</v>
      </c>
      <c r="I22" s="686"/>
      <c r="J22" s="686"/>
      <c r="K22" s="686"/>
      <c r="L22" s="686"/>
    </row>
    <row r="23" spans="1:12" ht="36.6" customHeight="1" x14ac:dyDescent="0.25">
      <c r="A23" s="899" t="s">
        <v>118</v>
      </c>
      <c r="B23" s="686"/>
      <c r="C23" s="794" t="s">
        <v>1334</v>
      </c>
      <c r="D23" s="763" t="s">
        <v>1338</v>
      </c>
      <c r="E23" s="763"/>
      <c r="F23" s="794" t="s">
        <v>1336</v>
      </c>
      <c r="G23" s="794" t="s">
        <v>1337</v>
      </c>
      <c r="H23" s="794" t="s">
        <v>1334</v>
      </c>
      <c r="I23" s="763" t="s">
        <v>1338</v>
      </c>
      <c r="J23" s="763"/>
      <c r="K23" s="794" t="s">
        <v>1336</v>
      </c>
      <c r="L23" s="794" t="s">
        <v>1337</v>
      </c>
    </row>
    <row r="24" spans="1:12" ht="25.95" customHeight="1" x14ac:dyDescent="0.25">
      <c r="A24" s="686"/>
      <c r="B24" s="686"/>
      <c r="C24" s="686"/>
      <c r="D24" s="62" t="s">
        <v>1339</v>
      </c>
      <c r="E24" s="62" t="s">
        <v>1341</v>
      </c>
      <c r="F24" s="686"/>
      <c r="G24" s="686"/>
      <c r="H24" s="686"/>
      <c r="I24" s="62" t="s">
        <v>1339</v>
      </c>
      <c r="J24" s="62" t="s">
        <v>1341</v>
      </c>
      <c r="K24" s="686"/>
      <c r="L24" s="686"/>
    </row>
    <row r="25" spans="1:12" ht="16.649999999999999" customHeight="1" x14ac:dyDescent="0.25">
      <c r="A25" s="788" t="s">
        <v>1342</v>
      </c>
      <c r="B25" s="788"/>
      <c r="C25" s="503">
        <v>7.4999999999999997E-3</v>
      </c>
      <c r="D25" s="66">
        <v>6</v>
      </c>
      <c r="E25" s="66">
        <v>1</v>
      </c>
      <c r="F25" s="202" t="s">
        <v>153</v>
      </c>
      <c r="G25" s="202" t="s">
        <v>153</v>
      </c>
      <c r="H25" s="503">
        <v>7.4999999999999997E-3</v>
      </c>
      <c r="I25" s="66">
        <v>9</v>
      </c>
      <c r="J25" s="66">
        <v>5</v>
      </c>
      <c r="K25" s="202" t="s">
        <v>153</v>
      </c>
      <c r="L25" s="202" t="s">
        <v>153</v>
      </c>
    </row>
    <row r="26" spans="1:12" ht="16.649999999999999" customHeight="1" x14ac:dyDescent="0.25">
      <c r="A26" s="782" t="s">
        <v>1122</v>
      </c>
      <c r="B26" s="686"/>
      <c r="C26" s="372">
        <v>0</v>
      </c>
      <c r="D26" s="69">
        <v>372801</v>
      </c>
      <c r="E26" s="69">
        <v>93299</v>
      </c>
      <c r="F26" s="183" t="s">
        <v>153</v>
      </c>
      <c r="G26" s="183" t="s">
        <v>153</v>
      </c>
      <c r="H26" s="372">
        <v>0</v>
      </c>
      <c r="I26" s="69">
        <v>367071</v>
      </c>
      <c r="J26" s="69">
        <v>91913</v>
      </c>
      <c r="K26" s="183" t="s">
        <v>153</v>
      </c>
      <c r="L26" s="183" t="s">
        <v>153</v>
      </c>
    </row>
    <row r="27" spans="1:12" ht="16.649999999999999" customHeight="1" x14ac:dyDescent="0.25">
      <c r="A27" s="782" t="s">
        <v>1123</v>
      </c>
      <c r="B27" s="686"/>
      <c r="C27" s="372">
        <v>0</v>
      </c>
      <c r="D27" s="69">
        <v>9229</v>
      </c>
      <c r="E27" s="69">
        <v>4982</v>
      </c>
      <c r="F27" s="183" t="s">
        <v>153</v>
      </c>
      <c r="G27" s="183" t="s">
        <v>153</v>
      </c>
      <c r="H27" s="372">
        <v>0</v>
      </c>
      <c r="I27" s="69">
        <v>9006</v>
      </c>
      <c r="J27" s="69">
        <v>4881</v>
      </c>
      <c r="K27" s="183" t="s">
        <v>153</v>
      </c>
      <c r="L27" s="183" t="s">
        <v>153</v>
      </c>
    </row>
    <row r="28" spans="1:12" ht="16.649999999999999" customHeight="1" x14ac:dyDescent="0.25">
      <c r="A28" s="782" t="s">
        <v>1343</v>
      </c>
      <c r="B28" s="686"/>
      <c r="C28" s="372">
        <v>0.01</v>
      </c>
      <c r="D28" s="69">
        <v>31</v>
      </c>
      <c r="E28" s="69">
        <v>17</v>
      </c>
      <c r="F28" s="183" t="s">
        <v>153</v>
      </c>
      <c r="G28" s="183" t="s">
        <v>153</v>
      </c>
      <c r="H28" s="372">
        <v>0.01</v>
      </c>
      <c r="I28" s="69">
        <v>29</v>
      </c>
      <c r="J28" s="69">
        <v>16</v>
      </c>
      <c r="K28" s="183" t="s">
        <v>153</v>
      </c>
      <c r="L28" s="183" t="s">
        <v>153</v>
      </c>
    </row>
    <row r="29" spans="1:12" ht="16.649999999999999" customHeight="1" x14ac:dyDescent="0.25">
      <c r="A29" s="782" t="s">
        <v>1344</v>
      </c>
      <c r="B29" s="686"/>
      <c r="C29" s="372">
        <v>5.0000000000000001E-3</v>
      </c>
      <c r="D29" s="69">
        <v>80</v>
      </c>
      <c r="E29" s="69">
        <v>14</v>
      </c>
      <c r="F29" s="183" t="s">
        <v>153</v>
      </c>
      <c r="G29" s="183" t="s">
        <v>153</v>
      </c>
      <c r="H29" s="372">
        <v>5.0000000000000001E-3</v>
      </c>
      <c r="I29" s="69">
        <v>80</v>
      </c>
      <c r="J29" s="69">
        <v>14</v>
      </c>
      <c r="K29" s="183" t="s">
        <v>153</v>
      </c>
      <c r="L29" s="183" t="s">
        <v>153</v>
      </c>
    </row>
    <row r="30" spans="1:12" ht="16.649999999999999" customHeight="1" x14ac:dyDescent="0.25">
      <c r="A30" s="782" t="s">
        <v>1345</v>
      </c>
      <c r="B30" s="686"/>
      <c r="C30" s="372">
        <v>0</v>
      </c>
      <c r="D30" s="69">
        <v>0</v>
      </c>
      <c r="E30" s="69">
        <v>0</v>
      </c>
      <c r="F30" s="183" t="s">
        <v>153</v>
      </c>
      <c r="G30" s="183" t="s">
        <v>153</v>
      </c>
      <c r="H30" s="372">
        <v>0</v>
      </c>
      <c r="I30" s="69">
        <v>0</v>
      </c>
      <c r="J30" s="69">
        <v>0</v>
      </c>
      <c r="K30" s="183" t="s">
        <v>153</v>
      </c>
      <c r="L30" s="183" t="s">
        <v>153</v>
      </c>
    </row>
    <row r="31" spans="1:12" ht="16.649999999999999" customHeight="1" x14ac:dyDescent="0.25">
      <c r="A31" s="782" t="s">
        <v>1346</v>
      </c>
      <c r="B31" s="686"/>
      <c r="C31" s="372">
        <v>0</v>
      </c>
      <c r="D31" s="69">
        <v>0</v>
      </c>
      <c r="E31" s="69">
        <v>0</v>
      </c>
      <c r="F31" s="183" t="s">
        <v>153</v>
      </c>
      <c r="G31" s="183" t="s">
        <v>153</v>
      </c>
      <c r="H31" s="372">
        <v>0</v>
      </c>
      <c r="I31" s="69">
        <v>0</v>
      </c>
      <c r="J31" s="69">
        <v>0</v>
      </c>
      <c r="K31" s="183" t="s">
        <v>153</v>
      </c>
      <c r="L31" s="183" t="s">
        <v>153</v>
      </c>
    </row>
    <row r="32" spans="1:12" ht="16.649999999999999" customHeight="1" x14ac:dyDescent="0.25">
      <c r="A32" s="782" t="s">
        <v>1347</v>
      </c>
      <c r="B32" s="686"/>
      <c r="C32" s="372">
        <v>0.02</v>
      </c>
      <c r="D32" s="69">
        <v>0</v>
      </c>
      <c r="E32" s="69">
        <v>0</v>
      </c>
      <c r="F32" s="183" t="s">
        <v>153</v>
      </c>
      <c r="G32" s="183" t="s">
        <v>153</v>
      </c>
      <c r="H32" s="372">
        <v>0.02</v>
      </c>
      <c r="I32" s="69">
        <v>62</v>
      </c>
      <c r="J32" s="69">
        <v>6</v>
      </c>
      <c r="K32" s="183" t="s">
        <v>153</v>
      </c>
      <c r="L32" s="183" t="s">
        <v>153</v>
      </c>
    </row>
    <row r="33" spans="1:12" ht="16.649999999999999" customHeight="1" x14ac:dyDescent="0.25">
      <c r="A33" s="782" t="s">
        <v>1348</v>
      </c>
      <c r="B33" s="686"/>
      <c r="C33" s="372">
        <v>0.02</v>
      </c>
      <c r="D33" s="69">
        <v>382</v>
      </c>
      <c r="E33" s="69">
        <v>311</v>
      </c>
      <c r="F33" s="183" t="s">
        <v>153</v>
      </c>
      <c r="G33" s="183" t="s">
        <v>153</v>
      </c>
      <c r="H33" s="372">
        <v>0.02</v>
      </c>
      <c r="I33" s="69">
        <v>370</v>
      </c>
      <c r="J33" s="69">
        <v>299</v>
      </c>
      <c r="K33" s="183" t="s">
        <v>153</v>
      </c>
      <c r="L33" s="183" t="s">
        <v>153</v>
      </c>
    </row>
    <row r="34" spans="1:12" ht="16.649999999999999" customHeight="1" x14ac:dyDescent="0.25">
      <c r="A34" s="743" t="s">
        <v>1124</v>
      </c>
      <c r="B34" s="686"/>
      <c r="C34" s="375">
        <v>0</v>
      </c>
      <c r="D34" s="75">
        <v>619</v>
      </c>
      <c r="E34" s="75">
        <v>893</v>
      </c>
      <c r="F34" s="190" t="s">
        <v>153</v>
      </c>
      <c r="G34" s="190" t="s">
        <v>153</v>
      </c>
      <c r="H34" s="375">
        <v>0</v>
      </c>
      <c r="I34" s="75">
        <v>614</v>
      </c>
      <c r="J34" s="75">
        <v>892</v>
      </c>
      <c r="K34" s="190" t="s">
        <v>153</v>
      </c>
      <c r="L34" s="190" t="s">
        <v>153</v>
      </c>
    </row>
    <row r="35" spans="1:12" ht="16.649999999999999" customHeight="1" x14ac:dyDescent="0.25">
      <c r="A35" s="715" t="s">
        <v>244</v>
      </c>
      <c r="B35" s="715"/>
      <c r="C35" s="376">
        <v>0</v>
      </c>
      <c r="D35" s="78">
        <v>383148</v>
      </c>
      <c r="E35" s="78">
        <v>99517</v>
      </c>
      <c r="F35" s="135" t="s">
        <v>153</v>
      </c>
      <c r="G35" s="135" t="s">
        <v>153</v>
      </c>
      <c r="H35" s="376">
        <v>0</v>
      </c>
      <c r="I35" s="78">
        <v>377241</v>
      </c>
      <c r="J35" s="78">
        <v>98026</v>
      </c>
      <c r="K35" s="135" t="s">
        <v>153</v>
      </c>
      <c r="L35" s="135" t="s">
        <v>153</v>
      </c>
    </row>
    <row r="36" spans="1:12" ht="36.6" customHeight="1" x14ac:dyDescent="0.25">
      <c r="A36" s="606"/>
      <c r="B36" s="606"/>
      <c r="C36" s="577"/>
      <c r="D36" s="607"/>
      <c r="E36" s="607"/>
      <c r="F36" s="203"/>
      <c r="G36" s="203"/>
      <c r="H36" s="577"/>
      <c r="I36" s="607"/>
      <c r="J36" s="607"/>
      <c r="K36" s="203"/>
      <c r="L36" s="203"/>
    </row>
    <row r="37" spans="1:12" ht="16.649999999999999" customHeight="1" x14ac:dyDescent="0.25">
      <c r="C37" s="183" t="s">
        <v>113</v>
      </c>
      <c r="D37" s="183" t="s">
        <v>114</v>
      </c>
      <c r="E37" s="183" t="s">
        <v>115</v>
      </c>
      <c r="F37" s="183" t="s">
        <v>116</v>
      </c>
      <c r="G37" s="183" t="s">
        <v>117</v>
      </c>
    </row>
    <row r="38" spans="1:12" ht="3.45" customHeight="1" x14ac:dyDescent="0.25"/>
    <row r="39" spans="1:12" ht="16.649999999999999" customHeight="1" x14ac:dyDescent="0.25">
      <c r="A39" s="608">
        <f>SUM(C42:L52)</f>
        <v>937922.0625</v>
      </c>
      <c r="B39" s="609" t="s">
        <v>1349</v>
      </c>
      <c r="C39" s="810" t="s">
        <v>339</v>
      </c>
      <c r="D39" s="686"/>
      <c r="E39" s="686"/>
      <c r="F39" s="686"/>
      <c r="G39" s="686"/>
    </row>
    <row r="40" spans="1:12" ht="36.6" customHeight="1" x14ac:dyDescent="0.25">
      <c r="A40" s="899" t="s">
        <v>118</v>
      </c>
      <c r="B40" s="686"/>
      <c r="C40" s="794" t="s">
        <v>1334</v>
      </c>
      <c r="D40" s="763" t="s">
        <v>1338</v>
      </c>
      <c r="E40" s="763"/>
      <c r="F40" s="794" t="s">
        <v>1336</v>
      </c>
      <c r="G40" s="794" t="s">
        <v>1337</v>
      </c>
    </row>
    <row r="41" spans="1:12" ht="25.95" customHeight="1" x14ac:dyDescent="0.25">
      <c r="A41" s="686"/>
      <c r="B41" s="686"/>
      <c r="C41" s="686"/>
      <c r="D41" s="62" t="s">
        <v>1339</v>
      </c>
      <c r="E41" s="62" t="s">
        <v>1341</v>
      </c>
      <c r="F41" s="686"/>
      <c r="G41" s="686"/>
    </row>
    <row r="42" spans="1:12" ht="16.649999999999999" customHeight="1" x14ac:dyDescent="0.25">
      <c r="A42" s="788" t="s">
        <v>1342</v>
      </c>
      <c r="B42" s="788"/>
      <c r="C42" s="503">
        <v>7.4999999999999997E-3</v>
      </c>
      <c r="D42" s="66">
        <v>25</v>
      </c>
      <c r="E42" s="66">
        <v>13</v>
      </c>
      <c r="F42" s="202" t="s">
        <v>153</v>
      </c>
      <c r="G42" s="202" t="s">
        <v>153</v>
      </c>
    </row>
    <row r="43" spans="1:12" ht="16.649999999999999" customHeight="1" x14ac:dyDescent="0.25">
      <c r="A43" s="782" t="s">
        <v>1122</v>
      </c>
      <c r="B43" s="686"/>
      <c r="C43" s="372">
        <v>0</v>
      </c>
      <c r="D43" s="69">
        <v>359892</v>
      </c>
      <c r="E43" s="69">
        <v>92169</v>
      </c>
      <c r="F43" s="183" t="s">
        <v>153</v>
      </c>
      <c r="G43" s="183" t="s">
        <v>153</v>
      </c>
    </row>
    <row r="44" spans="1:12" ht="16.649999999999999" customHeight="1" x14ac:dyDescent="0.25">
      <c r="A44" s="782" t="s">
        <v>1123</v>
      </c>
      <c r="B44" s="686"/>
      <c r="C44" s="372">
        <v>0</v>
      </c>
      <c r="D44" s="69">
        <v>9419</v>
      </c>
      <c r="E44" s="69">
        <v>5236</v>
      </c>
      <c r="F44" s="183" t="s">
        <v>153</v>
      </c>
      <c r="G44" s="183" t="s">
        <v>153</v>
      </c>
    </row>
    <row r="45" spans="1:12" ht="16.649999999999999" customHeight="1" x14ac:dyDescent="0.25">
      <c r="A45" s="782" t="s">
        <v>1343</v>
      </c>
      <c r="B45" s="686"/>
      <c r="C45" s="372">
        <v>0.01</v>
      </c>
      <c r="D45" s="69">
        <v>32</v>
      </c>
      <c r="E45" s="69">
        <v>18</v>
      </c>
      <c r="F45" s="183" t="s">
        <v>153</v>
      </c>
      <c r="G45" s="183" t="s">
        <v>153</v>
      </c>
    </row>
    <row r="46" spans="1:12" ht="16.649999999999999" customHeight="1" x14ac:dyDescent="0.25">
      <c r="A46" s="782" t="s">
        <v>1344</v>
      </c>
      <c r="B46" s="686"/>
      <c r="C46" s="372">
        <v>5.0000000000000001E-3</v>
      </c>
      <c r="D46" s="69">
        <v>85</v>
      </c>
      <c r="E46" s="69">
        <v>15</v>
      </c>
      <c r="F46" s="183" t="s">
        <v>153</v>
      </c>
      <c r="G46" s="183" t="s">
        <v>153</v>
      </c>
    </row>
    <row r="47" spans="1:12" ht="16.649999999999999" customHeight="1" x14ac:dyDescent="0.25">
      <c r="A47" s="782" t="s">
        <v>1345</v>
      </c>
      <c r="B47" s="686"/>
      <c r="C47" s="372">
        <v>0</v>
      </c>
      <c r="D47" s="69">
        <v>0</v>
      </c>
      <c r="E47" s="69">
        <v>0</v>
      </c>
      <c r="F47" s="183" t="s">
        <v>153</v>
      </c>
      <c r="G47" s="183" t="s">
        <v>153</v>
      </c>
    </row>
    <row r="48" spans="1:12" ht="16.649999999999999" customHeight="1" x14ac:dyDescent="0.25">
      <c r="A48" s="782" t="s">
        <v>1346</v>
      </c>
      <c r="B48" s="686"/>
      <c r="C48" s="372">
        <v>0</v>
      </c>
      <c r="D48" s="69">
        <v>0</v>
      </c>
      <c r="E48" s="69">
        <v>0</v>
      </c>
      <c r="F48" s="183" t="s">
        <v>153</v>
      </c>
      <c r="G48" s="183" t="s">
        <v>153</v>
      </c>
    </row>
    <row r="49" spans="1:7" ht="16.649999999999999" customHeight="1" x14ac:dyDescent="0.25">
      <c r="A49" s="782" t="s">
        <v>1347</v>
      </c>
      <c r="B49" s="686"/>
      <c r="C49" s="372">
        <v>0.02</v>
      </c>
      <c r="D49" s="69">
        <v>0</v>
      </c>
      <c r="E49" s="69">
        <v>0</v>
      </c>
      <c r="F49" s="183" t="s">
        <v>153</v>
      </c>
      <c r="G49" s="183" t="s">
        <v>153</v>
      </c>
    </row>
    <row r="50" spans="1:7" ht="16.649999999999999" customHeight="1" x14ac:dyDescent="0.25">
      <c r="A50" s="782" t="s">
        <v>1348</v>
      </c>
      <c r="B50" s="686"/>
      <c r="C50" s="372">
        <v>0.02</v>
      </c>
      <c r="D50" s="69">
        <v>325</v>
      </c>
      <c r="E50" s="69">
        <v>281</v>
      </c>
      <c r="F50" s="183" t="s">
        <v>153</v>
      </c>
      <c r="G50" s="183" t="s">
        <v>153</v>
      </c>
    </row>
    <row r="51" spans="1:7" ht="16.649999999999999" customHeight="1" x14ac:dyDescent="0.25">
      <c r="A51" s="743" t="s">
        <v>1124</v>
      </c>
      <c r="B51" s="686"/>
      <c r="C51" s="375">
        <v>0</v>
      </c>
      <c r="D51" s="75">
        <v>595</v>
      </c>
      <c r="E51" s="75">
        <v>856</v>
      </c>
      <c r="F51" s="190" t="s">
        <v>153</v>
      </c>
      <c r="G51" s="190" t="s">
        <v>153</v>
      </c>
    </row>
    <row r="52" spans="1:7" ht="16.649999999999999" customHeight="1" x14ac:dyDescent="0.25">
      <c r="A52" s="715" t="s">
        <v>244</v>
      </c>
      <c r="B52" s="715"/>
      <c r="C52" s="376">
        <v>0</v>
      </c>
      <c r="D52" s="78">
        <v>370373</v>
      </c>
      <c r="E52" s="78">
        <v>98588</v>
      </c>
      <c r="F52" s="135" t="s">
        <v>153</v>
      </c>
      <c r="G52" s="135" t="s">
        <v>153</v>
      </c>
    </row>
    <row r="53" spans="1:7" ht="10.199999999999999" customHeight="1" x14ac:dyDescent="0.25">
      <c r="A53" s="173"/>
      <c r="B53" s="173"/>
      <c r="C53" s="173"/>
      <c r="D53" s="173"/>
      <c r="E53" s="173"/>
      <c r="F53" s="173"/>
      <c r="G53" s="173"/>
    </row>
    <row r="54" spans="1:7" ht="3.45" customHeight="1" x14ac:dyDescent="0.25"/>
  </sheetData>
  <mergeCells count="62">
    <mergeCell ref="H5:L5"/>
    <mergeCell ref="I6:J6"/>
    <mergeCell ref="A1:G1"/>
    <mergeCell ref="A6:B7"/>
    <mergeCell ref="A8:B8"/>
    <mergeCell ref="D6:E6"/>
    <mergeCell ref="C6:C7"/>
    <mergeCell ref="C5:G5"/>
    <mergeCell ref="F6:F7"/>
    <mergeCell ref="H6:H7"/>
    <mergeCell ref="G6:G7"/>
    <mergeCell ref="A9:B9"/>
    <mergeCell ref="A10:B10"/>
    <mergeCell ref="A11:B11"/>
    <mergeCell ref="A12:B12"/>
    <mergeCell ref="L6:L7"/>
    <mergeCell ref="K6:K7"/>
    <mergeCell ref="A17:B17"/>
    <mergeCell ref="A18:B18"/>
    <mergeCell ref="A23:B24"/>
    <mergeCell ref="A13:B13"/>
    <mergeCell ref="A14:B14"/>
    <mergeCell ref="A15:B15"/>
    <mergeCell ref="A16:B16"/>
    <mergeCell ref="H23:H24"/>
    <mergeCell ref="G23:G24"/>
    <mergeCell ref="I23:J23"/>
    <mergeCell ref="H22:L22"/>
    <mergeCell ref="K23:K24"/>
    <mergeCell ref="L23:L24"/>
    <mergeCell ref="A25:B25"/>
    <mergeCell ref="D23:E23"/>
    <mergeCell ref="C23:C24"/>
    <mergeCell ref="C22:G22"/>
    <mergeCell ref="F23:F24"/>
    <mergeCell ref="A28:B28"/>
    <mergeCell ref="A29:B29"/>
    <mergeCell ref="A30:B30"/>
    <mergeCell ref="A31:B31"/>
    <mergeCell ref="A26:B26"/>
    <mergeCell ref="A27:B27"/>
    <mergeCell ref="C39:G39"/>
    <mergeCell ref="F40:F41"/>
    <mergeCell ref="G40:G41"/>
    <mergeCell ref="A32:B32"/>
    <mergeCell ref="A33:B33"/>
    <mergeCell ref="A34:B34"/>
    <mergeCell ref="A35:B35"/>
    <mergeCell ref="A43:B43"/>
    <mergeCell ref="A44:B44"/>
    <mergeCell ref="A40:B41"/>
    <mergeCell ref="A42:B42"/>
    <mergeCell ref="D40:E40"/>
    <mergeCell ref="C40:C41"/>
    <mergeCell ref="A49:B49"/>
    <mergeCell ref="A50:B50"/>
    <mergeCell ref="A51:B51"/>
    <mergeCell ref="A52:B52"/>
    <mergeCell ref="A45:B45"/>
    <mergeCell ref="A46:B46"/>
    <mergeCell ref="A47:B47"/>
    <mergeCell ref="A48:B4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7"/>
  <dimension ref="A1:H15"/>
  <sheetViews>
    <sheetView showRuler="0" workbookViewId="0">
      <selection sqref="A1:H1"/>
    </sheetView>
  </sheetViews>
  <sheetFormatPr baseColWidth="10" defaultColWidth="13.33203125" defaultRowHeight="13.2" x14ac:dyDescent="0.25"/>
  <cols>
    <col min="1" max="1" width="2.6640625" customWidth="1"/>
    <col min="2" max="2" width="2.33203125" customWidth="1"/>
    <col min="3" max="3" width="84.109375" customWidth="1"/>
    <col min="4" max="8" width="15.44140625" customWidth="1"/>
  </cols>
  <sheetData>
    <row r="1" spans="1:8" ht="13.35" customHeight="1" x14ac:dyDescent="0.25">
      <c r="A1" s="713" t="s">
        <v>1350</v>
      </c>
      <c r="B1" s="686"/>
      <c r="C1" s="686"/>
      <c r="D1" s="686"/>
      <c r="E1" s="686"/>
      <c r="F1" s="686"/>
      <c r="G1" s="686"/>
      <c r="H1" s="686"/>
    </row>
    <row r="2" spans="1:8" ht="15" customHeight="1" x14ac:dyDescent="0.25">
      <c r="E2" s="610"/>
      <c r="F2" s="610"/>
      <c r="G2" s="610"/>
      <c r="H2" s="610"/>
    </row>
    <row r="3" spans="1:8" ht="13.35" customHeight="1" x14ac:dyDescent="0.25">
      <c r="A3" s="502">
        <f>SUM(D6:H14)</f>
        <v>4667550</v>
      </c>
      <c r="B3" s="686"/>
      <c r="C3" s="686"/>
      <c r="D3" s="145" t="s">
        <v>113</v>
      </c>
      <c r="E3" s="145" t="s">
        <v>113</v>
      </c>
      <c r="F3" s="145" t="s">
        <v>113</v>
      </c>
      <c r="G3" s="145" t="s">
        <v>113</v>
      </c>
      <c r="H3" s="145" t="s">
        <v>113</v>
      </c>
    </row>
    <row r="4" spans="1:8" ht="5.85" customHeight="1" x14ac:dyDescent="0.25"/>
    <row r="5" spans="1:8" ht="30.75" customHeight="1" x14ac:dyDescent="0.25">
      <c r="B5" s="698" t="s">
        <v>118</v>
      </c>
      <c r="C5" s="686"/>
      <c r="D5" s="59" t="s">
        <v>534</v>
      </c>
      <c r="E5" s="146" t="s">
        <v>535</v>
      </c>
      <c r="F5" s="146" t="s">
        <v>536</v>
      </c>
      <c r="G5" s="146" t="s">
        <v>537</v>
      </c>
      <c r="H5" s="146" t="s">
        <v>538</v>
      </c>
    </row>
    <row r="6" spans="1:8" ht="14.1" customHeight="1" x14ac:dyDescent="0.25">
      <c r="A6" s="63" t="s">
        <v>182</v>
      </c>
      <c r="B6" s="724" t="s">
        <v>1351</v>
      </c>
      <c r="C6" s="760"/>
      <c r="D6" s="322">
        <v>524320</v>
      </c>
      <c r="E6" s="507">
        <v>510242</v>
      </c>
      <c r="F6" s="507">
        <v>511856</v>
      </c>
      <c r="G6" s="507">
        <v>501254</v>
      </c>
      <c r="H6" s="507">
        <v>487946</v>
      </c>
    </row>
    <row r="7" spans="1:8" ht="22.5" customHeight="1" x14ac:dyDescent="0.25">
      <c r="A7" s="63" t="s">
        <v>184</v>
      </c>
      <c r="B7" s="818" t="s">
        <v>1352</v>
      </c>
      <c r="C7" s="686"/>
      <c r="D7" s="31">
        <v>-71330</v>
      </c>
      <c r="E7" s="32">
        <v>-70055</v>
      </c>
      <c r="F7" s="32">
        <v>-68850</v>
      </c>
      <c r="G7" s="32">
        <v>-66010</v>
      </c>
      <c r="H7" s="32">
        <v>-65071</v>
      </c>
    </row>
    <row r="8" spans="1:8" ht="14.1" customHeight="1" x14ac:dyDescent="0.25">
      <c r="A8" s="63" t="s">
        <v>186</v>
      </c>
      <c r="B8" s="685" t="s">
        <v>1353</v>
      </c>
      <c r="C8" s="686"/>
      <c r="D8" s="83">
        <v>0</v>
      </c>
      <c r="E8" s="101">
        <v>0</v>
      </c>
      <c r="F8" s="101">
        <v>0</v>
      </c>
      <c r="G8" s="101">
        <v>0</v>
      </c>
      <c r="H8" s="101">
        <v>0</v>
      </c>
    </row>
    <row r="9" spans="1:8" ht="22.5" customHeight="1" x14ac:dyDescent="0.25">
      <c r="A9" s="63" t="s">
        <v>188</v>
      </c>
      <c r="B9" s="818" t="s">
        <v>1354</v>
      </c>
      <c r="C9" s="686"/>
      <c r="D9" s="31">
        <v>0</v>
      </c>
      <c r="E9" s="32">
        <v>0</v>
      </c>
      <c r="F9" s="32">
        <v>0</v>
      </c>
      <c r="G9" s="32">
        <v>0</v>
      </c>
      <c r="H9" s="32">
        <v>0</v>
      </c>
    </row>
    <row r="10" spans="1:8" ht="14.1" customHeight="1" x14ac:dyDescent="0.25">
      <c r="A10" s="63" t="s">
        <v>190</v>
      </c>
      <c r="B10" s="685" t="s">
        <v>1355</v>
      </c>
      <c r="C10" s="686"/>
      <c r="D10" s="83">
        <v>-1480</v>
      </c>
      <c r="E10" s="101">
        <v>-1400</v>
      </c>
      <c r="F10" s="101">
        <v>-1044</v>
      </c>
      <c r="G10" s="101">
        <v>-453</v>
      </c>
      <c r="H10" s="101">
        <v>-35</v>
      </c>
    </row>
    <row r="11" spans="1:8" ht="14.1" customHeight="1" x14ac:dyDescent="0.25">
      <c r="A11" s="63" t="s">
        <v>192</v>
      </c>
      <c r="B11" s="685" t="s">
        <v>1356</v>
      </c>
      <c r="C11" s="686"/>
      <c r="D11" s="83">
        <v>1343</v>
      </c>
      <c r="E11" s="101">
        <v>981</v>
      </c>
      <c r="F11" s="101">
        <v>1080</v>
      </c>
      <c r="G11" s="101">
        <v>1402</v>
      </c>
      <c r="H11" s="101">
        <v>1628</v>
      </c>
    </row>
    <row r="12" spans="1:8" ht="14.1" customHeight="1" x14ac:dyDescent="0.25">
      <c r="A12" s="63" t="s">
        <v>194</v>
      </c>
      <c r="B12" s="685" t="s">
        <v>1357</v>
      </c>
      <c r="C12" s="686"/>
      <c r="D12" s="83">
        <v>36101</v>
      </c>
      <c r="E12" s="101">
        <v>35487</v>
      </c>
      <c r="F12" s="101">
        <v>35231</v>
      </c>
      <c r="G12" s="101">
        <v>34293</v>
      </c>
      <c r="H12" s="101">
        <v>33457</v>
      </c>
    </row>
    <row r="13" spans="1:8" ht="14.1" customHeight="1" x14ac:dyDescent="0.25">
      <c r="A13" s="63" t="s">
        <v>196</v>
      </c>
      <c r="B13" s="704" t="s">
        <v>824</v>
      </c>
      <c r="C13" s="686"/>
      <c r="D13" s="87">
        <v>-7795</v>
      </c>
      <c r="E13" s="122">
        <v>-7232</v>
      </c>
      <c r="F13" s="122">
        <v>-7881</v>
      </c>
      <c r="G13" s="122">
        <v>-7323</v>
      </c>
      <c r="H13" s="122">
        <v>-6887</v>
      </c>
    </row>
    <row r="14" spans="1:8" ht="14.1" customHeight="1" x14ac:dyDescent="0.25">
      <c r="A14" s="63" t="s">
        <v>198</v>
      </c>
      <c r="B14" s="774" t="s">
        <v>1358</v>
      </c>
      <c r="C14" s="716"/>
      <c r="D14" s="90">
        <v>481159</v>
      </c>
      <c r="E14" s="441">
        <v>468023</v>
      </c>
      <c r="F14" s="441">
        <v>470392</v>
      </c>
      <c r="G14" s="441">
        <v>463163</v>
      </c>
      <c r="H14" s="441">
        <v>451038</v>
      </c>
    </row>
    <row r="15" spans="1:8" ht="15" customHeight="1" x14ac:dyDescent="0.25">
      <c r="B15" s="121"/>
      <c r="C15" s="121"/>
      <c r="D15" s="162"/>
      <c r="E15" s="121"/>
      <c r="F15" s="121"/>
      <c r="G15" s="121"/>
      <c r="H15" s="121"/>
    </row>
  </sheetData>
  <mergeCells count="12">
    <mergeCell ref="A1:H1"/>
    <mergeCell ref="B3:C3"/>
    <mergeCell ref="B5:C5"/>
    <mergeCell ref="B6:C6"/>
    <mergeCell ref="B8:C8"/>
    <mergeCell ref="B7:C7"/>
    <mergeCell ref="B10:C10"/>
    <mergeCell ref="B9:C9"/>
    <mergeCell ref="B11:C11"/>
    <mergeCell ref="B12:C12"/>
    <mergeCell ref="B14:C14"/>
    <mergeCell ref="B13:C1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8"/>
  <dimension ref="A1:H37"/>
  <sheetViews>
    <sheetView showRuler="0" workbookViewId="0">
      <selection sqref="A1:E1"/>
    </sheetView>
  </sheetViews>
  <sheetFormatPr baseColWidth="10" defaultColWidth="13.33203125" defaultRowHeight="13.2" x14ac:dyDescent="0.25"/>
  <cols>
    <col min="1" max="1" width="4.44140625" customWidth="1"/>
    <col min="2" max="2" width="2.33203125" customWidth="1"/>
    <col min="3" max="3" width="102.5546875" customWidth="1"/>
    <col min="4" max="8" width="16.109375" customWidth="1"/>
  </cols>
  <sheetData>
    <row r="1" spans="1:8" ht="13.35" customHeight="1" x14ac:dyDescent="0.25">
      <c r="A1" s="713" t="s">
        <v>1359</v>
      </c>
      <c r="B1" s="686"/>
      <c r="C1" s="686"/>
      <c r="D1" s="686"/>
      <c r="E1" s="686"/>
    </row>
    <row r="2" spans="1:8" ht="15" customHeight="1" x14ac:dyDescent="0.25"/>
    <row r="3" spans="1:8" ht="13.35" customHeight="1" x14ac:dyDescent="0.25">
      <c r="A3" s="191">
        <f>SUM(D6:H34)</f>
        <v>7178304.5541502023</v>
      </c>
      <c r="D3" s="145" t="s">
        <v>113</v>
      </c>
      <c r="E3" s="145" t="s">
        <v>114</v>
      </c>
    </row>
    <row r="4" spans="1:8" ht="3.45" customHeight="1" x14ac:dyDescent="0.25"/>
    <row r="5" spans="1:8" ht="37.5" customHeight="1" x14ac:dyDescent="0.25">
      <c r="B5" s="698" t="s">
        <v>118</v>
      </c>
      <c r="C5" s="686"/>
      <c r="D5" s="120" t="s">
        <v>119</v>
      </c>
      <c r="E5" s="96" t="s">
        <v>120</v>
      </c>
      <c r="F5" s="96" t="s">
        <v>121</v>
      </c>
      <c r="G5" s="96" t="s">
        <v>122</v>
      </c>
      <c r="H5" s="96" t="s">
        <v>123</v>
      </c>
    </row>
    <row r="6" spans="1:8" ht="13.35" customHeight="1" x14ac:dyDescent="0.25">
      <c r="B6" s="771" t="s">
        <v>1360</v>
      </c>
      <c r="C6" s="760"/>
      <c r="D6" s="141"/>
      <c r="E6" s="107"/>
      <c r="F6" s="107"/>
      <c r="G6" s="107"/>
      <c r="H6" s="107"/>
    </row>
    <row r="7" spans="1:8" ht="13.35" customHeight="1" x14ac:dyDescent="0.25">
      <c r="A7" s="63" t="s">
        <v>182</v>
      </c>
      <c r="B7" s="802" t="s">
        <v>1361</v>
      </c>
      <c r="C7" s="686"/>
      <c r="D7" s="131">
        <v>412920</v>
      </c>
      <c r="E7" s="69">
        <v>404851</v>
      </c>
      <c r="F7" s="69">
        <v>406587</v>
      </c>
      <c r="G7" s="69">
        <v>398356</v>
      </c>
      <c r="H7" s="69">
        <v>387376</v>
      </c>
    </row>
    <row r="8" spans="1:8" ht="13.35" customHeight="1" x14ac:dyDescent="0.25">
      <c r="A8" s="63" t="s">
        <v>184</v>
      </c>
      <c r="B8" s="887" t="s">
        <v>1362</v>
      </c>
      <c r="C8" s="686"/>
      <c r="D8" s="131">
        <v>0</v>
      </c>
      <c r="E8" s="69">
        <v>0</v>
      </c>
      <c r="F8" s="69">
        <v>0</v>
      </c>
      <c r="G8" s="69">
        <v>0</v>
      </c>
      <c r="H8" s="69">
        <v>0</v>
      </c>
    </row>
    <row r="9" spans="1:8" ht="13.35" customHeight="1" x14ac:dyDescent="0.25">
      <c r="A9" s="63" t="s">
        <v>186</v>
      </c>
      <c r="B9" s="887" t="s">
        <v>1363</v>
      </c>
      <c r="C9" s="686"/>
      <c r="D9" s="131">
        <v>0</v>
      </c>
      <c r="E9" s="69">
        <v>0</v>
      </c>
      <c r="F9" s="69">
        <v>0</v>
      </c>
      <c r="G9" s="69">
        <v>0</v>
      </c>
      <c r="H9" s="69">
        <v>0</v>
      </c>
    </row>
    <row r="10" spans="1:8" ht="13.35" customHeight="1" x14ac:dyDescent="0.25">
      <c r="A10" s="63" t="s">
        <v>188</v>
      </c>
      <c r="B10" s="725" t="s">
        <v>1364</v>
      </c>
      <c r="C10" s="686"/>
      <c r="D10" s="128">
        <v>-7795</v>
      </c>
      <c r="E10" s="75">
        <v>-7258</v>
      </c>
      <c r="F10" s="75">
        <v>-7881</v>
      </c>
      <c r="G10" s="75">
        <v>-7323</v>
      </c>
      <c r="H10" s="75">
        <v>-6887</v>
      </c>
    </row>
    <row r="11" spans="1:8" ht="13.35" customHeight="1" x14ac:dyDescent="0.25">
      <c r="A11" s="63" t="s">
        <v>190</v>
      </c>
      <c r="B11" s="910" t="s">
        <v>1365</v>
      </c>
      <c r="C11" s="716"/>
      <c r="D11" s="132">
        <v>405125</v>
      </c>
      <c r="E11" s="78">
        <v>397593</v>
      </c>
      <c r="F11" s="78">
        <v>398706</v>
      </c>
      <c r="G11" s="78">
        <v>391033</v>
      </c>
      <c r="H11" s="78">
        <v>380489</v>
      </c>
    </row>
    <row r="12" spans="1:8" ht="13.35" customHeight="1" x14ac:dyDescent="0.25">
      <c r="B12" s="777" t="s">
        <v>1366</v>
      </c>
      <c r="C12" s="760"/>
      <c r="D12" s="141"/>
      <c r="E12" s="107"/>
      <c r="F12" s="107"/>
      <c r="G12" s="107"/>
      <c r="H12" s="107"/>
    </row>
    <row r="13" spans="1:8" ht="22.5" customHeight="1" x14ac:dyDescent="0.25">
      <c r="A13" s="63" t="s">
        <v>192</v>
      </c>
      <c r="B13" s="887" t="s">
        <v>1367</v>
      </c>
      <c r="C13" s="686"/>
      <c r="D13" s="131">
        <v>3045</v>
      </c>
      <c r="E13" s="69">
        <v>2787</v>
      </c>
      <c r="F13" s="69">
        <v>2706</v>
      </c>
      <c r="G13" s="69">
        <v>2429</v>
      </c>
      <c r="H13" s="69">
        <v>2329</v>
      </c>
    </row>
    <row r="14" spans="1:8" ht="13.35" customHeight="1" x14ac:dyDescent="0.25">
      <c r="A14" s="63" t="s">
        <v>194</v>
      </c>
      <c r="B14" s="887" t="s">
        <v>1368</v>
      </c>
      <c r="C14" s="686"/>
      <c r="D14" s="131">
        <v>6827</v>
      </c>
      <c r="E14" s="69">
        <v>6550</v>
      </c>
      <c r="F14" s="69">
        <v>6164</v>
      </c>
      <c r="G14" s="69">
        <v>5671</v>
      </c>
      <c r="H14" s="69">
        <v>5717</v>
      </c>
    </row>
    <row r="15" spans="1:8" ht="13.35" customHeight="1" x14ac:dyDescent="0.25">
      <c r="A15" s="63" t="s">
        <v>196</v>
      </c>
      <c r="B15" s="887" t="s">
        <v>1369</v>
      </c>
      <c r="C15" s="686"/>
      <c r="D15" s="131">
        <v>0</v>
      </c>
      <c r="E15" s="69">
        <v>0</v>
      </c>
      <c r="F15" s="69">
        <v>0</v>
      </c>
      <c r="G15" s="69">
        <v>0</v>
      </c>
      <c r="H15" s="69">
        <v>0</v>
      </c>
    </row>
    <row r="16" spans="1:8" ht="13.35" customHeight="1" x14ac:dyDescent="0.25">
      <c r="A16" s="63" t="s">
        <v>198</v>
      </c>
      <c r="B16" s="887" t="s">
        <v>1370</v>
      </c>
      <c r="C16" s="686"/>
      <c r="D16" s="131">
        <v>0</v>
      </c>
      <c r="E16" s="69">
        <v>0</v>
      </c>
      <c r="F16" s="69">
        <v>0</v>
      </c>
      <c r="G16" s="69">
        <v>0</v>
      </c>
      <c r="H16" s="69">
        <v>0</v>
      </c>
    </row>
    <row r="17" spans="1:8" ht="13.35" customHeight="1" x14ac:dyDescent="0.25">
      <c r="A17" s="63" t="s">
        <v>200</v>
      </c>
      <c r="B17" s="908" t="s">
        <v>1371</v>
      </c>
      <c r="C17" s="686"/>
      <c r="D17" s="128">
        <v>0</v>
      </c>
      <c r="E17" s="75">
        <v>0</v>
      </c>
      <c r="F17" s="75">
        <v>0</v>
      </c>
      <c r="G17" s="75">
        <v>0</v>
      </c>
      <c r="H17" s="75">
        <v>0</v>
      </c>
    </row>
    <row r="18" spans="1:8" ht="13.35" customHeight="1" x14ac:dyDescent="0.25">
      <c r="A18" s="63" t="s">
        <v>202</v>
      </c>
      <c r="B18" s="910" t="s">
        <v>1372</v>
      </c>
      <c r="C18" s="716"/>
      <c r="D18" s="132">
        <v>9872</v>
      </c>
      <c r="E18" s="78">
        <v>9337</v>
      </c>
      <c r="F18" s="78">
        <v>8870</v>
      </c>
      <c r="G18" s="78">
        <v>8100</v>
      </c>
      <c r="H18" s="78">
        <v>8046</v>
      </c>
    </row>
    <row r="19" spans="1:8" ht="13.35" customHeight="1" x14ac:dyDescent="0.25">
      <c r="B19" s="777" t="s">
        <v>1373</v>
      </c>
      <c r="C19" s="760"/>
      <c r="D19" s="141"/>
      <c r="E19" s="107"/>
      <c r="F19" s="107"/>
      <c r="G19" s="107"/>
      <c r="H19" s="107"/>
    </row>
    <row r="20" spans="1:8" ht="13.35" customHeight="1" x14ac:dyDescent="0.25">
      <c r="A20" s="63" t="s">
        <v>204</v>
      </c>
      <c r="B20" s="887" t="s">
        <v>1374</v>
      </c>
      <c r="C20" s="686"/>
      <c r="D20" s="131">
        <v>28718</v>
      </c>
      <c r="E20" s="69">
        <v>24625</v>
      </c>
      <c r="F20" s="69">
        <v>26505</v>
      </c>
      <c r="G20" s="69">
        <v>28335</v>
      </c>
      <c r="H20" s="69">
        <v>27418</v>
      </c>
    </row>
    <row r="21" spans="1:8" ht="13.35" customHeight="1" x14ac:dyDescent="0.25">
      <c r="A21" s="63" t="s">
        <v>206</v>
      </c>
      <c r="B21" s="887" t="s">
        <v>1375</v>
      </c>
      <c r="C21" s="686"/>
      <c r="D21" s="131">
        <v>0</v>
      </c>
      <c r="E21" s="69">
        <v>0</v>
      </c>
      <c r="F21" s="69">
        <v>0</v>
      </c>
      <c r="G21" s="69">
        <v>0</v>
      </c>
      <c r="H21" s="69">
        <v>0</v>
      </c>
    </row>
    <row r="22" spans="1:8" ht="13.35" customHeight="1" x14ac:dyDescent="0.25">
      <c r="A22" s="63" t="s">
        <v>208</v>
      </c>
      <c r="B22" s="887" t="s">
        <v>1376</v>
      </c>
      <c r="C22" s="686"/>
      <c r="D22" s="131">
        <v>1343</v>
      </c>
      <c r="E22" s="69">
        <v>981</v>
      </c>
      <c r="F22" s="69">
        <v>1080</v>
      </c>
      <c r="G22" s="69">
        <v>1402</v>
      </c>
      <c r="H22" s="69">
        <v>1628</v>
      </c>
    </row>
    <row r="23" spans="1:8" ht="13.35" customHeight="1" x14ac:dyDescent="0.25">
      <c r="A23" s="63" t="s">
        <v>210</v>
      </c>
      <c r="B23" s="908" t="s">
        <v>1377</v>
      </c>
      <c r="C23" s="686"/>
      <c r="D23" s="128">
        <v>0</v>
      </c>
      <c r="E23" s="75">
        <v>0</v>
      </c>
      <c r="F23" s="75">
        <v>0</v>
      </c>
      <c r="G23" s="75">
        <v>0</v>
      </c>
      <c r="H23" s="75">
        <v>0</v>
      </c>
    </row>
    <row r="24" spans="1:8" ht="13.35" customHeight="1" x14ac:dyDescent="0.25">
      <c r="A24" s="63" t="s">
        <v>212</v>
      </c>
      <c r="B24" s="910" t="s">
        <v>1378</v>
      </c>
      <c r="C24" s="716"/>
      <c r="D24" s="132">
        <v>30061</v>
      </c>
      <c r="E24" s="78">
        <v>25606</v>
      </c>
      <c r="F24" s="78">
        <v>27585</v>
      </c>
      <c r="G24" s="78">
        <v>29737</v>
      </c>
      <c r="H24" s="78">
        <v>29046</v>
      </c>
    </row>
    <row r="25" spans="1:8" ht="13.35" customHeight="1" x14ac:dyDescent="0.25">
      <c r="B25" s="777" t="s">
        <v>1379</v>
      </c>
      <c r="C25" s="760"/>
      <c r="D25" s="141"/>
      <c r="E25" s="107"/>
      <c r="F25" s="107"/>
      <c r="G25" s="107"/>
      <c r="H25" s="107"/>
    </row>
    <row r="26" spans="1:8" ht="13.35" customHeight="1" x14ac:dyDescent="0.25">
      <c r="A26" s="63" t="s">
        <v>214</v>
      </c>
      <c r="B26" s="887" t="s">
        <v>1380</v>
      </c>
      <c r="C26" s="686"/>
      <c r="D26" s="131">
        <v>154932</v>
      </c>
      <c r="E26" s="69">
        <v>152948</v>
      </c>
      <c r="F26" s="69">
        <v>153509</v>
      </c>
      <c r="G26" s="69">
        <v>151143</v>
      </c>
      <c r="H26" s="69">
        <v>149631</v>
      </c>
    </row>
    <row r="27" spans="1:8" ht="13.35" customHeight="1" x14ac:dyDescent="0.25">
      <c r="A27" s="63" t="s">
        <v>216</v>
      </c>
      <c r="B27" s="908" t="s">
        <v>1381</v>
      </c>
      <c r="C27" s="686"/>
      <c r="D27" s="128">
        <v>-118831</v>
      </c>
      <c r="E27" s="75">
        <v>-117461</v>
      </c>
      <c r="F27" s="75">
        <v>-118278</v>
      </c>
      <c r="G27" s="75">
        <v>-116850</v>
      </c>
      <c r="H27" s="75">
        <v>-116174</v>
      </c>
    </row>
    <row r="28" spans="1:8" ht="13.35" customHeight="1" x14ac:dyDescent="0.25">
      <c r="A28" s="63" t="s">
        <v>218</v>
      </c>
      <c r="B28" s="909" t="s">
        <v>1382</v>
      </c>
      <c r="C28" s="716"/>
      <c r="D28" s="132">
        <v>36101</v>
      </c>
      <c r="E28" s="78">
        <v>35487</v>
      </c>
      <c r="F28" s="78">
        <v>35231</v>
      </c>
      <c r="G28" s="78">
        <v>34293</v>
      </c>
      <c r="H28" s="78">
        <v>33457</v>
      </c>
    </row>
    <row r="29" spans="1:8" ht="13.35" customHeight="1" x14ac:dyDescent="0.25">
      <c r="B29" s="721" t="s">
        <v>1383</v>
      </c>
      <c r="C29" s="721"/>
      <c r="D29" s="141"/>
      <c r="E29" s="107"/>
      <c r="F29" s="107"/>
      <c r="G29" s="107"/>
      <c r="H29" s="107"/>
    </row>
    <row r="30" spans="1:8" ht="13.35" customHeight="1" x14ac:dyDescent="0.25">
      <c r="A30" s="63" t="s">
        <v>220</v>
      </c>
      <c r="B30" s="887" t="s">
        <v>1384</v>
      </c>
      <c r="C30" s="686"/>
      <c r="D30" s="131">
        <v>36423</v>
      </c>
      <c r="E30" s="69">
        <v>36468</v>
      </c>
      <c r="F30" s="69">
        <v>35484</v>
      </c>
      <c r="G30" s="69">
        <v>34543</v>
      </c>
      <c r="H30" s="69">
        <v>34061</v>
      </c>
    </row>
    <row r="31" spans="1:8" ht="13.35" customHeight="1" x14ac:dyDescent="0.25">
      <c r="A31" s="63" t="s">
        <v>222</v>
      </c>
      <c r="B31" s="910" t="s">
        <v>1385</v>
      </c>
      <c r="C31" s="910"/>
      <c r="D31" s="132">
        <v>481159</v>
      </c>
      <c r="E31" s="78">
        <v>468023</v>
      </c>
      <c r="F31" s="78">
        <v>470392</v>
      </c>
      <c r="G31" s="78">
        <v>463163</v>
      </c>
      <c r="H31" s="78">
        <v>451038</v>
      </c>
    </row>
    <row r="32" spans="1:8" ht="13.35" customHeight="1" x14ac:dyDescent="0.25">
      <c r="B32" s="777" t="s">
        <v>1386</v>
      </c>
      <c r="C32" s="760"/>
      <c r="D32" s="141"/>
      <c r="E32" s="107"/>
      <c r="F32" s="107"/>
      <c r="G32" s="107"/>
      <c r="H32" s="107"/>
    </row>
    <row r="33" spans="1:8" ht="13.35" customHeight="1" x14ac:dyDescent="0.25">
      <c r="A33" s="63" t="s">
        <v>223</v>
      </c>
      <c r="B33" s="887" t="s">
        <v>1387</v>
      </c>
      <c r="C33" s="686"/>
      <c r="D33" s="300">
        <v>7.5697799999999996E-2</v>
      </c>
      <c r="E33" s="72">
        <v>7.7919100000000005E-2</v>
      </c>
      <c r="F33" s="72">
        <v>7.5435600000000005E-2</v>
      </c>
      <c r="G33" s="72">
        <v>7.4580900000000006E-2</v>
      </c>
      <c r="H33" s="72">
        <v>7.5516799999999995E-2</v>
      </c>
    </row>
    <row r="34" spans="1:8" ht="13.35" customHeight="1" x14ac:dyDescent="0.25">
      <c r="A34" s="63" t="s">
        <v>225</v>
      </c>
      <c r="B34" s="908" t="s">
        <v>1388</v>
      </c>
      <c r="C34" s="686"/>
      <c r="D34" s="301">
        <v>3.5000000000000003E-2</v>
      </c>
      <c r="E34" s="302">
        <v>3.5000000000000003E-2</v>
      </c>
      <c r="F34" s="302">
        <v>3.5000000000000003E-2</v>
      </c>
      <c r="G34" s="302">
        <v>3.5000000000000003E-2</v>
      </c>
      <c r="H34" s="302">
        <v>3.5000000000000003E-2</v>
      </c>
    </row>
    <row r="35" spans="1:8" ht="4.2" customHeight="1" x14ac:dyDescent="0.25">
      <c r="B35" s="114"/>
      <c r="C35" s="114"/>
      <c r="D35" s="114"/>
      <c r="E35" s="114"/>
      <c r="F35" s="114"/>
      <c r="G35" s="114"/>
      <c r="H35" s="114"/>
    </row>
    <row r="36" spans="1:8" ht="14.1" customHeight="1" x14ac:dyDescent="0.25">
      <c r="A36" s="684" t="s">
        <v>175</v>
      </c>
      <c r="B36" s="793" t="s">
        <v>1389</v>
      </c>
      <c r="C36" s="793"/>
      <c r="D36" s="793"/>
      <c r="E36" s="793"/>
      <c r="F36" s="793"/>
      <c r="G36" s="793"/>
      <c r="H36" s="793"/>
    </row>
    <row r="37" spans="1:8" ht="22.5" hidden="1" customHeight="1" x14ac:dyDescent="0.25">
      <c r="B37" s="160" t="s">
        <v>272</v>
      </c>
      <c r="C37" s="907" t="s">
        <v>1390</v>
      </c>
      <c r="D37" s="907"/>
      <c r="E37" s="907"/>
      <c r="F37" s="907"/>
      <c r="G37" s="907"/>
      <c r="H37" s="907"/>
    </row>
  </sheetData>
  <mergeCells count="33">
    <mergeCell ref="A1:E1"/>
    <mergeCell ref="B5:C5"/>
    <mergeCell ref="B6:C6"/>
    <mergeCell ref="B8:C8"/>
    <mergeCell ref="B7:C7"/>
    <mergeCell ref="B10:C10"/>
    <mergeCell ref="B9:C9"/>
    <mergeCell ref="B11:C11"/>
    <mergeCell ref="B12:C12"/>
    <mergeCell ref="B14:C14"/>
    <mergeCell ref="B13:C13"/>
    <mergeCell ref="B16:C16"/>
    <mergeCell ref="B15:C15"/>
    <mergeCell ref="B17:C17"/>
    <mergeCell ref="B18:C18"/>
    <mergeCell ref="B20:C20"/>
    <mergeCell ref="B19:C19"/>
    <mergeCell ref="B22:C22"/>
    <mergeCell ref="B21:C21"/>
    <mergeCell ref="B23:C23"/>
    <mergeCell ref="B24:C24"/>
    <mergeCell ref="B26:C26"/>
    <mergeCell ref="B25:C25"/>
    <mergeCell ref="B28:C28"/>
    <mergeCell ref="B27:C27"/>
    <mergeCell ref="B29:C29"/>
    <mergeCell ref="B30:C30"/>
    <mergeCell ref="B31:C31"/>
    <mergeCell ref="B36:H36"/>
    <mergeCell ref="C37:H37"/>
    <mergeCell ref="B33:C33"/>
    <mergeCell ref="B32:C32"/>
    <mergeCell ref="B34:C34"/>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9"/>
  <dimension ref="A1:M48"/>
  <sheetViews>
    <sheetView showRuler="0" workbookViewId="0">
      <selection sqref="A1:E1"/>
    </sheetView>
  </sheetViews>
  <sheetFormatPr baseColWidth="10" defaultColWidth="13.33203125" defaultRowHeight="13.2" x14ac:dyDescent="0.25"/>
  <cols>
    <col min="1" max="1" width="25.5546875" customWidth="1"/>
    <col min="2" max="13" width="12" customWidth="1"/>
  </cols>
  <sheetData>
    <row r="1" spans="1:13" ht="13.35" customHeight="1" x14ac:dyDescent="0.25">
      <c r="A1" s="875" t="s">
        <v>1391</v>
      </c>
      <c r="B1" s="686"/>
      <c r="C1" s="686"/>
      <c r="D1" s="686"/>
      <c r="E1" s="686"/>
    </row>
    <row r="2" spans="1:13" ht="15.75" customHeight="1" x14ac:dyDescent="0.25">
      <c r="A2" s="611">
        <f>SUM(B5:M24)</f>
        <v>6119003</v>
      </c>
    </row>
    <row r="3" spans="1:13" ht="16.649999999999999" customHeight="1" x14ac:dyDescent="0.25">
      <c r="B3" s="911" t="s">
        <v>241</v>
      </c>
      <c r="C3" s="911"/>
      <c r="D3" s="911"/>
      <c r="E3" s="911"/>
      <c r="F3" s="767" t="s">
        <v>315</v>
      </c>
      <c r="G3" s="686"/>
      <c r="H3" s="686"/>
      <c r="I3" s="686"/>
      <c r="J3" s="767" t="s">
        <v>331</v>
      </c>
      <c r="K3" s="686"/>
      <c r="L3" s="686"/>
      <c r="M3" s="686"/>
    </row>
    <row r="4" spans="1:13" ht="34.200000000000003" customHeight="1" x14ac:dyDescent="0.25">
      <c r="A4" s="80" t="s">
        <v>118</v>
      </c>
      <c r="B4" s="350" t="s">
        <v>1392</v>
      </c>
      <c r="C4" s="350" t="s">
        <v>1393</v>
      </c>
      <c r="D4" s="350" t="s">
        <v>1183</v>
      </c>
      <c r="E4" s="350" t="s">
        <v>180</v>
      </c>
      <c r="F4" s="97" t="s">
        <v>1392</v>
      </c>
      <c r="G4" s="97" t="s">
        <v>1393</v>
      </c>
      <c r="H4" s="97" t="s">
        <v>1183</v>
      </c>
      <c r="I4" s="97" t="s">
        <v>180</v>
      </c>
      <c r="J4" s="97" t="s">
        <v>1392</v>
      </c>
      <c r="K4" s="97" t="s">
        <v>1393</v>
      </c>
      <c r="L4" s="97" t="s">
        <v>1183</v>
      </c>
      <c r="M4" s="97" t="s">
        <v>180</v>
      </c>
    </row>
    <row r="5" spans="1:13" ht="13.35" customHeight="1" x14ac:dyDescent="0.25">
      <c r="A5" s="92" t="s">
        <v>1394</v>
      </c>
      <c r="B5" s="612"/>
      <c r="C5" s="612"/>
      <c r="D5" s="612"/>
      <c r="E5" s="612"/>
      <c r="F5" s="614"/>
      <c r="G5" s="614"/>
      <c r="H5" s="614"/>
      <c r="I5" s="614"/>
      <c r="J5" s="614"/>
      <c r="K5" s="614"/>
      <c r="L5" s="614"/>
      <c r="M5" s="614"/>
    </row>
    <row r="6" spans="1:13" ht="13.35" customHeight="1" x14ac:dyDescent="0.25">
      <c r="A6" s="76" t="s">
        <v>1395</v>
      </c>
      <c r="B6" s="564">
        <v>34217</v>
      </c>
      <c r="C6" s="564">
        <v>141</v>
      </c>
      <c r="D6" s="564">
        <v>399</v>
      </c>
      <c r="E6" s="564">
        <v>658</v>
      </c>
      <c r="F6" s="568">
        <v>30171</v>
      </c>
      <c r="G6" s="568">
        <v>173</v>
      </c>
      <c r="H6" s="568">
        <v>376</v>
      </c>
      <c r="I6" s="568">
        <v>722</v>
      </c>
      <c r="J6" s="568">
        <v>30047</v>
      </c>
      <c r="K6" s="568">
        <v>257</v>
      </c>
      <c r="L6" s="568">
        <v>372</v>
      </c>
      <c r="M6" s="568">
        <v>832</v>
      </c>
    </row>
    <row r="7" spans="1:13" ht="13.35" customHeight="1" x14ac:dyDescent="0.25">
      <c r="A7" s="587" t="s">
        <v>1396</v>
      </c>
      <c r="B7" s="547">
        <v>4165</v>
      </c>
      <c r="C7" s="547">
        <v>14</v>
      </c>
      <c r="D7" s="547">
        <v>34</v>
      </c>
      <c r="E7" s="547">
        <v>50</v>
      </c>
      <c r="F7" s="551">
        <v>3774</v>
      </c>
      <c r="G7" s="551">
        <v>19</v>
      </c>
      <c r="H7" s="551">
        <v>33</v>
      </c>
      <c r="I7" s="551">
        <v>52</v>
      </c>
      <c r="J7" s="551">
        <v>3915</v>
      </c>
      <c r="K7" s="551">
        <v>19</v>
      </c>
      <c r="L7" s="551">
        <v>32</v>
      </c>
      <c r="M7" s="551">
        <v>44</v>
      </c>
    </row>
    <row r="8" spans="1:13" ht="13.35" customHeight="1" x14ac:dyDescent="0.25">
      <c r="A8" s="130" t="s">
        <v>1397</v>
      </c>
      <c r="B8" s="553">
        <v>23639</v>
      </c>
      <c r="C8" s="553">
        <v>109</v>
      </c>
      <c r="D8" s="553">
        <v>360</v>
      </c>
      <c r="E8" s="553">
        <v>582</v>
      </c>
      <c r="F8" s="557">
        <v>22272</v>
      </c>
      <c r="G8" s="557">
        <v>150</v>
      </c>
      <c r="H8" s="557">
        <v>339</v>
      </c>
      <c r="I8" s="557">
        <v>656</v>
      </c>
      <c r="J8" s="557">
        <v>21264</v>
      </c>
      <c r="K8" s="557">
        <v>233</v>
      </c>
      <c r="L8" s="557">
        <v>335</v>
      </c>
      <c r="M8" s="557">
        <v>771</v>
      </c>
    </row>
    <row r="9" spans="1:13" ht="13.35" customHeight="1" x14ac:dyDescent="0.25">
      <c r="A9" s="130" t="s">
        <v>1398</v>
      </c>
      <c r="B9" s="553">
        <v>2957</v>
      </c>
      <c r="C9" s="553">
        <v>18</v>
      </c>
      <c r="D9" s="553">
        <v>5</v>
      </c>
      <c r="E9" s="553">
        <v>26</v>
      </c>
      <c r="F9" s="557">
        <v>1660</v>
      </c>
      <c r="G9" s="557">
        <v>4</v>
      </c>
      <c r="H9" s="557">
        <v>4</v>
      </c>
      <c r="I9" s="557">
        <v>14</v>
      </c>
      <c r="J9" s="557">
        <v>2190</v>
      </c>
      <c r="K9" s="557">
        <v>5</v>
      </c>
      <c r="L9" s="557">
        <v>5</v>
      </c>
      <c r="M9" s="557">
        <v>17</v>
      </c>
    </row>
    <row r="10" spans="1:13" ht="13.35" customHeight="1" x14ac:dyDescent="0.25">
      <c r="A10" s="613" t="s">
        <v>1399</v>
      </c>
      <c r="B10" s="559">
        <v>3456</v>
      </c>
      <c r="C10" s="559">
        <v>0</v>
      </c>
      <c r="D10" s="559">
        <v>0</v>
      </c>
      <c r="E10" s="559">
        <v>0</v>
      </c>
      <c r="F10" s="563">
        <v>2465</v>
      </c>
      <c r="G10" s="563">
        <v>0</v>
      </c>
      <c r="H10" s="563">
        <v>0</v>
      </c>
      <c r="I10" s="563">
        <v>0</v>
      </c>
      <c r="J10" s="563">
        <v>2678</v>
      </c>
      <c r="K10" s="563">
        <v>0</v>
      </c>
      <c r="L10" s="563">
        <v>0</v>
      </c>
      <c r="M10" s="563">
        <v>0</v>
      </c>
    </row>
    <row r="11" spans="1:13" ht="13.35" customHeight="1" x14ac:dyDescent="0.25">
      <c r="A11" s="76" t="s">
        <v>1400</v>
      </c>
      <c r="B11" s="564">
        <v>99197</v>
      </c>
      <c r="C11" s="564">
        <v>548</v>
      </c>
      <c r="D11" s="564">
        <v>866</v>
      </c>
      <c r="E11" s="564">
        <v>948</v>
      </c>
      <c r="F11" s="568">
        <v>101385</v>
      </c>
      <c r="G11" s="568">
        <v>446</v>
      </c>
      <c r="H11" s="568">
        <v>882</v>
      </c>
      <c r="I11" s="568">
        <v>868</v>
      </c>
      <c r="J11" s="568">
        <v>97092</v>
      </c>
      <c r="K11" s="568">
        <v>471</v>
      </c>
      <c r="L11" s="568">
        <v>871</v>
      </c>
      <c r="M11" s="568">
        <v>906</v>
      </c>
    </row>
    <row r="12" spans="1:13" ht="13.35" customHeight="1" x14ac:dyDescent="0.25">
      <c r="A12" s="587" t="s">
        <v>1396</v>
      </c>
      <c r="B12" s="547">
        <v>43441</v>
      </c>
      <c r="C12" s="547">
        <v>157</v>
      </c>
      <c r="D12" s="547">
        <v>363</v>
      </c>
      <c r="E12" s="547">
        <v>455</v>
      </c>
      <c r="F12" s="551">
        <v>47864</v>
      </c>
      <c r="G12" s="551">
        <v>72</v>
      </c>
      <c r="H12" s="551">
        <v>387</v>
      </c>
      <c r="I12" s="551">
        <v>358</v>
      </c>
      <c r="J12" s="551">
        <v>44863</v>
      </c>
      <c r="K12" s="551">
        <v>89</v>
      </c>
      <c r="L12" s="551">
        <v>358</v>
      </c>
      <c r="M12" s="551">
        <v>408</v>
      </c>
    </row>
    <row r="13" spans="1:13" ht="13.35" customHeight="1" x14ac:dyDescent="0.25">
      <c r="A13" s="130" t="s">
        <v>1397</v>
      </c>
      <c r="B13" s="553">
        <v>39989</v>
      </c>
      <c r="C13" s="553">
        <v>339</v>
      </c>
      <c r="D13" s="553">
        <v>456</v>
      </c>
      <c r="E13" s="553">
        <v>381</v>
      </c>
      <c r="F13" s="557">
        <v>37226</v>
      </c>
      <c r="G13" s="557">
        <v>333</v>
      </c>
      <c r="H13" s="557">
        <v>445</v>
      </c>
      <c r="I13" s="557">
        <v>412</v>
      </c>
      <c r="J13" s="557">
        <v>37183</v>
      </c>
      <c r="K13" s="557">
        <v>346</v>
      </c>
      <c r="L13" s="557">
        <v>427</v>
      </c>
      <c r="M13" s="557">
        <v>380</v>
      </c>
    </row>
    <row r="14" spans="1:13" ht="13.35" customHeight="1" x14ac:dyDescent="0.25">
      <c r="A14" s="130" t="s">
        <v>1398</v>
      </c>
      <c r="B14" s="553">
        <v>8410</v>
      </c>
      <c r="C14" s="553">
        <v>52</v>
      </c>
      <c r="D14" s="553">
        <v>47</v>
      </c>
      <c r="E14" s="553">
        <v>112</v>
      </c>
      <c r="F14" s="557">
        <v>9174</v>
      </c>
      <c r="G14" s="557">
        <v>41</v>
      </c>
      <c r="H14" s="557">
        <v>50</v>
      </c>
      <c r="I14" s="557">
        <v>98</v>
      </c>
      <c r="J14" s="557">
        <v>6865</v>
      </c>
      <c r="K14" s="557">
        <v>36</v>
      </c>
      <c r="L14" s="557">
        <v>86</v>
      </c>
      <c r="M14" s="557">
        <v>118</v>
      </c>
    </row>
    <row r="15" spans="1:13" ht="13.35" customHeight="1" x14ac:dyDescent="0.25">
      <c r="A15" s="613" t="s">
        <v>1399</v>
      </c>
      <c r="B15" s="559">
        <v>7357</v>
      </c>
      <c r="C15" s="559">
        <v>0</v>
      </c>
      <c r="D15" s="559">
        <v>0</v>
      </c>
      <c r="E15" s="559">
        <v>0</v>
      </c>
      <c r="F15" s="563">
        <v>7121</v>
      </c>
      <c r="G15" s="563">
        <v>0</v>
      </c>
      <c r="H15" s="563">
        <v>0</v>
      </c>
      <c r="I15" s="563">
        <v>0</v>
      </c>
      <c r="J15" s="563">
        <v>8181</v>
      </c>
      <c r="K15" s="563">
        <v>0</v>
      </c>
      <c r="L15" s="563">
        <v>0</v>
      </c>
      <c r="M15" s="563">
        <v>0</v>
      </c>
    </row>
    <row r="16" spans="1:13" ht="13.35" customHeight="1" x14ac:dyDescent="0.25">
      <c r="A16" s="76" t="s">
        <v>1401</v>
      </c>
      <c r="B16" s="564">
        <v>53744</v>
      </c>
      <c r="C16" s="564">
        <v>1449</v>
      </c>
      <c r="D16" s="564">
        <v>3498</v>
      </c>
      <c r="E16" s="564">
        <v>2467</v>
      </c>
      <c r="F16" s="568">
        <v>51973</v>
      </c>
      <c r="G16" s="568">
        <v>1343</v>
      </c>
      <c r="H16" s="568">
        <v>3346</v>
      </c>
      <c r="I16" s="568">
        <v>2384</v>
      </c>
      <c r="J16" s="568">
        <v>48536</v>
      </c>
      <c r="K16" s="568">
        <v>1183</v>
      </c>
      <c r="L16" s="568">
        <v>3062</v>
      </c>
      <c r="M16" s="568">
        <v>2153</v>
      </c>
    </row>
    <row r="17" spans="1:13" ht="13.35" customHeight="1" x14ac:dyDescent="0.25">
      <c r="A17" s="76" t="s">
        <v>1402</v>
      </c>
      <c r="B17" s="564">
        <v>0</v>
      </c>
      <c r="C17" s="564">
        <v>0</v>
      </c>
      <c r="D17" s="564">
        <v>0</v>
      </c>
      <c r="E17" s="564">
        <v>0</v>
      </c>
      <c r="F17" s="568">
        <v>0</v>
      </c>
      <c r="G17" s="568">
        <v>0</v>
      </c>
      <c r="H17" s="568">
        <v>0</v>
      </c>
      <c r="I17" s="568">
        <v>0</v>
      </c>
      <c r="J17" s="568">
        <v>0</v>
      </c>
      <c r="K17" s="568">
        <v>0</v>
      </c>
      <c r="L17" s="568">
        <v>0</v>
      </c>
      <c r="M17" s="568">
        <v>0</v>
      </c>
    </row>
    <row r="18" spans="1:13" ht="13.35" customHeight="1" x14ac:dyDescent="0.25">
      <c r="A18" s="76" t="s">
        <v>1403</v>
      </c>
      <c r="B18" s="564">
        <v>0</v>
      </c>
      <c r="C18" s="564">
        <v>0</v>
      </c>
      <c r="D18" s="564">
        <v>0</v>
      </c>
      <c r="E18" s="564">
        <v>0</v>
      </c>
      <c r="F18" s="568">
        <v>0</v>
      </c>
      <c r="G18" s="568">
        <v>0</v>
      </c>
      <c r="H18" s="568">
        <v>0</v>
      </c>
      <c r="I18" s="568">
        <v>0</v>
      </c>
      <c r="J18" s="568">
        <v>0</v>
      </c>
      <c r="K18" s="568">
        <v>0</v>
      </c>
      <c r="L18" s="568">
        <v>0</v>
      </c>
      <c r="M18" s="568">
        <v>0</v>
      </c>
    </row>
    <row r="19" spans="1:13" ht="13.35" customHeight="1" x14ac:dyDescent="0.25">
      <c r="A19" s="76" t="s">
        <v>1404</v>
      </c>
      <c r="B19" s="564">
        <v>560602</v>
      </c>
      <c r="C19" s="564">
        <v>29</v>
      </c>
      <c r="D19" s="564">
        <v>113</v>
      </c>
      <c r="E19" s="564">
        <v>4</v>
      </c>
      <c r="F19" s="568">
        <v>461355</v>
      </c>
      <c r="G19" s="568">
        <v>10</v>
      </c>
      <c r="H19" s="568">
        <v>75</v>
      </c>
      <c r="I19" s="568">
        <v>3</v>
      </c>
      <c r="J19" s="568">
        <v>497768</v>
      </c>
      <c r="K19" s="568">
        <v>22</v>
      </c>
      <c r="L19" s="568">
        <v>80</v>
      </c>
      <c r="M19" s="568">
        <v>3</v>
      </c>
    </row>
    <row r="20" spans="1:13" ht="13.35" customHeight="1" x14ac:dyDescent="0.25">
      <c r="A20" s="587" t="s">
        <v>1396</v>
      </c>
      <c r="B20" s="547">
        <v>35015</v>
      </c>
      <c r="C20" s="547">
        <v>0</v>
      </c>
      <c r="D20" s="547">
        <v>18</v>
      </c>
      <c r="E20" s="547">
        <v>0</v>
      </c>
      <c r="F20" s="551">
        <v>17363</v>
      </c>
      <c r="G20" s="551">
        <v>0</v>
      </c>
      <c r="H20" s="551">
        <v>9</v>
      </c>
      <c r="I20" s="551">
        <v>0</v>
      </c>
      <c r="J20" s="551">
        <v>19935</v>
      </c>
      <c r="K20" s="551">
        <v>0</v>
      </c>
      <c r="L20" s="551">
        <v>25</v>
      </c>
      <c r="M20" s="551">
        <v>0</v>
      </c>
    </row>
    <row r="21" spans="1:13" ht="13.35" customHeight="1" x14ac:dyDescent="0.25">
      <c r="A21" s="130" t="s">
        <v>1397</v>
      </c>
      <c r="B21" s="553">
        <v>445485</v>
      </c>
      <c r="C21" s="553">
        <v>0</v>
      </c>
      <c r="D21" s="553">
        <v>95</v>
      </c>
      <c r="E21" s="553">
        <v>3</v>
      </c>
      <c r="F21" s="557">
        <v>420901</v>
      </c>
      <c r="G21" s="557">
        <v>0</v>
      </c>
      <c r="H21" s="557">
        <v>66</v>
      </c>
      <c r="I21" s="557">
        <v>3</v>
      </c>
      <c r="J21" s="557">
        <v>416951</v>
      </c>
      <c r="K21" s="557">
        <v>0</v>
      </c>
      <c r="L21" s="557">
        <v>55</v>
      </c>
      <c r="M21" s="557">
        <v>2</v>
      </c>
    </row>
    <row r="22" spans="1:13" ht="13.35" customHeight="1" x14ac:dyDescent="0.25">
      <c r="A22" s="130" t="s">
        <v>1398</v>
      </c>
      <c r="B22" s="553">
        <v>32285</v>
      </c>
      <c r="C22" s="553">
        <v>29</v>
      </c>
      <c r="D22" s="553">
        <v>0</v>
      </c>
      <c r="E22" s="553">
        <v>1</v>
      </c>
      <c r="F22" s="557">
        <v>10449</v>
      </c>
      <c r="G22" s="557">
        <v>10</v>
      </c>
      <c r="H22" s="557">
        <v>0</v>
      </c>
      <c r="I22" s="557">
        <v>0</v>
      </c>
      <c r="J22" s="557">
        <v>37439</v>
      </c>
      <c r="K22" s="557">
        <v>22</v>
      </c>
      <c r="L22" s="557">
        <v>0</v>
      </c>
      <c r="M22" s="557">
        <v>1</v>
      </c>
    </row>
    <row r="23" spans="1:13" ht="13.35" customHeight="1" x14ac:dyDescent="0.25">
      <c r="A23" s="613" t="s">
        <v>1399</v>
      </c>
      <c r="B23" s="559">
        <v>47817</v>
      </c>
      <c r="C23" s="559">
        <v>0</v>
      </c>
      <c r="D23" s="559">
        <v>0</v>
      </c>
      <c r="E23" s="559">
        <v>0</v>
      </c>
      <c r="F23" s="563">
        <v>12642</v>
      </c>
      <c r="G23" s="563">
        <v>0</v>
      </c>
      <c r="H23" s="563">
        <v>0</v>
      </c>
      <c r="I23" s="563">
        <v>0</v>
      </c>
      <c r="J23" s="563">
        <v>23443</v>
      </c>
      <c r="K23" s="563">
        <v>0</v>
      </c>
      <c r="L23" s="563">
        <v>0</v>
      </c>
      <c r="M23" s="563">
        <v>0</v>
      </c>
    </row>
    <row r="24" spans="1:13" ht="13.35" customHeight="1" x14ac:dyDescent="0.25">
      <c r="A24" s="89" t="s">
        <v>1405</v>
      </c>
      <c r="B24" s="564">
        <v>747760</v>
      </c>
      <c r="C24" s="564">
        <v>2167</v>
      </c>
      <c r="D24" s="564">
        <v>4876</v>
      </c>
      <c r="E24" s="564">
        <v>4077</v>
      </c>
      <c r="F24" s="568">
        <v>644884</v>
      </c>
      <c r="G24" s="568">
        <v>1972</v>
      </c>
      <c r="H24" s="568">
        <v>4679</v>
      </c>
      <c r="I24" s="568">
        <v>3977</v>
      </c>
      <c r="J24" s="568">
        <v>673443</v>
      </c>
      <c r="K24" s="568">
        <v>1933</v>
      </c>
      <c r="L24" s="568">
        <v>4385</v>
      </c>
      <c r="M24" s="568">
        <v>3894</v>
      </c>
    </row>
    <row r="25" spans="1:13" ht="15" customHeight="1" x14ac:dyDescent="0.25">
      <c r="A25" s="173"/>
      <c r="B25" s="173"/>
      <c r="C25" s="173"/>
      <c r="D25" s="173"/>
      <c r="E25" s="173"/>
      <c r="F25" s="173"/>
      <c r="G25" s="173"/>
      <c r="H25" s="173"/>
      <c r="I25" s="173"/>
      <c r="J25" s="173"/>
      <c r="K25" s="173"/>
      <c r="L25" s="173"/>
      <c r="M25" s="173"/>
    </row>
    <row r="26" spans="1:13" ht="16.649999999999999" customHeight="1" x14ac:dyDescent="0.25">
      <c r="A26" s="171">
        <f>SUM(B29:I47)</f>
        <v>4462338</v>
      </c>
      <c r="B26" s="767" t="s">
        <v>332</v>
      </c>
      <c r="C26" s="686"/>
      <c r="D26" s="686"/>
      <c r="E26" s="686"/>
      <c r="F26" s="767" t="s">
        <v>339</v>
      </c>
      <c r="G26" s="686"/>
      <c r="H26" s="686"/>
      <c r="I26" s="686"/>
    </row>
    <row r="27" spans="1:13" ht="34.200000000000003" customHeight="1" x14ac:dyDescent="0.25">
      <c r="A27" s="80" t="s">
        <v>118</v>
      </c>
      <c r="B27" s="97" t="s">
        <v>1392</v>
      </c>
      <c r="C27" s="97" t="s">
        <v>1393</v>
      </c>
      <c r="D27" s="97" t="s">
        <v>1183</v>
      </c>
      <c r="E27" s="97" t="s">
        <v>180</v>
      </c>
      <c r="F27" s="97" t="s">
        <v>1392</v>
      </c>
      <c r="G27" s="97" t="s">
        <v>1393</v>
      </c>
      <c r="H27" s="97" t="s">
        <v>1183</v>
      </c>
      <c r="I27" s="97" t="s">
        <v>180</v>
      </c>
    </row>
    <row r="28" spans="1:13" ht="13.35" customHeight="1" x14ac:dyDescent="0.25">
      <c r="A28" s="92" t="s">
        <v>1394</v>
      </c>
      <c r="B28" s="614"/>
      <c r="C28" s="614"/>
      <c r="D28" s="614"/>
      <c r="E28" s="614"/>
      <c r="F28" s="614"/>
      <c r="G28" s="614"/>
      <c r="H28" s="614"/>
      <c r="I28" s="614"/>
    </row>
    <row r="29" spans="1:13" ht="13.35" customHeight="1" x14ac:dyDescent="0.25">
      <c r="A29" s="76" t="s">
        <v>1395</v>
      </c>
      <c r="B29" s="568">
        <v>29804</v>
      </c>
      <c r="C29" s="568">
        <v>217</v>
      </c>
      <c r="D29" s="568">
        <v>350</v>
      </c>
      <c r="E29" s="568">
        <v>785</v>
      </c>
      <c r="F29" s="568">
        <v>29390</v>
      </c>
      <c r="G29" s="568">
        <v>296</v>
      </c>
      <c r="H29" s="568">
        <v>335</v>
      </c>
      <c r="I29" s="568">
        <v>895</v>
      </c>
    </row>
    <row r="30" spans="1:13" ht="13.35" customHeight="1" x14ac:dyDescent="0.25">
      <c r="A30" s="587" t="s">
        <v>1396</v>
      </c>
      <c r="B30" s="551">
        <v>3150</v>
      </c>
      <c r="C30" s="551">
        <v>9</v>
      </c>
      <c r="D30" s="551">
        <v>30</v>
      </c>
      <c r="E30" s="551">
        <v>33</v>
      </c>
      <c r="F30" s="551">
        <v>4585</v>
      </c>
      <c r="G30" s="551">
        <v>24</v>
      </c>
      <c r="H30" s="551">
        <v>50</v>
      </c>
      <c r="I30" s="551">
        <v>40</v>
      </c>
    </row>
    <row r="31" spans="1:13" ht="13.35" customHeight="1" x14ac:dyDescent="0.25">
      <c r="A31" s="130" t="s">
        <v>1397</v>
      </c>
      <c r="B31" s="557">
        <v>21441</v>
      </c>
      <c r="C31" s="557">
        <v>201</v>
      </c>
      <c r="D31" s="557">
        <v>316</v>
      </c>
      <c r="E31" s="557">
        <v>735</v>
      </c>
      <c r="F31" s="557">
        <v>20616</v>
      </c>
      <c r="G31" s="557">
        <v>266</v>
      </c>
      <c r="H31" s="557">
        <v>282</v>
      </c>
      <c r="I31" s="557">
        <v>841</v>
      </c>
    </row>
    <row r="32" spans="1:13" ht="13.35" customHeight="1" x14ac:dyDescent="0.25">
      <c r="A32" s="130" t="s">
        <v>1398</v>
      </c>
      <c r="B32" s="557">
        <v>2439</v>
      </c>
      <c r="C32" s="557">
        <v>7</v>
      </c>
      <c r="D32" s="557">
        <v>4</v>
      </c>
      <c r="E32" s="557">
        <v>17</v>
      </c>
      <c r="F32" s="557">
        <v>1845</v>
      </c>
      <c r="G32" s="557">
        <v>6</v>
      </c>
      <c r="H32" s="557">
        <v>3</v>
      </c>
      <c r="I32" s="557">
        <v>14</v>
      </c>
    </row>
    <row r="33" spans="1:9" ht="13.35" customHeight="1" x14ac:dyDescent="0.25">
      <c r="A33" s="613" t="s">
        <v>1399</v>
      </c>
      <c r="B33" s="563">
        <v>2774</v>
      </c>
      <c r="C33" s="563">
        <v>0</v>
      </c>
      <c r="D33" s="563">
        <v>0</v>
      </c>
      <c r="E33" s="563">
        <v>0</v>
      </c>
      <c r="F33" s="563">
        <v>2344</v>
      </c>
      <c r="G33" s="563">
        <v>0</v>
      </c>
      <c r="H33" s="563">
        <v>0</v>
      </c>
      <c r="I33" s="563">
        <v>0</v>
      </c>
    </row>
    <row r="34" spans="1:9" ht="13.35" customHeight="1" x14ac:dyDescent="0.25">
      <c r="A34" s="76" t="s">
        <v>1400</v>
      </c>
      <c r="B34" s="568">
        <v>95709</v>
      </c>
      <c r="C34" s="568">
        <v>481</v>
      </c>
      <c r="D34" s="568">
        <v>814</v>
      </c>
      <c r="E34" s="568">
        <v>775</v>
      </c>
      <c r="F34" s="568">
        <v>93633</v>
      </c>
      <c r="G34" s="568">
        <v>601</v>
      </c>
      <c r="H34" s="568">
        <v>841</v>
      </c>
      <c r="I34" s="568">
        <v>1060</v>
      </c>
    </row>
    <row r="35" spans="1:9" ht="13.35" customHeight="1" x14ac:dyDescent="0.25">
      <c r="A35" s="587" t="s">
        <v>1396</v>
      </c>
      <c r="B35" s="551">
        <v>46318</v>
      </c>
      <c r="C35" s="551">
        <v>121</v>
      </c>
      <c r="D35" s="551">
        <v>364</v>
      </c>
      <c r="E35" s="551">
        <v>327</v>
      </c>
      <c r="F35" s="551">
        <v>48025</v>
      </c>
      <c r="G35" s="551">
        <v>199</v>
      </c>
      <c r="H35" s="551">
        <v>383</v>
      </c>
      <c r="I35" s="551">
        <v>543</v>
      </c>
    </row>
    <row r="36" spans="1:9" ht="13.35" customHeight="1" x14ac:dyDescent="0.25">
      <c r="A36" s="130" t="s">
        <v>1397</v>
      </c>
      <c r="B36" s="557">
        <v>35234</v>
      </c>
      <c r="C36" s="557">
        <v>316</v>
      </c>
      <c r="D36" s="557">
        <v>409</v>
      </c>
      <c r="E36" s="557">
        <v>357</v>
      </c>
      <c r="F36" s="557">
        <v>31231</v>
      </c>
      <c r="G36" s="557">
        <v>316</v>
      </c>
      <c r="H36" s="557">
        <v>366</v>
      </c>
      <c r="I36" s="557">
        <v>314</v>
      </c>
    </row>
    <row r="37" spans="1:9" ht="13.35" customHeight="1" x14ac:dyDescent="0.25">
      <c r="A37" s="130" t="s">
        <v>1398</v>
      </c>
      <c r="B37" s="557">
        <v>6472</v>
      </c>
      <c r="C37" s="557">
        <v>44</v>
      </c>
      <c r="D37" s="557">
        <v>41</v>
      </c>
      <c r="E37" s="557">
        <v>91</v>
      </c>
      <c r="F37" s="557">
        <v>6932</v>
      </c>
      <c r="G37" s="557">
        <v>86</v>
      </c>
      <c r="H37" s="557">
        <v>92</v>
      </c>
      <c r="I37" s="557">
        <v>203</v>
      </c>
    </row>
    <row r="38" spans="1:9" ht="13.35" customHeight="1" x14ac:dyDescent="0.25">
      <c r="A38" s="613" t="s">
        <v>1399</v>
      </c>
      <c r="B38" s="563">
        <v>7685</v>
      </c>
      <c r="C38" s="563">
        <v>0</v>
      </c>
      <c r="D38" s="563">
        <v>0</v>
      </c>
      <c r="E38" s="563">
        <v>0</v>
      </c>
      <c r="F38" s="563">
        <v>7445</v>
      </c>
      <c r="G38" s="563">
        <v>0</v>
      </c>
      <c r="H38" s="563">
        <v>0</v>
      </c>
      <c r="I38" s="563">
        <v>0</v>
      </c>
    </row>
    <row r="39" spans="1:9" ht="13.35" customHeight="1" x14ac:dyDescent="0.25">
      <c r="A39" s="76" t="s">
        <v>1401</v>
      </c>
      <c r="B39" s="568">
        <v>46065</v>
      </c>
      <c r="C39" s="568">
        <v>988</v>
      </c>
      <c r="D39" s="568">
        <v>2821</v>
      </c>
      <c r="E39" s="568">
        <v>1958</v>
      </c>
      <c r="F39" s="568">
        <v>45865</v>
      </c>
      <c r="G39" s="568">
        <v>721</v>
      </c>
      <c r="H39" s="568">
        <v>2806</v>
      </c>
      <c r="I39" s="568">
        <v>1589</v>
      </c>
    </row>
    <row r="40" spans="1:9" ht="13.35" customHeight="1" x14ac:dyDescent="0.25">
      <c r="A40" s="76" t="s">
        <v>1402</v>
      </c>
      <c r="B40" s="568">
        <v>0</v>
      </c>
      <c r="C40" s="568">
        <v>0</v>
      </c>
      <c r="D40" s="568">
        <v>0</v>
      </c>
      <c r="E40" s="568">
        <v>0</v>
      </c>
      <c r="F40" s="568">
        <v>0</v>
      </c>
      <c r="G40" s="568">
        <v>0</v>
      </c>
      <c r="H40" s="568">
        <v>0</v>
      </c>
      <c r="I40" s="568">
        <v>0</v>
      </c>
    </row>
    <row r="41" spans="1:9" ht="13.35" customHeight="1" x14ac:dyDescent="0.25">
      <c r="A41" s="76" t="s">
        <v>1403</v>
      </c>
      <c r="B41" s="568">
        <v>0</v>
      </c>
      <c r="C41" s="568">
        <v>0</v>
      </c>
      <c r="D41" s="568">
        <v>0</v>
      </c>
      <c r="E41" s="568">
        <v>0</v>
      </c>
      <c r="F41" s="568">
        <v>0</v>
      </c>
      <c r="G41" s="568">
        <v>0</v>
      </c>
      <c r="H41" s="568">
        <v>0</v>
      </c>
      <c r="I41" s="568">
        <v>0</v>
      </c>
    </row>
    <row r="42" spans="1:9" ht="13.35" customHeight="1" x14ac:dyDescent="0.25">
      <c r="A42" s="76" t="s">
        <v>1404</v>
      </c>
      <c r="B42" s="568">
        <v>598641</v>
      </c>
      <c r="C42" s="568">
        <v>49</v>
      </c>
      <c r="D42" s="568">
        <v>46</v>
      </c>
      <c r="E42" s="568">
        <v>2</v>
      </c>
      <c r="F42" s="568">
        <v>564050</v>
      </c>
      <c r="G42" s="568">
        <v>46</v>
      </c>
      <c r="H42" s="568">
        <v>81</v>
      </c>
      <c r="I42" s="568">
        <v>3</v>
      </c>
    </row>
    <row r="43" spans="1:9" ht="13.35" customHeight="1" x14ac:dyDescent="0.25">
      <c r="A43" s="587" t="s">
        <v>1396</v>
      </c>
      <c r="B43" s="551">
        <v>25885</v>
      </c>
      <c r="C43" s="551">
        <v>0</v>
      </c>
      <c r="D43" s="551">
        <v>11</v>
      </c>
      <c r="E43" s="551">
        <v>0</v>
      </c>
      <c r="F43" s="551">
        <v>22608</v>
      </c>
      <c r="G43" s="551">
        <v>1</v>
      </c>
      <c r="H43" s="551">
        <v>11</v>
      </c>
      <c r="I43" s="551">
        <v>0</v>
      </c>
    </row>
    <row r="44" spans="1:9" ht="13.35" customHeight="1" x14ac:dyDescent="0.25">
      <c r="A44" s="130" t="s">
        <v>1397</v>
      </c>
      <c r="B44" s="557">
        <v>410280</v>
      </c>
      <c r="C44" s="557">
        <v>0</v>
      </c>
      <c r="D44" s="557">
        <v>33</v>
      </c>
      <c r="E44" s="557">
        <v>1</v>
      </c>
      <c r="F44" s="557">
        <v>386526</v>
      </c>
      <c r="G44" s="557">
        <v>0</v>
      </c>
      <c r="H44" s="557">
        <v>66</v>
      </c>
      <c r="I44" s="557">
        <v>2</v>
      </c>
    </row>
    <row r="45" spans="1:9" ht="13.35" customHeight="1" x14ac:dyDescent="0.25">
      <c r="A45" s="130" t="s">
        <v>1398</v>
      </c>
      <c r="B45" s="557">
        <v>82595</v>
      </c>
      <c r="C45" s="557">
        <v>49</v>
      </c>
      <c r="D45" s="557">
        <v>2</v>
      </c>
      <c r="E45" s="557">
        <v>1</v>
      </c>
      <c r="F45" s="557">
        <v>73949</v>
      </c>
      <c r="G45" s="557">
        <v>45</v>
      </c>
      <c r="H45" s="557">
        <v>4</v>
      </c>
      <c r="I45" s="557">
        <v>1</v>
      </c>
    </row>
    <row r="46" spans="1:9" ht="13.35" customHeight="1" x14ac:dyDescent="0.25">
      <c r="A46" s="613" t="s">
        <v>1399</v>
      </c>
      <c r="B46" s="563">
        <v>79881</v>
      </c>
      <c r="C46" s="563">
        <v>0</v>
      </c>
      <c r="D46" s="563">
        <v>0</v>
      </c>
      <c r="E46" s="563">
        <v>0</v>
      </c>
      <c r="F46" s="563">
        <v>80967</v>
      </c>
      <c r="G46" s="563">
        <v>0</v>
      </c>
      <c r="H46" s="563">
        <v>0</v>
      </c>
      <c r="I46" s="563">
        <v>0</v>
      </c>
    </row>
    <row r="47" spans="1:9" ht="13.35" customHeight="1" x14ac:dyDescent="0.25">
      <c r="A47" s="89" t="s">
        <v>1405</v>
      </c>
      <c r="B47" s="568">
        <v>770219</v>
      </c>
      <c r="C47" s="568">
        <v>1735</v>
      </c>
      <c r="D47" s="568">
        <v>4031</v>
      </c>
      <c r="E47" s="568">
        <v>3520</v>
      </c>
      <c r="F47" s="568">
        <v>732938</v>
      </c>
      <c r="G47" s="568">
        <v>1664</v>
      </c>
      <c r="H47" s="568">
        <v>4063</v>
      </c>
      <c r="I47" s="568">
        <v>3547</v>
      </c>
    </row>
    <row r="48" spans="1:9" x14ac:dyDescent="0.25">
      <c r="A48" s="6"/>
      <c r="B48" s="6"/>
      <c r="C48" s="6"/>
      <c r="D48" s="6"/>
      <c r="E48" s="6"/>
      <c r="F48" s="6"/>
      <c r="G48" s="6"/>
      <c r="H48" s="6"/>
      <c r="I48" s="6"/>
    </row>
  </sheetData>
  <mergeCells count="6">
    <mergeCell ref="A1:E1"/>
    <mergeCell ref="B3:E3"/>
    <mergeCell ref="F3:I3"/>
    <mergeCell ref="J3:M3"/>
    <mergeCell ref="B26:E26"/>
    <mergeCell ref="F26:I2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dimension ref="A1:J3"/>
  <sheetViews>
    <sheetView showRuler="0" workbookViewId="0">
      <selection sqref="A1:J1"/>
    </sheetView>
  </sheetViews>
  <sheetFormatPr baseColWidth="10" defaultColWidth="13.33203125" defaultRowHeight="13.2" x14ac:dyDescent="0.25"/>
  <sheetData>
    <row r="1" spans="1:10" ht="15.75" customHeight="1" x14ac:dyDescent="0.25">
      <c r="A1" s="693" t="s">
        <v>108</v>
      </c>
      <c r="B1" s="686"/>
      <c r="C1" s="686"/>
      <c r="D1" s="686"/>
      <c r="E1" s="686"/>
      <c r="F1" s="686"/>
      <c r="G1" s="686"/>
      <c r="H1" s="686"/>
      <c r="I1" s="686"/>
      <c r="J1" s="686"/>
    </row>
    <row r="2" spans="1:10" ht="9.15" customHeight="1" x14ac:dyDescent="0.25">
      <c r="A2" s="6"/>
      <c r="B2" s="6"/>
      <c r="C2" s="6"/>
      <c r="D2" s="6"/>
      <c r="E2" s="6"/>
      <c r="F2" s="6"/>
      <c r="G2" s="6"/>
      <c r="H2" s="6"/>
      <c r="I2" s="6"/>
      <c r="J2" s="6"/>
    </row>
    <row r="3" spans="1:10" ht="86.7" customHeight="1" x14ac:dyDescent="0.25">
      <c r="A3" s="695" t="s">
        <v>109</v>
      </c>
      <c r="B3" s="686"/>
      <c r="C3" s="686"/>
      <c r="D3" s="686"/>
      <c r="E3" s="686"/>
      <c r="F3" s="686"/>
      <c r="G3" s="686"/>
      <c r="H3" s="686"/>
      <c r="I3" s="686"/>
      <c r="J3" s="686"/>
    </row>
  </sheetData>
  <mergeCells count="2">
    <mergeCell ref="A3:J3"/>
    <mergeCell ref="A1:J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50"/>
  <dimension ref="A1:D93"/>
  <sheetViews>
    <sheetView showRuler="0" workbookViewId="0">
      <selection sqref="A1:D1"/>
    </sheetView>
  </sheetViews>
  <sheetFormatPr baseColWidth="10" defaultColWidth="13.33203125" defaultRowHeight="13.2" x14ac:dyDescent="0.25"/>
  <cols>
    <col min="1" max="1" width="6" customWidth="1"/>
    <col min="2" max="2" width="113.109375" customWidth="1"/>
    <col min="3" max="3" width="13.33203125" customWidth="1"/>
    <col min="4" max="4" width="34.44140625" customWidth="1"/>
  </cols>
  <sheetData>
    <row r="1" spans="1:4" ht="16.649999999999999" customHeight="1" x14ac:dyDescent="0.25">
      <c r="A1" s="915" t="s">
        <v>1406</v>
      </c>
      <c r="B1" s="686"/>
      <c r="C1" s="686"/>
      <c r="D1" s="686"/>
    </row>
    <row r="2" spans="1:4" ht="15" customHeight="1" x14ac:dyDescent="0.25">
      <c r="A2" s="6"/>
      <c r="B2" s="6"/>
      <c r="C2" s="6"/>
      <c r="D2" s="639"/>
    </row>
    <row r="3" spans="1:4" ht="13.35" customHeight="1" x14ac:dyDescent="0.25">
      <c r="A3" s="916" t="s">
        <v>1407</v>
      </c>
      <c r="B3" s="916"/>
      <c r="C3" s="916" t="s">
        <v>1408</v>
      </c>
      <c r="D3" s="120" t="s">
        <v>1409</v>
      </c>
    </row>
    <row r="4" spans="1:4" ht="15" customHeight="1" x14ac:dyDescent="0.25">
      <c r="A4" s="916"/>
      <c r="B4" s="916"/>
      <c r="C4" s="916"/>
      <c r="D4" s="616" t="s">
        <v>1410</v>
      </c>
    </row>
    <row r="5" spans="1:4" ht="15" customHeight="1" x14ac:dyDescent="0.25"/>
    <row r="6" spans="1:4" ht="13.35" customHeight="1" x14ac:dyDescent="0.25">
      <c r="A6" s="913" t="s">
        <v>1411</v>
      </c>
      <c r="B6" s="913"/>
      <c r="C6" s="913"/>
      <c r="D6" s="913"/>
    </row>
    <row r="7" spans="1:4" ht="13.35" customHeight="1" x14ac:dyDescent="0.25">
      <c r="A7" s="617" t="s">
        <v>1412</v>
      </c>
      <c r="B7" s="618" t="s">
        <v>1413</v>
      </c>
      <c r="C7" s="617" t="s">
        <v>1414</v>
      </c>
      <c r="D7" s="617" t="s">
        <v>1415</v>
      </c>
    </row>
    <row r="8" spans="1:4" ht="13.35" customHeight="1" x14ac:dyDescent="0.25">
      <c r="A8" s="619" t="s">
        <v>1416</v>
      </c>
      <c r="B8" s="620" t="s">
        <v>1417</v>
      </c>
      <c r="C8" s="619" t="s">
        <v>1414</v>
      </c>
      <c r="D8" s="619" t="s">
        <v>1415</v>
      </c>
    </row>
    <row r="9" spans="1:4" ht="22.5" customHeight="1" x14ac:dyDescent="0.25">
      <c r="A9" s="621" t="s">
        <v>1418</v>
      </c>
      <c r="B9" s="622" t="s">
        <v>1419</v>
      </c>
      <c r="C9" s="621" t="s">
        <v>1420</v>
      </c>
      <c r="D9" s="623" t="s">
        <v>1421</v>
      </c>
    </row>
    <row r="10" spans="1:4" ht="13.35" customHeight="1" x14ac:dyDescent="0.25">
      <c r="A10" s="621" t="s">
        <v>1422</v>
      </c>
      <c r="B10" s="622" t="s">
        <v>1423</v>
      </c>
      <c r="C10" s="621" t="s">
        <v>1414</v>
      </c>
      <c r="D10" s="621" t="s">
        <v>1415</v>
      </c>
    </row>
    <row r="11" spans="1:4" ht="13.35" customHeight="1" x14ac:dyDescent="0.25">
      <c r="A11" s="621" t="s">
        <v>1424</v>
      </c>
      <c r="B11" s="622" t="s">
        <v>1425</v>
      </c>
      <c r="C11" s="621" t="s">
        <v>1414</v>
      </c>
      <c r="D11" s="621" t="s">
        <v>1415</v>
      </c>
    </row>
    <row r="12" spans="1:4" ht="13.35" customHeight="1" x14ac:dyDescent="0.25">
      <c r="A12" s="621" t="s">
        <v>1426</v>
      </c>
      <c r="B12" s="622" t="s">
        <v>1427</v>
      </c>
      <c r="C12" s="621" t="s">
        <v>1414</v>
      </c>
      <c r="D12" s="621" t="s">
        <v>1415</v>
      </c>
    </row>
    <row r="13" spans="1:4" ht="13.35" customHeight="1" x14ac:dyDescent="0.25">
      <c r="A13" s="913" t="s">
        <v>1428</v>
      </c>
      <c r="B13" s="913"/>
      <c r="C13" s="913"/>
      <c r="D13" s="913"/>
    </row>
    <row r="14" spans="1:4" ht="13.35" customHeight="1" x14ac:dyDescent="0.25">
      <c r="A14" s="617" t="s">
        <v>1429</v>
      </c>
      <c r="B14" s="618" t="s">
        <v>1430</v>
      </c>
      <c r="C14" s="617" t="s">
        <v>1414</v>
      </c>
      <c r="D14" s="617" t="s">
        <v>1415</v>
      </c>
    </row>
    <row r="15" spans="1:4" ht="13.35" customHeight="1" x14ac:dyDescent="0.25">
      <c r="A15" s="624" t="s">
        <v>1431</v>
      </c>
      <c r="B15" s="625" t="s">
        <v>1432</v>
      </c>
      <c r="C15" s="624" t="s">
        <v>1414</v>
      </c>
      <c r="D15" s="624" t="s">
        <v>1415</v>
      </c>
    </row>
    <row r="16" spans="1:4" ht="13.35" customHeight="1" x14ac:dyDescent="0.25">
      <c r="A16" s="624" t="s">
        <v>1433</v>
      </c>
      <c r="B16" s="625" t="s">
        <v>1434</v>
      </c>
      <c r="C16" s="624" t="s">
        <v>1414</v>
      </c>
      <c r="D16" s="624" t="s">
        <v>1415</v>
      </c>
    </row>
    <row r="17" spans="1:4" ht="13.35" customHeight="1" x14ac:dyDescent="0.25">
      <c r="A17" s="624" t="s">
        <v>1435</v>
      </c>
      <c r="B17" s="625" t="s">
        <v>1436</v>
      </c>
      <c r="C17" s="624" t="s">
        <v>1414</v>
      </c>
      <c r="D17" s="624" t="s">
        <v>1415</v>
      </c>
    </row>
    <row r="18" spans="1:4" ht="13.35" customHeight="1" x14ac:dyDescent="0.25">
      <c r="A18" s="619" t="s">
        <v>1437</v>
      </c>
      <c r="B18" s="620" t="s">
        <v>1438</v>
      </c>
      <c r="C18" s="619" t="s">
        <v>1414</v>
      </c>
      <c r="D18" s="619" t="s">
        <v>1415</v>
      </c>
    </row>
    <row r="19" spans="1:4" ht="13.35" customHeight="1" x14ac:dyDescent="0.25">
      <c r="A19" s="913" t="s">
        <v>1439</v>
      </c>
      <c r="B19" s="913"/>
      <c r="C19" s="913"/>
      <c r="D19" s="913"/>
    </row>
    <row r="20" spans="1:4" ht="22.5" customHeight="1" x14ac:dyDescent="0.25">
      <c r="A20" s="617" t="s">
        <v>1440</v>
      </c>
      <c r="B20" s="618" t="s">
        <v>1441</v>
      </c>
      <c r="C20" s="617" t="s">
        <v>1420</v>
      </c>
      <c r="D20" s="617" t="s">
        <v>1421</v>
      </c>
    </row>
    <row r="21" spans="1:4" ht="13.35" customHeight="1" x14ac:dyDescent="0.25">
      <c r="A21" s="624" t="s">
        <v>1442</v>
      </c>
      <c r="B21" s="625" t="s">
        <v>1443</v>
      </c>
      <c r="C21" s="624" t="s">
        <v>1414</v>
      </c>
      <c r="D21" s="624" t="s">
        <v>1415</v>
      </c>
    </row>
    <row r="22" spans="1:4" ht="13.35" customHeight="1" x14ac:dyDescent="0.25">
      <c r="A22" s="624" t="s">
        <v>1444</v>
      </c>
      <c r="B22" s="625" t="s">
        <v>1445</v>
      </c>
      <c r="C22" s="624" t="s">
        <v>1414</v>
      </c>
      <c r="D22" s="624" t="s">
        <v>1415</v>
      </c>
    </row>
    <row r="23" spans="1:4" ht="22.5" customHeight="1" x14ac:dyDescent="0.25">
      <c r="A23" s="626" t="s">
        <v>1446</v>
      </c>
      <c r="B23" s="627" t="s">
        <v>1447</v>
      </c>
      <c r="C23" s="626" t="s">
        <v>1420</v>
      </c>
      <c r="D23" s="626" t="s">
        <v>1421</v>
      </c>
    </row>
    <row r="24" spans="1:4" ht="13.35" customHeight="1" x14ac:dyDescent="0.25">
      <c r="A24" s="914" t="s">
        <v>1448</v>
      </c>
      <c r="B24" s="914"/>
      <c r="C24" s="914"/>
      <c r="D24" s="914"/>
    </row>
    <row r="25" spans="1:4" ht="22.5" customHeight="1" x14ac:dyDescent="0.25">
      <c r="A25" s="621" t="s">
        <v>1449</v>
      </c>
      <c r="B25" s="628" t="s">
        <v>1448</v>
      </c>
      <c r="C25" s="621" t="s">
        <v>1414</v>
      </c>
      <c r="D25" s="621" t="s">
        <v>1450</v>
      </c>
    </row>
    <row r="26" spans="1:4" ht="13.35" customHeight="1" x14ac:dyDescent="0.25">
      <c r="A26" s="913" t="s">
        <v>1451</v>
      </c>
      <c r="B26" s="914"/>
      <c r="C26" s="913"/>
      <c r="D26" s="913"/>
    </row>
    <row r="27" spans="1:4" ht="13.35" customHeight="1" x14ac:dyDescent="0.25">
      <c r="A27" s="617" t="s">
        <v>1452</v>
      </c>
      <c r="B27" s="629" t="s">
        <v>1453</v>
      </c>
      <c r="C27" s="617" t="s">
        <v>1420</v>
      </c>
      <c r="D27" s="630" t="s">
        <v>1454</v>
      </c>
    </row>
    <row r="28" spans="1:4" ht="13.35" customHeight="1" x14ac:dyDescent="0.25">
      <c r="A28" s="624" t="s">
        <v>1455</v>
      </c>
      <c r="B28" s="631" t="s">
        <v>1456</v>
      </c>
      <c r="C28" s="624" t="s">
        <v>1420</v>
      </c>
      <c r="D28" s="632" t="s">
        <v>1454</v>
      </c>
    </row>
    <row r="29" spans="1:4" ht="13.35" customHeight="1" x14ac:dyDescent="0.25">
      <c r="A29" s="624" t="s">
        <v>1457</v>
      </c>
      <c r="B29" s="631" t="s">
        <v>1458</v>
      </c>
      <c r="C29" s="624" t="s">
        <v>1420</v>
      </c>
      <c r="D29" s="632" t="s">
        <v>1454</v>
      </c>
    </row>
    <row r="30" spans="1:4" ht="13.35" customHeight="1" x14ac:dyDescent="0.25">
      <c r="A30" s="619" t="s">
        <v>1459</v>
      </c>
      <c r="B30" s="633" t="s">
        <v>1460</v>
      </c>
      <c r="C30" s="626" t="s">
        <v>1420</v>
      </c>
      <c r="D30" s="634" t="s">
        <v>1454</v>
      </c>
    </row>
    <row r="31" spans="1:4" ht="13.35" customHeight="1" x14ac:dyDescent="0.25">
      <c r="A31" s="913" t="s">
        <v>293</v>
      </c>
      <c r="B31" s="913"/>
      <c r="C31" s="914"/>
      <c r="D31" s="913"/>
    </row>
    <row r="32" spans="1:4" ht="22.5" customHeight="1" x14ac:dyDescent="0.25">
      <c r="A32" s="617" t="s">
        <v>1461</v>
      </c>
      <c r="B32" s="635" t="s">
        <v>1462</v>
      </c>
      <c r="C32" s="617" t="s">
        <v>1420</v>
      </c>
      <c r="D32" s="617" t="s">
        <v>1421</v>
      </c>
    </row>
    <row r="33" spans="1:4" ht="13.35" customHeight="1" x14ac:dyDescent="0.25">
      <c r="A33" s="624" t="s">
        <v>1463</v>
      </c>
      <c r="B33" s="625" t="s">
        <v>1464</v>
      </c>
      <c r="C33" s="624" t="s">
        <v>1414</v>
      </c>
      <c r="D33" s="624" t="s">
        <v>1415</v>
      </c>
    </row>
    <row r="34" spans="1:4" ht="13.35" customHeight="1" x14ac:dyDescent="0.25">
      <c r="A34" s="624" t="s">
        <v>1465</v>
      </c>
      <c r="B34" s="636" t="s">
        <v>1466</v>
      </c>
      <c r="C34" s="624" t="s">
        <v>1414</v>
      </c>
      <c r="D34" s="624" t="s">
        <v>1415</v>
      </c>
    </row>
    <row r="35" spans="1:4" ht="22.5" customHeight="1" x14ac:dyDescent="0.25">
      <c r="A35" s="624" t="s">
        <v>1467</v>
      </c>
      <c r="B35" s="625" t="s">
        <v>1468</v>
      </c>
      <c r="C35" s="624" t="s">
        <v>1420</v>
      </c>
      <c r="D35" s="624" t="s">
        <v>1421</v>
      </c>
    </row>
    <row r="36" spans="1:4" ht="22.5" customHeight="1" x14ac:dyDescent="0.25">
      <c r="A36" s="624" t="s">
        <v>1469</v>
      </c>
      <c r="B36" s="625" t="s">
        <v>1470</v>
      </c>
      <c r="C36" s="624" t="s">
        <v>1420</v>
      </c>
      <c r="D36" s="624" t="s">
        <v>1421</v>
      </c>
    </row>
    <row r="37" spans="1:4" ht="13.35" customHeight="1" x14ac:dyDescent="0.25">
      <c r="A37" s="624" t="s">
        <v>1471</v>
      </c>
      <c r="B37" s="625" t="s">
        <v>1472</v>
      </c>
      <c r="C37" s="624" t="s">
        <v>1414</v>
      </c>
      <c r="D37" s="624" t="s">
        <v>1415</v>
      </c>
    </row>
    <row r="38" spans="1:4" ht="22.5" customHeight="1" x14ac:dyDescent="0.25">
      <c r="A38" s="624" t="s">
        <v>1473</v>
      </c>
      <c r="B38" s="625" t="s">
        <v>1474</v>
      </c>
      <c r="C38" s="624" t="s">
        <v>1420</v>
      </c>
      <c r="D38" s="624" t="s">
        <v>1421</v>
      </c>
    </row>
    <row r="39" spans="1:4" ht="13.35" customHeight="1" x14ac:dyDescent="0.25">
      <c r="A39" s="624" t="s">
        <v>1475</v>
      </c>
      <c r="B39" s="625" t="s">
        <v>1476</v>
      </c>
      <c r="C39" s="624" t="s">
        <v>1414</v>
      </c>
      <c r="D39" s="624" t="s">
        <v>1415</v>
      </c>
    </row>
    <row r="40" spans="1:4" ht="13.35" customHeight="1" x14ac:dyDescent="0.25">
      <c r="A40" s="624" t="s">
        <v>1477</v>
      </c>
      <c r="B40" s="625" t="s">
        <v>1478</v>
      </c>
      <c r="C40" s="624" t="s">
        <v>1414</v>
      </c>
      <c r="D40" s="624" t="s">
        <v>1415</v>
      </c>
    </row>
    <row r="41" spans="1:4" ht="22.5" customHeight="1" x14ac:dyDescent="0.25">
      <c r="A41" s="624" t="s">
        <v>1479</v>
      </c>
      <c r="B41" s="625" t="s">
        <v>1480</v>
      </c>
      <c r="C41" s="624" t="s">
        <v>1420</v>
      </c>
      <c r="D41" s="624" t="s">
        <v>1421</v>
      </c>
    </row>
    <row r="42" spans="1:4" ht="13.35" customHeight="1" x14ac:dyDescent="0.25">
      <c r="A42" s="624" t="s">
        <v>1481</v>
      </c>
      <c r="B42" s="625" t="s">
        <v>1482</v>
      </c>
      <c r="C42" s="624" t="s">
        <v>1414</v>
      </c>
      <c r="D42" s="624" t="s">
        <v>1415</v>
      </c>
    </row>
    <row r="43" spans="1:4" ht="22.5" customHeight="1" x14ac:dyDescent="0.25">
      <c r="A43" s="624" t="s">
        <v>1483</v>
      </c>
      <c r="B43" s="625" t="s">
        <v>1484</v>
      </c>
      <c r="C43" s="624" t="s">
        <v>1414</v>
      </c>
      <c r="D43" s="624" t="s">
        <v>1485</v>
      </c>
    </row>
    <row r="44" spans="1:4" ht="13.35" customHeight="1" x14ac:dyDescent="0.25">
      <c r="A44" s="624" t="s">
        <v>1486</v>
      </c>
      <c r="B44" s="625" t="s">
        <v>1487</v>
      </c>
      <c r="C44" s="624" t="s">
        <v>1414</v>
      </c>
      <c r="D44" s="624" t="s">
        <v>1415</v>
      </c>
    </row>
    <row r="45" spans="1:4" ht="22.5" customHeight="1" x14ac:dyDescent="0.25">
      <c r="A45" s="624" t="s">
        <v>1488</v>
      </c>
      <c r="B45" s="625" t="s">
        <v>1489</v>
      </c>
      <c r="C45" s="624" t="s">
        <v>1420</v>
      </c>
      <c r="D45" s="624" t="s">
        <v>1421</v>
      </c>
    </row>
    <row r="46" spans="1:4" ht="30.75" customHeight="1" x14ac:dyDescent="0.25">
      <c r="A46" s="619" t="s">
        <v>1490</v>
      </c>
      <c r="B46" s="620" t="s">
        <v>1491</v>
      </c>
      <c r="C46" s="619" t="s">
        <v>1414</v>
      </c>
      <c r="D46" s="619" t="s">
        <v>1492</v>
      </c>
    </row>
    <row r="47" spans="1:4" ht="13.35" customHeight="1" x14ac:dyDescent="0.25">
      <c r="A47" s="913" t="s">
        <v>325</v>
      </c>
      <c r="B47" s="913"/>
      <c r="C47" s="913"/>
      <c r="D47" s="913"/>
    </row>
    <row r="48" spans="1:4" ht="22.5" customHeight="1" x14ac:dyDescent="0.25">
      <c r="A48" s="617" t="s">
        <v>1493</v>
      </c>
      <c r="B48" s="618" t="s">
        <v>1494</v>
      </c>
      <c r="C48" s="617" t="s">
        <v>1420</v>
      </c>
      <c r="D48" s="617" t="s">
        <v>1421</v>
      </c>
    </row>
    <row r="49" spans="1:4" ht="13.35" customHeight="1" x14ac:dyDescent="0.25">
      <c r="A49" s="624" t="s">
        <v>1495</v>
      </c>
      <c r="B49" s="625" t="s">
        <v>1496</v>
      </c>
      <c r="C49" s="624" t="s">
        <v>1414</v>
      </c>
      <c r="D49" s="624" t="s">
        <v>1415</v>
      </c>
    </row>
    <row r="50" spans="1:4" ht="13.35" customHeight="1" x14ac:dyDescent="0.25">
      <c r="A50" s="624" t="s">
        <v>1497</v>
      </c>
      <c r="B50" s="625" t="s">
        <v>1498</v>
      </c>
      <c r="C50" s="624" t="s">
        <v>1414</v>
      </c>
      <c r="D50" s="624" t="s">
        <v>1415</v>
      </c>
    </row>
    <row r="51" spans="1:4" ht="13.35" customHeight="1" x14ac:dyDescent="0.25">
      <c r="A51" s="624" t="s">
        <v>1499</v>
      </c>
      <c r="B51" s="625" t="s">
        <v>1500</v>
      </c>
      <c r="C51" s="624" t="s">
        <v>1414</v>
      </c>
      <c r="D51" s="624" t="s">
        <v>1415</v>
      </c>
    </row>
    <row r="52" spans="1:4" ht="13.35" customHeight="1" x14ac:dyDescent="0.25">
      <c r="A52" s="624" t="s">
        <v>1501</v>
      </c>
      <c r="B52" s="625" t="s">
        <v>1502</v>
      </c>
      <c r="C52" s="624" t="s">
        <v>1414</v>
      </c>
      <c r="D52" s="624" t="s">
        <v>1415</v>
      </c>
    </row>
    <row r="53" spans="1:4" ht="13.35" customHeight="1" x14ac:dyDescent="0.25">
      <c r="A53" s="624" t="s">
        <v>1503</v>
      </c>
      <c r="B53" s="625" t="s">
        <v>1504</v>
      </c>
      <c r="C53" s="624" t="s">
        <v>1414</v>
      </c>
      <c r="D53" s="624" t="s">
        <v>1415</v>
      </c>
    </row>
    <row r="54" spans="1:4" ht="22.5" customHeight="1" x14ac:dyDescent="0.25">
      <c r="A54" s="624" t="s">
        <v>1505</v>
      </c>
      <c r="B54" s="625" t="s">
        <v>1506</v>
      </c>
      <c r="C54" s="624" t="s">
        <v>1414</v>
      </c>
      <c r="D54" s="624" t="s">
        <v>1507</v>
      </c>
    </row>
    <row r="55" spans="1:4" ht="13.35" customHeight="1" x14ac:dyDescent="0.25">
      <c r="A55" s="619" t="s">
        <v>1508</v>
      </c>
      <c r="B55" s="620" t="s">
        <v>1509</v>
      </c>
      <c r="C55" s="619" t="s">
        <v>1414</v>
      </c>
      <c r="D55" s="619" t="s">
        <v>1415</v>
      </c>
    </row>
    <row r="56" spans="1:4" ht="13.35" customHeight="1" x14ac:dyDescent="0.25">
      <c r="A56" s="913" t="s">
        <v>254</v>
      </c>
      <c r="B56" s="913"/>
      <c r="C56" s="913"/>
      <c r="D56" s="913"/>
    </row>
    <row r="57" spans="1:4" ht="22.5" customHeight="1" x14ac:dyDescent="0.25">
      <c r="A57" s="617" t="s">
        <v>1510</v>
      </c>
      <c r="B57" s="618" t="s">
        <v>1511</v>
      </c>
      <c r="C57" s="617" t="s">
        <v>1420</v>
      </c>
      <c r="D57" s="617" t="s">
        <v>1421</v>
      </c>
    </row>
    <row r="58" spans="1:4" ht="13.35" customHeight="1" x14ac:dyDescent="0.25">
      <c r="A58" s="624" t="s">
        <v>1512</v>
      </c>
      <c r="B58" s="625" t="s">
        <v>213</v>
      </c>
      <c r="C58" s="624" t="s">
        <v>1414</v>
      </c>
      <c r="D58" s="624" t="s">
        <v>1415</v>
      </c>
    </row>
    <row r="59" spans="1:4" ht="22.5" customHeight="1" x14ac:dyDescent="0.25">
      <c r="A59" s="624" t="s">
        <v>1513</v>
      </c>
      <c r="B59" s="625" t="s">
        <v>1514</v>
      </c>
      <c r="C59" s="624" t="s">
        <v>1414</v>
      </c>
      <c r="D59" s="624" t="s">
        <v>1515</v>
      </c>
    </row>
    <row r="60" spans="1:4" ht="22.5" customHeight="1" x14ac:dyDescent="0.25">
      <c r="A60" s="624" t="s">
        <v>1516</v>
      </c>
      <c r="B60" s="625" t="s">
        <v>1517</v>
      </c>
      <c r="C60" s="624" t="s">
        <v>1414</v>
      </c>
      <c r="D60" s="624" t="s">
        <v>1518</v>
      </c>
    </row>
    <row r="61" spans="1:4" ht="13.35" customHeight="1" x14ac:dyDescent="0.25">
      <c r="A61" s="619" t="s">
        <v>1519</v>
      </c>
      <c r="B61" s="620" t="s">
        <v>1520</v>
      </c>
      <c r="C61" s="619" t="s">
        <v>1414</v>
      </c>
      <c r="D61" s="619" t="s">
        <v>1415</v>
      </c>
    </row>
    <row r="62" spans="1:4" ht="13.35" customHeight="1" x14ac:dyDescent="0.25">
      <c r="A62" s="913" t="s">
        <v>221</v>
      </c>
      <c r="B62" s="913"/>
      <c r="C62" s="913"/>
      <c r="D62" s="913"/>
    </row>
    <row r="63" spans="1:4" ht="22.5" customHeight="1" x14ac:dyDescent="0.25">
      <c r="A63" s="617" t="s">
        <v>1521</v>
      </c>
      <c r="B63" s="618" t="s">
        <v>1522</v>
      </c>
      <c r="C63" s="617" t="s">
        <v>1420</v>
      </c>
      <c r="D63" s="617" t="s">
        <v>1421</v>
      </c>
    </row>
    <row r="64" spans="1:4" ht="22.5" customHeight="1" x14ac:dyDescent="0.25">
      <c r="A64" s="624" t="s">
        <v>1523</v>
      </c>
      <c r="B64" s="625" t="s">
        <v>82</v>
      </c>
      <c r="C64" s="624" t="s">
        <v>1414</v>
      </c>
      <c r="D64" s="624" t="s">
        <v>1415</v>
      </c>
    </row>
    <row r="65" spans="1:4" ht="13.35" customHeight="1" x14ac:dyDescent="0.25">
      <c r="A65" s="624" t="s">
        <v>1524</v>
      </c>
      <c r="B65" s="625" t="s">
        <v>1525</v>
      </c>
      <c r="C65" s="624" t="s">
        <v>1420</v>
      </c>
      <c r="D65" s="912" t="s">
        <v>1526</v>
      </c>
    </row>
    <row r="66" spans="1:4" ht="13.35" customHeight="1" x14ac:dyDescent="0.25">
      <c r="A66" s="624" t="s">
        <v>1527</v>
      </c>
      <c r="B66" s="625" t="s">
        <v>1528</v>
      </c>
      <c r="C66" s="624" t="s">
        <v>1414</v>
      </c>
      <c r="D66" s="686"/>
    </row>
    <row r="67" spans="1:4" ht="13.35" customHeight="1" x14ac:dyDescent="0.25">
      <c r="A67" s="624" t="s">
        <v>1529</v>
      </c>
      <c r="B67" s="625" t="s">
        <v>1530</v>
      </c>
      <c r="C67" s="624" t="s">
        <v>1414</v>
      </c>
      <c r="D67" s="686"/>
    </row>
    <row r="68" spans="1:4" ht="13.35" customHeight="1" x14ac:dyDescent="0.25">
      <c r="A68" s="619" t="s">
        <v>1531</v>
      </c>
      <c r="B68" s="620" t="s">
        <v>1532</v>
      </c>
      <c r="C68" s="619" t="s">
        <v>1414</v>
      </c>
      <c r="D68" s="686"/>
    </row>
    <row r="69" spans="1:4" ht="13.35" customHeight="1" x14ac:dyDescent="0.25">
      <c r="A69" s="913" t="s">
        <v>1533</v>
      </c>
      <c r="B69" s="913"/>
      <c r="C69" s="913"/>
      <c r="D69" s="913"/>
    </row>
    <row r="70" spans="1:4" ht="22.5" customHeight="1" x14ac:dyDescent="0.25">
      <c r="A70" s="617" t="s">
        <v>1534</v>
      </c>
      <c r="B70" s="618" t="s">
        <v>1535</v>
      </c>
      <c r="C70" s="617" t="s">
        <v>1420</v>
      </c>
      <c r="D70" s="617" t="s">
        <v>1421</v>
      </c>
    </row>
    <row r="71" spans="1:4" ht="15" customHeight="1" x14ac:dyDescent="0.25">
      <c r="A71" s="624" t="s">
        <v>1536</v>
      </c>
      <c r="B71" s="625" t="s">
        <v>1537</v>
      </c>
      <c r="C71" s="624" t="s">
        <v>1420</v>
      </c>
      <c r="D71" s="912" t="s">
        <v>1538</v>
      </c>
    </row>
    <row r="72" spans="1:4" ht="13.35" customHeight="1" x14ac:dyDescent="0.25">
      <c r="A72" s="624" t="s">
        <v>1539</v>
      </c>
      <c r="B72" s="625" t="s">
        <v>1540</v>
      </c>
      <c r="C72" s="624" t="s">
        <v>1414</v>
      </c>
      <c r="D72" s="686"/>
    </row>
    <row r="73" spans="1:4" ht="13.35" customHeight="1" x14ac:dyDescent="0.25">
      <c r="A73" s="624" t="s">
        <v>1541</v>
      </c>
      <c r="B73" s="625" t="s">
        <v>1542</v>
      </c>
      <c r="C73" s="624" t="s">
        <v>1414</v>
      </c>
      <c r="D73" s="624" t="s">
        <v>1415</v>
      </c>
    </row>
    <row r="74" spans="1:4" ht="15" customHeight="1" x14ac:dyDescent="0.25">
      <c r="A74" s="624" t="s">
        <v>1543</v>
      </c>
      <c r="B74" s="625" t="s">
        <v>1544</v>
      </c>
      <c r="C74" s="624" t="s">
        <v>1414</v>
      </c>
      <c r="D74" s="912" t="s">
        <v>1538</v>
      </c>
    </row>
    <row r="75" spans="1:4" ht="13.35" customHeight="1" x14ac:dyDescent="0.25">
      <c r="A75" s="619" t="s">
        <v>1545</v>
      </c>
      <c r="B75" s="620" t="s">
        <v>1546</v>
      </c>
      <c r="C75" s="619" t="s">
        <v>1414</v>
      </c>
      <c r="D75" s="686"/>
    </row>
    <row r="76" spans="1:4" ht="13.35" customHeight="1" x14ac:dyDescent="0.25">
      <c r="A76" s="913" t="s">
        <v>1547</v>
      </c>
      <c r="B76" s="913"/>
      <c r="C76" s="913"/>
      <c r="D76" s="913"/>
    </row>
    <row r="77" spans="1:4" ht="30.75" customHeight="1" x14ac:dyDescent="0.25">
      <c r="A77" s="617" t="s">
        <v>1548</v>
      </c>
      <c r="B77" s="618" t="s">
        <v>1549</v>
      </c>
      <c r="C77" s="617" t="s">
        <v>1420</v>
      </c>
      <c r="D77" s="617" t="s">
        <v>1550</v>
      </c>
    </row>
    <row r="78" spans="1:4" ht="13.35" customHeight="1" x14ac:dyDescent="0.25">
      <c r="A78" s="626" t="s">
        <v>1551</v>
      </c>
      <c r="B78" s="627" t="s">
        <v>1552</v>
      </c>
      <c r="C78" s="626" t="s">
        <v>1414</v>
      </c>
      <c r="D78" s="626" t="s">
        <v>1415</v>
      </c>
    </row>
    <row r="79" spans="1:4" ht="13.35" customHeight="1" x14ac:dyDescent="0.25">
      <c r="A79" s="914" t="s">
        <v>228</v>
      </c>
      <c r="B79" s="914"/>
      <c r="C79" s="914"/>
      <c r="D79" s="914"/>
    </row>
    <row r="80" spans="1:4" ht="22.5" customHeight="1" x14ac:dyDescent="0.25">
      <c r="A80" s="617" t="s">
        <v>1553</v>
      </c>
      <c r="B80" s="618" t="s">
        <v>1718</v>
      </c>
      <c r="C80" s="617" t="s">
        <v>1420</v>
      </c>
      <c r="D80" s="617" t="s">
        <v>1421</v>
      </c>
    </row>
    <row r="81" spans="1:4" ht="22.5" customHeight="1" x14ac:dyDescent="0.25">
      <c r="A81" s="624" t="s">
        <v>1554</v>
      </c>
      <c r="B81" s="625" t="s">
        <v>1555</v>
      </c>
      <c r="C81" s="624" t="s">
        <v>1420</v>
      </c>
      <c r="D81" s="624" t="s">
        <v>1421</v>
      </c>
    </row>
    <row r="82" spans="1:4" ht="22.5" customHeight="1" x14ac:dyDescent="0.25">
      <c r="A82" s="624" t="s">
        <v>1556</v>
      </c>
      <c r="B82" s="625" t="s">
        <v>1557</v>
      </c>
      <c r="C82" s="624" t="s">
        <v>1420</v>
      </c>
      <c r="D82" s="624" t="s">
        <v>1421</v>
      </c>
    </row>
    <row r="83" spans="1:4" ht="22.5" customHeight="1" x14ac:dyDescent="0.25">
      <c r="A83" s="619" t="s">
        <v>1558</v>
      </c>
      <c r="B83" s="620" t="s">
        <v>1559</v>
      </c>
      <c r="C83" s="619" t="s">
        <v>1420</v>
      </c>
      <c r="D83" s="619" t="s">
        <v>1421</v>
      </c>
    </row>
    <row r="84" spans="1:4" ht="13.35" customHeight="1" x14ac:dyDescent="0.25">
      <c r="A84" s="913" t="s">
        <v>1386</v>
      </c>
      <c r="B84" s="913"/>
      <c r="C84" s="913"/>
      <c r="D84" s="913"/>
    </row>
    <row r="85" spans="1:4" ht="13.35" customHeight="1" x14ac:dyDescent="0.25">
      <c r="A85" s="617" t="s">
        <v>1560</v>
      </c>
      <c r="B85" s="618" t="s">
        <v>1561</v>
      </c>
      <c r="C85" s="617" t="s">
        <v>1414</v>
      </c>
      <c r="D85" s="617" t="s">
        <v>1415</v>
      </c>
    </row>
    <row r="86" spans="1:4" ht="13.35" customHeight="1" x14ac:dyDescent="0.25">
      <c r="A86" s="619" t="s">
        <v>1562</v>
      </c>
      <c r="B86" s="620" t="s">
        <v>1563</v>
      </c>
      <c r="C86" s="619" t="s">
        <v>1414</v>
      </c>
      <c r="D86" s="619" t="s">
        <v>1415</v>
      </c>
    </row>
    <row r="87" spans="1:4" ht="13.35" customHeight="1" x14ac:dyDescent="0.25">
      <c r="A87" s="913" t="s">
        <v>1564</v>
      </c>
      <c r="B87" s="913"/>
      <c r="C87" s="913"/>
      <c r="D87" s="913"/>
    </row>
    <row r="88" spans="1:4" ht="22.5" customHeight="1" x14ac:dyDescent="0.25">
      <c r="A88" s="617" t="s">
        <v>1565</v>
      </c>
      <c r="B88" s="618" t="s">
        <v>1566</v>
      </c>
      <c r="C88" s="617" t="s">
        <v>1420</v>
      </c>
      <c r="D88" s="617" t="s">
        <v>1421</v>
      </c>
    </row>
    <row r="89" spans="1:4" ht="22.5" customHeight="1" x14ac:dyDescent="0.25">
      <c r="A89" s="624" t="s">
        <v>1567</v>
      </c>
      <c r="B89" s="625" t="s">
        <v>1568</v>
      </c>
      <c r="C89" s="624" t="s">
        <v>1414</v>
      </c>
      <c r="D89" s="624" t="s">
        <v>1450</v>
      </c>
    </row>
    <row r="90" spans="1:4" ht="22.5" customHeight="1" x14ac:dyDescent="0.25">
      <c r="A90" s="637" t="s">
        <v>1569</v>
      </c>
      <c r="B90" s="638" t="s">
        <v>1570</v>
      </c>
      <c r="C90" s="637" t="s">
        <v>1414</v>
      </c>
      <c r="D90" s="637" t="s">
        <v>1450</v>
      </c>
    </row>
    <row r="91" spans="1:4" ht="3.45" customHeight="1" x14ac:dyDescent="0.25">
      <c r="A91" s="640"/>
      <c r="B91" s="640"/>
      <c r="C91" s="640"/>
      <c r="D91" s="641"/>
    </row>
    <row r="92" spans="1:4" ht="13.35" customHeight="1" x14ac:dyDescent="0.25">
      <c r="A92" s="787" t="s">
        <v>1571</v>
      </c>
      <c r="B92" s="686"/>
      <c r="C92" s="686"/>
      <c r="D92" s="686"/>
    </row>
    <row r="93" spans="1:4" ht="12.45" customHeight="1" x14ac:dyDescent="0.25">
      <c r="A93" s="787" t="s">
        <v>1572</v>
      </c>
      <c r="B93" s="686"/>
      <c r="C93" s="686"/>
      <c r="D93" s="686"/>
    </row>
  </sheetData>
  <mergeCells count="22">
    <mergeCell ref="A1:D1"/>
    <mergeCell ref="C3:C4"/>
    <mergeCell ref="A3:B4"/>
    <mergeCell ref="A6:D6"/>
    <mergeCell ref="A13:D13"/>
    <mergeCell ref="A19:D19"/>
    <mergeCell ref="A24:D24"/>
    <mergeCell ref="A26:D26"/>
    <mergeCell ref="A31:D31"/>
    <mergeCell ref="A47:D47"/>
    <mergeCell ref="A56:D56"/>
    <mergeCell ref="A62:D62"/>
    <mergeCell ref="D65:D68"/>
    <mergeCell ref="D71:D72"/>
    <mergeCell ref="A69:D69"/>
    <mergeCell ref="A92:D92"/>
    <mergeCell ref="A93:D93"/>
    <mergeCell ref="D74:D75"/>
    <mergeCell ref="A76:D76"/>
    <mergeCell ref="A79:D79"/>
    <mergeCell ref="A84:D84"/>
    <mergeCell ref="A87:D87"/>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euil51"/>
  <dimension ref="A1:D23"/>
  <sheetViews>
    <sheetView showRuler="0" workbookViewId="0">
      <selection sqref="A1:D1"/>
    </sheetView>
  </sheetViews>
  <sheetFormatPr baseColWidth="10" defaultColWidth="13.33203125" defaultRowHeight="13.2" x14ac:dyDescent="0.25"/>
  <cols>
    <col min="1" max="1" width="16.6640625" customWidth="1"/>
    <col min="2" max="2" width="56.33203125" customWidth="1"/>
    <col min="3" max="3" width="18.88671875" customWidth="1"/>
    <col min="4" max="4" width="56.33203125" customWidth="1"/>
  </cols>
  <sheetData>
    <row r="1" spans="1:4" ht="16.649999999999999" customHeight="1" x14ac:dyDescent="0.25">
      <c r="A1" s="915" t="s">
        <v>1573</v>
      </c>
      <c r="B1" s="686"/>
      <c r="C1" s="686"/>
      <c r="D1" s="686"/>
    </row>
    <row r="2" spans="1:4" ht="15" customHeight="1" x14ac:dyDescent="0.25">
      <c r="A2" s="6"/>
      <c r="B2" s="6"/>
      <c r="C2" s="6"/>
      <c r="D2" s="6"/>
    </row>
    <row r="3" spans="1:4" ht="25.95" customHeight="1" x14ac:dyDescent="0.25">
      <c r="A3" s="642" t="s">
        <v>1574</v>
      </c>
      <c r="B3" s="642" t="s">
        <v>1575</v>
      </c>
      <c r="C3" s="642" t="s">
        <v>1574</v>
      </c>
      <c r="D3" s="642" t="s">
        <v>1575</v>
      </c>
    </row>
    <row r="4" spans="1:4" ht="19.2" customHeight="1" x14ac:dyDescent="0.25">
      <c r="A4" s="643" t="s">
        <v>1576</v>
      </c>
      <c r="B4" s="492" t="s">
        <v>1577</v>
      </c>
      <c r="C4" s="643" t="s">
        <v>1578</v>
      </c>
      <c r="D4" s="492" t="s">
        <v>1579</v>
      </c>
    </row>
    <row r="5" spans="1:4" ht="19.2" customHeight="1" x14ac:dyDescent="0.25">
      <c r="A5" s="644" t="s">
        <v>1580</v>
      </c>
      <c r="B5" s="645" t="s">
        <v>1581</v>
      </c>
      <c r="C5" s="644" t="s">
        <v>1582</v>
      </c>
      <c r="D5" s="646" t="s">
        <v>1583</v>
      </c>
    </row>
    <row r="6" spans="1:4" ht="19.2" customHeight="1" x14ac:dyDescent="0.25">
      <c r="A6" s="647" t="s">
        <v>1584</v>
      </c>
      <c r="B6" s="648" t="s">
        <v>1585</v>
      </c>
      <c r="C6" s="643" t="s">
        <v>1586</v>
      </c>
      <c r="D6" s="492" t="s">
        <v>1587</v>
      </c>
    </row>
    <row r="7" spans="1:4" ht="19.2" customHeight="1" x14ac:dyDescent="0.25">
      <c r="A7" s="644" t="s">
        <v>1588</v>
      </c>
      <c r="B7" s="646" t="s">
        <v>1589</v>
      </c>
      <c r="C7" s="644" t="s">
        <v>1590</v>
      </c>
      <c r="D7" s="646" t="s">
        <v>1591</v>
      </c>
    </row>
    <row r="8" spans="1:4" ht="19.2" customHeight="1" x14ac:dyDescent="0.25">
      <c r="A8" s="643" t="s">
        <v>1592</v>
      </c>
      <c r="B8" s="492" t="s">
        <v>1593</v>
      </c>
      <c r="C8" s="643" t="s">
        <v>1594</v>
      </c>
      <c r="D8" s="492" t="s">
        <v>1595</v>
      </c>
    </row>
    <row r="9" spans="1:4" ht="19.2" customHeight="1" x14ac:dyDescent="0.25">
      <c r="A9" s="644" t="s">
        <v>1596</v>
      </c>
      <c r="B9" s="646" t="s">
        <v>325</v>
      </c>
      <c r="C9" s="644" t="s">
        <v>1597</v>
      </c>
      <c r="D9" s="646" t="s">
        <v>1598</v>
      </c>
    </row>
    <row r="10" spans="1:4" ht="19.2" customHeight="1" x14ac:dyDescent="0.25">
      <c r="A10" s="643" t="s">
        <v>1599</v>
      </c>
      <c r="B10" s="492" t="s">
        <v>1600</v>
      </c>
      <c r="C10" s="643" t="s">
        <v>1601</v>
      </c>
      <c r="D10" s="492" t="s">
        <v>1602</v>
      </c>
    </row>
    <row r="11" spans="1:4" ht="19.2" customHeight="1" x14ac:dyDescent="0.25">
      <c r="A11" s="644" t="s">
        <v>1603</v>
      </c>
      <c r="B11" s="646" t="s">
        <v>1533</v>
      </c>
      <c r="C11" s="644" t="s">
        <v>1604</v>
      </c>
      <c r="D11" s="646" t="s">
        <v>1605</v>
      </c>
    </row>
    <row r="12" spans="1:4" ht="19.2" customHeight="1" x14ac:dyDescent="0.25">
      <c r="A12" s="643" t="s">
        <v>1606</v>
      </c>
      <c r="B12" s="492" t="s">
        <v>1607</v>
      </c>
      <c r="C12" s="643" t="s">
        <v>1608</v>
      </c>
      <c r="D12" s="492" t="s">
        <v>1609</v>
      </c>
    </row>
    <row r="13" spans="1:4" ht="19.2" customHeight="1" x14ac:dyDescent="0.25">
      <c r="A13" s="644" t="s">
        <v>1610</v>
      </c>
      <c r="B13" s="646" t="s">
        <v>1611</v>
      </c>
      <c r="C13" s="644" t="s">
        <v>1612</v>
      </c>
      <c r="D13" s="646" t="s">
        <v>1613</v>
      </c>
    </row>
    <row r="14" spans="1:4" ht="19.2" customHeight="1" x14ac:dyDescent="0.25">
      <c r="A14" s="643" t="s">
        <v>1614</v>
      </c>
      <c r="B14" s="492" t="s">
        <v>1615</v>
      </c>
      <c r="C14" s="643" t="s">
        <v>180</v>
      </c>
      <c r="D14" s="492" t="s">
        <v>128</v>
      </c>
    </row>
    <row r="15" spans="1:4" ht="19.2" customHeight="1" x14ac:dyDescent="0.25">
      <c r="A15" s="644" t="s">
        <v>1616</v>
      </c>
      <c r="B15" s="646" t="s">
        <v>1617</v>
      </c>
      <c r="C15" s="644" t="s">
        <v>1618</v>
      </c>
      <c r="D15" s="646" t="s">
        <v>1619</v>
      </c>
    </row>
    <row r="16" spans="1:4" ht="19.2" customHeight="1" x14ac:dyDescent="0.25">
      <c r="A16" s="643" t="s">
        <v>1184</v>
      </c>
      <c r="B16" s="492" t="s">
        <v>1620</v>
      </c>
      <c r="C16" s="643" t="s">
        <v>1621</v>
      </c>
      <c r="D16" s="492" t="s">
        <v>1261</v>
      </c>
    </row>
    <row r="17" spans="1:4" ht="19.2" customHeight="1" x14ac:dyDescent="0.25">
      <c r="A17" s="644" t="s">
        <v>1622</v>
      </c>
      <c r="B17" s="646" t="s">
        <v>1623</v>
      </c>
      <c r="C17" s="644" t="s">
        <v>1624</v>
      </c>
      <c r="D17" s="646" t="s">
        <v>1625</v>
      </c>
    </row>
    <row r="18" spans="1:4" ht="19.2" customHeight="1" x14ac:dyDescent="0.25">
      <c r="A18" s="643" t="s">
        <v>1626</v>
      </c>
      <c r="B18" s="492" t="s">
        <v>1627</v>
      </c>
      <c r="C18" s="643" t="s">
        <v>1628</v>
      </c>
      <c r="D18" s="492" t="s">
        <v>1629</v>
      </c>
    </row>
    <row r="19" spans="1:4" ht="19.2" customHeight="1" x14ac:dyDescent="0.25">
      <c r="A19" s="644" t="s">
        <v>1630</v>
      </c>
      <c r="B19" s="646" t="s">
        <v>1631</v>
      </c>
      <c r="C19" s="644" t="s">
        <v>1632</v>
      </c>
      <c r="D19" s="646" t="s">
        <v>1633</v>
      </c>
    </row>
    <row r="20" spans="1:4" ht="19.2" customHeight="1" x14ac:dyDescent="0.25">
      <c r="A20" s="649" t="s">
        <v>1634</v>
      </c>
      <c r="B20" s="650" t="s">
        <v>1635</v>
      </c>
      <c r="C20" s="649" t="s">
        <v>1636</v>
      </c>
      <c r="D20" s="650" t="s">
        <v>1637</v>
      </c>
    </row>
    <row r="21" spans="1:4" ht="19.2" hidden="1" customHeight="1" x14ac:dyDescent="0.25">
      <c r="A21" s="651"/>
      <c r="B21" s="651"/>
      <c r="C21" s="652"/>
      <c r="D21" s="653"/>
    </row>
    <row r="22" spans="1:4" ht="19.2" hidden="1" customHeight="1" x14ac:dyDescent="0.25">
      <c r="C22" s="6"/>
      <c r="D22" s="6"/>
    </row>
    <row r="23" spans="1:4" ht="19.2" hidden="1" customHeight="1" x14ac:dyDescent="0.25">
      <c r="A23" s="6"/>
      <c r="B23" s="6"/>
    </row>
  </sheetData>
  <mergeCells count="1">
    <mergeCell ref="A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euil52"/>
  <dimension ref="A1:A99"/>
  <sheetViews>
    <sheetView tabSelected="1" showRuler="0" workbookViewId="0"/>
  </sheetViews>
  <sheetFormatPr baseColWidth="10" defaultColWidth="13.33203125" defaultRowHeight="13.2" x14ac:dyDescent="0.25"/>
  <cols>
    <col min="1" max="1" width="176.33203125" customWidth="1"/>
  </cols>
  <sheetData>
    <row r="1" spans="1:1" ht="16.649999999999999" customHeight="1" x14ac:dyDescent="0.25">
      <c r="A1" s="615" t="s">
        <v>1638</v>
      </c>
    </row>
    <row r="2" spans="1:1" ht="5.85" customHeight="1" x14ac:dyDescent="0.25">
      <c r="A2" s="6"/>
    </row>
    <row r="3" spans="1:1" ht="19.2" customHeight="1" x14ac:dyDescent="0.25">
      <c r="A3" s="654" t="s">
        <v>1639</v>
      </c>
    </row>
    <row r="4" spans="1:1" ht="22.5" customHeight="1" x14ac:dyDescent="0.25">
      <c r="A4" s="655" t="s">
        <v>1640</v>
      </c>
    </row>
    <row r="5" spans="1:1" ht="19.2" customHeight="1" x14ac:dyDescent="0.25">
      <c r="A5" s="654" t="s">
        <v>570</v>
      </c>
    </row>
    <row r="6" spans="1:1" ht="22.5" customHeight="1" x14ac:dyDescent="0.25">
      <c r="A6" s="655" t="s">
        <v>1641</v>
      </c>
    </row>
    <row r="7" spans="1:1" ht="19.2" customHeight="1" x14ac:dyDescent="0.25">
      <c r="A7" s="656" t="s">
        <v>1642</v>
      </c>
    </row>
    <row r="8" spans="1:1" ht="13.35" customHeight="1" x14ac:dyDescent="0.25">
      <c r="A8" s="655" t="s">
        <v>1643</v>
      </c>
    </row>
    <row r="9" spans="1:1" ht="19.2" customHeight="1" x14ac:dyDescent="0.25">
      <c r="A9" s="654" t="s">
        <v>1644</v>
      </c>
    </row>
    <row r="10" spans="1:1" ht="13.35" customHeight="1" x14ac:dyDescent="0.25">
      <c r="A10" s="655" t="s">
        <v>1645</v>
      </c>
    </row>
    <row r="11" spans="1:1" ht="19.2" customHeight="1" x14ac:dyDescent="0.25">
      <c r="A11" s="654" t="s">
        <v>666</v>
      </c>
    </row>
    <row r="12" spans="1:1" ht="14.1" customHeight="1" x14ac:dyDescent="0.25">
      <c r="A12" s="655" t="s">
        <v>1646</v>
      </c>
    </row>
    <row r="13" spans="1:1" ht="19.2" customHeight="1" x14ac:dyDescent="0.25">
      <c r="A13" s="654" t="s">
        <v>1647</v>
      </c>
    </row>
    <row r="14" spans="1:1" ht="22.5" customHeight="1" x14ac:dyDescent="0.25">
      <c r="A14" s="655" t="s">
        <v>1648</v>
      </c>
    </row>
    <row r="15" spans="1:1" ht="19.2" customHeight="1" x14ac:dyDescent="0.25">
      <c r="A15" s="654" t="s">
        <v>1649</v>
      </c>
    </row>
    <row r="16" spans="1:1" ht="13.35" customHeight="1" x14ac:dyDescent="0.25">
      <c r="A16" s="655" t="s">
        <v>1650</v>
      </c>
    </row>
    <row r="17" spans="1:1" ht="19.2" customHeight="1" x14ac:dyDescent="0.25">
      <c r="A17" s="654" t="s">
        <v>293</v>
      </c>
    </row>
    <row r="18" spans="1:1" ht="13.35" customHeight="1" x14ac:dyDescent="0.25">
      <c r="A18" s="655" t="s">
        <v>1651</v>
      </c>
    </row>
    <row r="19" spans="1:1" ht="19.2" customHeight="1" x14ac:dyDescent="0.25">
      <c r="A19" s="654" t="s">
        <v>201</v>
      </c>
    </row>
    <row r="20" spans="1:1" ht="14.1" customHeight="1" x14ac:dyDescent="0.25">
      <c r="A20" s="657" t="s">
        <v>1652</v>
      </c>
    </row>
    <row r="21" spans="1:1" ht="19.2" customHeight="1" x14ac:dyDescent="0.25">
      <c r="A21" s="654" t="s">
        <v>1653</v>
      </c>
    </row>
    <row r="22" spans="1:1" ht="13.35" customHeight="1" x14ac:dyDescent="0.25">
      <c r="A22" s="655" t="s">
        <v>1654</v>
      </c>
    </row>
    <row r="23" spans="1:1" ht="19.2" customHeight="1" x14ac:dyDescent="0.25">
      <c r="A23" s="654" t="s">
        <v>1655</v>
      </c>
    </row>
    <row r="24" spans="1:1" ht="22.5" customHeight="1" x14ac:dyDescent="0.25">
      <c r="A24" s="655" t="s">
        <v>1656</v>
      </c>
    </row>
    <row r="25" spans="1:1" ht="19.2" customHeight="1" x14ac:dyDescent="0.25">
      <c r="A25" s="654" t="s">
        <v>1657</v>
      </c>
    </row>
    <row r="26" spans="1:1" ht="13.35" customHeight="1" x14ac:dyDescent="0.25">
      <c r="A26" s="655" t="s">
        <v>1658</v>
      </c>
    </row>
    <row r="27" spans="1:1" ht="19.2" customHeight="1" x14ac:dyDescent="0.25">
      <c r="A27" s="654" t="s">
        <v>1659</v>
      </c>
    </row>
    <row r="28" spans="1:1" ht="13.35" customHeight="1" x14ac:dyDescent="0.25">
      <c r="A28" s="655" t="s">
        <v>1660</v>
      </c>
    </row>
    <row r="29" spans="1:1" ht="19.2" customHeight="1" x14ac:dyDescent="0.25">
      <c r="A29" s="658" t="s">
        <v>1661</v>
      </c>
    </row>
    <row r="30" spans="1:1" ht="15.75" customHeight="1" x14ac:dyDescent="0.25">
      <c r="A30" s="655" t="s">
        <v>1662</v>
      </c>
    </row>
    <row r="31" spans="1:1" ht="19.2" customHeight="1" x14ac:dyDescent="0.25">
      <c r="A31" s="654" t="s">
        <v>1663</v>
      </c>
    </row>
    <row r="32" spans="1:1" ht="22.5" customHeight="1" x14ac:dyDescent="0.25">
      <c r="A32" s="655" t="s">
        <v>1664</v>
      </c>
    </row>
    <row r="33" spans="1:1" ht="19.2" customHeight="1" x14ac:dyDescent="0.25">
      <c r="A33" s="654" t="s">
        <v>1665</v>
      </c>
    </row>
    <row r="34" spans="1:1" ht="22.5" customHeight="1" x14ac:dyDescent="0.25">
      <c r="A34" s="659" t="s">
        <v>1666</v>
      </c>
    </row>
    <row r="35" spans="1:1" ht="19.2" customHeight="1" x14ac:dyDescent="0.25">
      <c r="A35" s="658" t="s">
        <v>1667</v>
      </c>
    </row>
    <row r="36" spans="1:1" ht="22.5" customHeight="1" x14ac:dyDescent="0.25">
      <c r="A36" s="659" t="s">
        <v>1668</v>
      </c>
    </row>
    <row r="37" spans="1:1" ht="19.2" customHeight="1" x14ac:dyDescent="0.25">
      <c r="A37" s="654" t="s">
        <v>1386</v>
      </c>
    </row>
    <row r="38" spans="1:1" ht="13.35" customHeight="1" x14ac:dyDescent="0.25">
      <c r="A38" s="655" t="s">
        <v>1669</v>
      </c>
    </row>
    <row r="39" spans="1:1" ht="13.35" customHeight="1" x14ac:dyDescent="0.25">
      <c r="A39" s="660" t="s">
        <v>1670</v>
      </c>
    </row>
    <row r="40" spans="1:1" ht="13.35" customHeight="1" x14ac:dyDescent="0.25">
      <c r="A40" s="660" t="s">
        <v>1671</v>
      </c>
    </row>
    <row r="41" spans="1:1" ht="13.35" customHeight="1" x14ac:dyDescent="0.25">
      <c r="A41" s="660" t="s">
        <v>1672</v>
      </c>
    </row>
    <row r="42" spans="1:1" ht="13.35" customHeight="1" x14ac:dyDescent="0.25">
      <c r="A42" s="660" t="s">
        <v>1673</v>
      </c>
    </row>
    <row r="43" spans="1:1" ht="19.2" customHeight="1" x14ac:dyDescent="0.25">
      <c r="A43" s="654" t="s">
        <v>1595</v>
      </c>
    </row>
    <row r="44" spans="1:1" ht="13.35" customHeight="1" x14ac:dyDescent="0.25">
      <c r="A44" s="655" t="s">
        <v>1674</v>
      </c>
    </row>
    <row r="45" spans="1:1" ht="19.2" customHeight="1" x14ac:dyDescent="0.25">
      <c r="A45" s="654" t="s">
        <v>1675</v>
      </c>
    </row>
    <row r="46" spans="1:1" ht="19.2" customHeight="1" x14ac:dyDescent="0.25">
      <c r="A46" s="655" t="s">
        <v>1676</v>
      </c>
    </row>
    <row r="47" spans="1:1" ht="19.2" customHeight="1" x14ac:dyDescent="0.25">
      <c r="A47" s="654" t="s">
        <v>1677</v>
      </c>
    </row>
    <row r="48" spans="1:1" ht="13.35" customHeight="1" x14ac:dyDescent="0.25">
      <c r="A48" s="655" t="s">
        <v>1678</v>
      </c>
    </row>
    <row r="49" spans="1:1" ht="19.2" customHeight="1" x14ac:dyDescent="0.25">
      <c r="A49" s="654" t="s">
        <v>221</v>
      </c>
    </row>
    <row r="50" spans="1:1" ht="13.35" customHeight="1" x14ac:dyDescent="0.25">
      <c r="A50" s="655" t="s">
        <v>1679</v>
      </c>
    </row>
    <row r="51" spans="1:1" ht="19.2" customHeight="1" x14ac:dyDescent="0.25">
      <c r="A51" s="654" t="s">
        <v>1570</v>
      </c>
    </row>
    <row r="52" spans="1:1" ht="12.45" customHeight="1" x14ac:dyDescent="0.25">
      <c r="A52" s="661" t="s">
        <v>1680</v>
      </c>
    </row>
    <row r="53" spans="1:1" ht="19.2" customHeight="1" x14ac:dyDescent="0.25">
      <c r="A53" s="654" t="s">
        <v>713</v>
      </c>
    </row>
    <row r="54" spans="1:1" ht="22.5" customHeight="1" x14ac:dyDescent="0.25">
      <c r="A54" s="655" t="s">
        <v>1681</v>
      </c>
    </row>
    <row r="55" spans="1:1" ht="19.2" customHeight="1" x14ac:dyDescent="0.25">
      <c r="A55" s="654" t="s">
        <v>1682</v>
      </c>
    </row>
    <row r="56" spans="1:1" ht="13.35" customHeight="1" x14ac:dyDescent="0.25">
      <c r="A56" s="655" t="s">
        <v>1683</v>
      </c>
    </row>
    <row r="57" spans="1:1" ht="19.2" customHeight="1" x14ac:dyDescent="0.25">
      <c r="A57" s="654" t="s">
        <v>1684</v>
      </c>
    </row>
    <row r="58" spans="1:1" ht="22.5" customHeight="1" x14ac:dyDescent="0.25">
      <c r="A58" s="655" t="s">
        <v>1685</v>
      </c>
    </row>
    <row r="59" spans="1:1" ht="19.2" customHeight="1" x14ac:dyDescent="0.25">
      <c r="A59" s="654" t="s">
        <v>228</v>
      </c>
    </row>
    <row r="60" spans="1:1" ht="22.5" customHeight="1" x14ac:dyDescent="0.25">
      <c r="A60" s="655" t="s">
        <v>1686</v>
      </c>
    </row>
    <row r="61" spans="1:1" ht="19.2" customHeight="1" x14ac:dyDescent="0.25">
      <c r="A61" s="654" t="s">
        <v>1120</v>
      </c>
    </row>
    <row r="62" spans="1:1" ht="13.35" customHeight="1" x14ac:dyDescent="0.25">
      <c r="A62" s="655" t="s">
        <v>1687</v>
      </c>
    </row>
    <row r="63" spans="1:1" ht="19.2" customHeight="1" x14ac:dyDescent="0.25">
      <c r="A63" s="654" t="s">
        <v>1688</v>
      </c>
    </row>
    <row r="64" spans="1:1" ht="22.5" customHeight="1" x14ac:dyDescent="0.25">
      <c r="A64" s="662" t="s">
        <v>1689</v>
      </c>
    </row>
    <row r="65" spans="1:1" ht="19.2" customHeight="1" x14ac:dyDescent="0.25">
      <c r="A65" s="654" t="s">
        <v>1690</v>
      </c>
    </row>
    <row r="66" spans="1:1" ht="13.35" customHeight="1" x14ac:dyDescent="0.25">
      <c r="A66" s="655" t="s">
        <v>1691</v>
      </c>
    </row>
    <row r="67" spans="1:1" ht="19.2" customHeight="1" x14ac:dyDescent="0.25">
      <c r="A67" s="654" t="s">
        <v>1613</v>
      </c>
    </row>
    <row r="68" spans="1:1" ht="13.35" customHeight="1" x14ac:dyDescent="0.25">
      <c r="A68" s="655" t="s">
        <v>1692</v>
      </c>
    </row>
    <row r="69" spans="1:1" ht="19.2" customHeight="1" x14ac:dyDescent="0.25">
      <c r="A69" s="654" t="s">
        <v>1693</v>
      </c>
    </row>
    <row r="70" spans="1:1" ht="22.5" customHeight="1" x14ac:dyDescent="0.25">
      <c r="A70" s="655" t="s">
        <v>1694</v>
      </c>
    </row>
    <row r="71" spans="1:1" ht="19.2" customHeight="1" x14ac:dyDescent="0.25">
      <c r="A71" s="654" t="s">
        <v>1695</v>
      </c>
    </row>
    <row r="72" spans="1:1" ht="13.35" customHeight="1" x14ac:dyDescent="0.25">
      <c r="A72" s="655" t="s">
        <v>1696</v>
      </c>
    </row>
    <row r="73" spans="1:1" ht="19.2" customHeight="1" x14ac:dyDescent="0.25">
      <c r="A73" s="654" t="s">
        <v>128</v>
      </c>
    </row>
    <row r="74" spans="1:1" ht="22.5" customHeight="1" x14ac:dyDescent="0.25">
      <c r="A74" s="655" t="s">
        <v>1697</v>
      </c>
    </row>
    <row r="75" spans="1:1" ht="19.2" customHeight="1" x14ac:dyDescent="0.25">
      <c r="A75" s="654" t="s">
        <v>254</v>
      </c>
    </row>
    <row r="76" spans="1:1" ht="13.35" customHeight="1" x14ac:dyDescent="0.25">
      <c r="A76" s="655" t="s">
        <v>1698</v>
      </c>
    </row>
    <row r="77" spans="1:1" ht="19.2" customHeight="1" x14ac:dyDescent="0.25">
      <c r="A77" s="654" t="s">
        <v>243</v>
      </c>
    </row>
    <row r="78" spans="1:1" ht="13.35" customHeight="1" x14ac:dyDescent="0.25">
      <c r="A78" s="663" t="s">
        <v>1699</v>
      </c>
    </row>
    <row r="79" spans="1:1" ht="22.5" customHeight="1" x14ac:dyDescent="0.25">
      <c r="A79" s="660" t="s">
        <v>1700</v>
      </c>
    </row>
    <row r="80" spans="1:1" ht="13.35" customHeight="1" x14ac:dyDescent="0.25">
      <c r="A80" s="663" t="s">
        <v>1701</v>
      </c>
    </row>
    <row r="81" spans="1:1" ht="13.35" customHeight="1" x14ac:dyDescent="0.25">
      <c r="A81" s="661" t="s">
        <v>1702</v>
      </c>
    </row>
    <row r="82" spans="1:1" ht="13.35" customHeight="1" x14ac:dyDescent="0.25">
      <c r="A82" s="663" t="s">
        <v>1703</v>
      </c>
    </row>
    <row r="83" spans="1:1" ht="35.85" customHeight="1" x14ac:dyDescent="0.25">
      <c r="A83" s="661" t="s">
        <v>1704</v>
      </c>
    </row>
    <row r="84" spans="1:1" ht="19.2" customHeight="1" x14ac:dyDescent="0.25">
      <c r="A84" s="654" t="s">
        <v>1705</v>
      </c>
    </row>
    <row r="85" spans="1:1" ht="13.35" customHeight="1" x14ac:dyDescent="0.25">
      <c r="A85" s="664" t="s">
        <v>1706</v>
      </c>
    </row>
    <row r="86" spans="1:1" ht="13.35" customHeight="1" x14ac:dyDescent="0.25">
      <c r="A86" s="489" t="s">
        <v>1670</v>
      </c>
    </row>
    <row r="87" spans="1:1" ht="13.35" customHeight="1" x14ac:dyDescent="0.25">
      <c r="A87" s="489" t="s">
        <v>1671</v>
      </c>
    </row>
    <row r="88" spans="1:1" ht="13.35" customHeight="1" x14ac:dyDescent="0.25">
      <c r="A88" s="489" t="s">
        <v>1672</v>
      </c>
    </row>
    <row r="89" spans="1:1" ht="13.35" customHeight="1" x14ac:dyDescent="0.25">
      <c r="A89" s="489" t="s">
        <v>1707</v>
      </c>
    </row>
    <row r="90" spans="1:1" ht="19.2" customHeight="1" x14ac:dyDescent="0.25">
      <c r="A90" s="654" t="s">
        <v>1708</v>
      </c>
    </row>
    <row r="91" spans="1:1" ht="13.35" customHeight="1" x14ac:dyDescent="0.25">
      <c r="A91" s="655" t="s">
        <v>1709</v>
      </c>
    </row>
    <row r="92" spans="1:1" ht="19.2" customHeight="1" x14ac:dyDescent="0.25">
      <c r="A92" s="654" t="s">
        <v>1710</v>
      </c>
    </row>
    <row r="93" spans="1:1" ht="13.35" customHeight="1" x14ac:dyDescent="0.25">
      <c r="A93" s="655" t="s">
        <v>1711</v>
      </c>
    </row>
    <row r="94" spans="1:1" ht="19.2" customHeight="1" x14ac:dyDescent="0.25">
      <c r="A94" s="654" t="s">
        <v>1712</v>
      </c>
    </row>
    <row r="95" spans="1:1" ht="13.35" customHeight="1" x14ac:dyDescent="0.25">
      <c r="A95" s="655" t="s">
        <v>1713</v>
      </c>
    </row>
    <row r="96" spans="1:1" ht="19.2" customHeight="1" x14ac:dyDescent="0.25">
      <c r="A96" s="654" t="s">
        <v>1714</v>
      </c>
    </row>
    <row r="97" spans="1:1" ht="13.35" customHeight="1" x14ac:dyDescent="0.25">
      <c r="A97" s="661" t="s">
        <v>1715</v>
      </c>
    </row>
    <row r="98" spans="1:1" ht="23.4" customHeight="1" x14ac:dyDescent="0.25">
      <c r="A98" s="654" t="s">
        <v>1716</v>
      </c>
    </row>
    <row r="99" spans="1:1" ht="13.35" customHeight="1" x14ac:dyDescent="0.25">
      <c r="A99" s="661" t="s">
        <v>1717</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dimension ref="A1:J3"/>
  <sheetViews>
    <sheetView showRuler="0" workbookViewId="0">
      <selection sqref="A1:J1"/>
    </sheetView>
  </sheetViews>
  <sheetFormatPr baseColWidth="10" defaultColWidth="13.33203125" defaultRowHeight="13.2" x14ac:dyDescent="0.25"/>
  <sheetData>
    <row r="1" spans="1:10" ht="15.75" customHeight="1" x14ac:dyDescent="0.25">
      <c r="A1" s="693" t="s">
        <v>110</v>
      </c>
      <c r="B1" s="686"/>
      <c r="C1" s="686"/>
      <c r="D1" s="686"/>
      <c r="E1" s="686"/>
      <c r="F1" s="686"/>
      <c r="G1" s="686"/>
      <c r="H1" s="686"/>
      <c r="I1" s="686"/>
      <c r="J1" s="686"/>
    </row>
    <row r="2" spans="1:10" ht="9.15" customHeight="1" x14ac:dyDescent="0.25">
      <c r="A2" s="6"/>
      <c r="B2" s="6"/>
      <c r="C2" s="6"/>
      <c r="D2" s="6"/>
      <c r="E2" s="6"/>
      <c r="F2" s="6"/>
      <c r="G2" s="6"/>
      <c r="H2" s="6"/>
      <c r="I2" s="6"/>
      <c r="J2" s="6"/>
    </row>
    <row r="3" spans="1:10" ht="86.7" customHeight="1" x14ac:dyDescent="0.25">
      <c r="A3" s="695" t="s">
        <v>111</v>
      </c>
      <c r="B3" s="686"/>
      <c r="C3" s="686"/>
      <c r="D3" s="686"/>
      <c r="E3" s="686"/>
      <c r="F3" s="686"/>
      <c r="G3" s="686"/>
      <c r="H3" s="686"/>
      <c r="I3" s="686"/>
      <c r="J3" s="686"/>
    </row>
  </sheetData>
  <mergeCells count="2">
    <mergeCell ref="A3:J3"/>
    <mergeCell ref="A1:J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H38"/>
  <sheetViews>
    <sheetView showRuler="0" workbookViewId="0">
      <selection sqref="A1:H1"/>
    </sheetView>
  </sheetViews>
  <sheetFormatPr baseColWidth="10" defaultColWidth="13.33203125" defaultRowHeight="13.2" x14ac:dyDescent="0.25"/>
  <cols>
    <col min="1" max="1" width="3.109375" customWidth="1"/>
    <col min="2" max="2" width="1.5546875" customWidth="1"/>
    <col min="3" max="3" width="84.44140625" customWidth="1"/>
    <col min="4" max="8" width="13.88671875" customWidth="1"/>
  </cols>
  <sheetData>
    <row r="1" spans="1:8" ht="14.1" customHeight="1" x14ac:dyDescent="0.25">
      <c r="A1" s="697" t="s">
        <v>112</v>
      </c>
      <c r="B1" s="686"/>
      <c r="C1" s="686"/>
      <c r="D1" s="686"/>
      <c r="E1" s="686"/>
      <c r="F1" s="686"/>
      <c r="G1" s="686"/>
      <c r="H1" s="686"/>
    </row>
    <row r="2" spans="1:8" ht="14.1" customHeight="1" x14ac:dyDescent="0.25"/>
    <row r="3" spans="1:8" ht="14.1" customHeight="1" x14ac:dyDescent="0.25">
      <c r="A3" s="7">
        <f>SUM(D6:H37)</f>
        <v>7423684.781612169</v>
      </c>
      <c r="B3" s="38"/>
      <c r="C3" s="38"/>
      <c r="D3" s="8" t="s">
        <v>113</v>
      </c>
      <c r="E3" s="8" t="s">
        <v>114</v>
      </c>
      <c r="F3" s="8" t="s">
        <v>115</v>
      </c>
      <c r="G3" s="8" t="s">
        <v>116</v>
      </c>
      <c r="H3" s="8" t="s">
        <v>117</v>
      </c>
    </row>
    <row r="4" spans="1:8" ht="3.45" customHeight="1" x14ac:dyDescent="0.25"/>
    <row r="5" spans="1:8" ht="39.15" customHeight="1" x14ac:dyDescent="0.25">
      <c r="B5" s="698" t="s">
        <v>118</v>
      </c>
      <c r="C5" s="686"/>
      <c r="D5" s="10" t="s">
        <v>119</v>
      </c>
      <c r="E5" s="11" t="s">
        <v>120</v>
      </c>
      <c r="F5" s="11" t="s">
        <v>121</v>
      </c>
      <c r="G5" s="11" t="s">
        <v>122</v>
      </c>
      <c r="H5" s="11" t="s">
        <v>123</v>
      </c>
    </row>
    <row r="6" spans="1:8" ht="14.1" customHeight="1" x14ac:dyDescent="0.25">
      <c r="A6" s="17"/>
      <c r="B6" s="696" t="s">
        <v>124</v>
      </c>
      <c r="C6" s="696"/>
      <c r="D6" s="21"/>
      <c r="E6" s="22"/>
      <c r="F6" s="22"/>
      <c r="G6" s="22"/>
      <c r="H6" s="22"/>
    </row>
    <row r="7" spans="1:8" ht="14.1" customHeight="1" x14ac:dyDescent="0.25">
      <c r="A7" s="13">
        <v>1</v>
      </c>
      <c r="C7" s="14" t="s">
        <v>125</v>
      </c>
      <c r="D7" s="15">
        <v>36423</v>
      </c>
      <c r="E7" s="16">
        <v>36468</v>
      </c>
      <c r="F7" s="16">
        <v>35484</v>
      </c>
      <c r="G7" s="16">
        <v>34543</v>
      </c>
      <c r="H7" s="16">
        <v>34061</v>
      </c>
    </row>
    <row r="8" spans="1:8" ht="14.1" customHeight="1" x14ac:dyDescent="0.25">
      <c r="A8" s="13">
        <v>2</v>
      </c>
      <c r="C8" s="14" t="s">
        <v>126</v>
      </c>
      <c r="D8" s="15">
        <v>36423</v>
      </c>
      <c r="E8" s="16">
        <v>36468</v>
      </c>
      <c r="F8" s="16">
        <v>35484</v>
      </c>
      <c r="G8" s="16">
        <v>34543</v>
      </c>
      <c r="H8" s="16">
        <v>34061</v>
      </c>
    </row>
    <row r="9" spans="1:8" ht="14.1" customHeight="1" x14ac:dyDescent="0.25">
      <c r="A9" s="13">
        <v>3</v>
      </c>
      <c r="C9" s="14" t="s">
        <v>127</v>
      </c>
      <c r="D9" s="15">
        <v>41017</v>
      </c>
      <c r="E9" s="16">
        <v>40082</v>
      </c>
      <c r="F9" s="16">
        <v>39409</v>
      </c>
      <c r="G9" s="16">
        <v>38447</v>
      </c>
      <c r="H9" s="16">
        <v>38357</v>
      </c>
    </row>
    <row r="10" spans="1:8" ht="14.1" customHeight="1" x14ac:dyDescent="0.25">
      <c r="A10" s="17"/>
      <c r="B10" s="696" t="s">
        <v>128</v>
      </c>
      <c r="C10" s="696"/>
      <c r="D10" s="21"/>
      <c r="E10" s="22"/>
      <c r="F10" s="22"/>
      <c r="G10" s="22"/>
      <c r="H10" s="22"/>
    </row>
    <row r="11" spans="1:8" ht="14.1" customHeight="1" x14ac:dyDescent="0.25">
      <c r="A11" s="13">
        <v>4</v>
      </c>
      <c r="C11" s="14" t="s">
        <v>129</v>
      </c>
      <c r="D11" s="15">
        <v>156869</v>
      </c>
      <c r="E11" s="16">
        <v>153681</v>
      </c>
      <c r="F11" s="16">
        <v>153868</v>
      </c>
      <c r="G11" s="16">
        <v>150888</v>
      </c>
      <c r="H11" s="16">
        <v>151882</v>
      </c>
    </row>
    <row r="12" spans="1:8" ht="14.1" customHeight="1" x14ac:dyDescent="0.25">
      <c r="A12" s="17" t="s">
        <v>130</v>
      </c>
      <c r="C12" s="18" t="s">
        <v>131</v>
      </c>
      <c r="D12" s="23">
        <v>156869</v>
      </c>
      <c r="E12" s="24">
        <v>153681</v>
      </c>
      <c r="F12" s="24">
        <v>153868</v>
      </c>
      <c r="G12" s="24">
        <v>150888</v>
      </c>
      <c r="H12" s="24">
        <v>151882</v>
      </c>
    </row>
    <row r="13" spans="1:8" ht="14.1" customHeight="1" x14ac:dyDescent="0.25">
      <c r="A13" s="17"/>
      <c r="B13" s="696" t="s">
        <v>132</v>
      </c>
      <c r="C13" s="696"/>
      <c r="D13" s="21"/>
      <c r="E13" s="22"/>
      <c r="F13" s="22"/>
      <c r="G13" s="22"/>
      <c r="H13" s="22"/>
    </row>
    <row r="14" spans="1:8" ht="14.1" customHeight="1" x14ac:dyDescent="0.25">
      <c r="A14" s="13">
        <v>5</v>
      </c>
      <c r="C14" s="14" t="s">
        <v>133</v>
      </c>
      <c r="D14" s="25">
        <v>0.23200000000000001</v>
      </c>
      <c r="E14" s="26">
        <v>0.23699999999999999</v>
      </c>
      <c r="F14" s="26">
        <v>0.23100000000000001</v>
      </c>
      <c r="G14" s="26">
        <v>0.22900000000000001</v>
      </c>
      <c r="H14" s="26">
        <v>0.224</v>
      </c>
    </row>
    <row r="15" spans="1:8" ht="14.1" customHeight="1" x14ac:dyDescent="0.25">
      <c r="A15" s="17" t="s">
        <v>134</v>
      </c>
      <c r="B15" s="14"/>
      <c r="C15" s="14" t="s">
        <v>135</v>
      </c>
      <c r="D15" s="27">
        <v>0.23200000000000001</v>
      </c>
      <c r="E15" s="28">
        <v>0.23699999999999999</v>
      </c>
      <c r="F15" s="28">
        <v>0.23100000000000001</v>
      </c>
      <c r="G15" s="28">
        <v>0.22900000000000001</v>
      </c>
      <c r="H15" s="28">
        <v>0.224</v>
      </c>
    </row>
    <row r="16" spans="1:8" ht="14.1" customHeight="1" x14ac:dyDescent="0.25">
      <c r="A16" s="13">
        <v>6</v>
      </c>
      <c r="C16" s="14" t="s">
        <v>136</v>
      </c>
      <c r="D16" s="27">
        <v>0.23200000000000001</v>
      </c>
      <c r="E16" s="28">
        <v>0.23699999999999999</v>
      </c>
      <c r="F16" s="28">
        <v>0.23100000000000001</v>
      </c>
      <c r="G16" s="28">
        <v>0.22900000000000001</v>
      </c>
      <c r="H16" s="28">
        <v>0.224</v>
      </c>
    </row>
    <row r="17" spans="1:8" ht="14.1" customHeight="1" x14ac:dyDescent="0.25">
      <c r="A17" s="17" t="s">
        <v>137</v>
      </c>
      <c r="C17" s="14" t="s">
        <v>138</v>
      </c>
      <c r="D17" s="27">
        <v>0.23200000000000001</v>
      </c>
      <c r="E17" s="28">
        <v>0.23699999999999999</v>
      </c>
      <c r="F17" s="28">
        <v>0.23100000000000001</v>
      </c>
      <c r="G17" s="28">
        <v>0.22900000000000001</v>
      </c>
      <c r="H17" s="28">
        <v>0.224</v>
      </c>
    </row>
    <row r="18" spans="1:8" ht="14.1" customHeight="1" x14ac:dyDescent="0.25">
      <c r="A18" s="13">
        <v>7</v>
      </c>
      <c r="C18" s="14" t="s">
        <v>139</v>
      </c>
      <c r="D18" s="27">
        <v>0.26100000000000001</v>
      </c>
      <c r="E18" s="28">
        <v>0.26100000000000001</v>
      </c>
      <c r="F18" s="28">
        <v>0.25600000000000001</v>
      </c>
      <c r="G18" s="28">
        <v>0.255</v>
      </c>
      <c r="H18" s="28">
        <v>0.253</v>
      </c>
    </row>
    <row r="19" spans="1:8" ht="14.1" customHeight="1" x14ac:dyDescent="0.25">
      <c r="A19" s="17" t="s">
        <v>140</v>
      </c>
      <c r="C19" s="18" t="s">
        <v>141</v>
      </c>
      <c r="D19" s="29">
        <v>0.26100000000000001</v>
      </c>
      <c r="E19" s="30">
        <v>0.26100000000000001</v>
      </c>
      <c r="F19" s="30">
        <v>0.25600000000000001</v>
      </c>
      <c r="G19" s="30">
        <v>0.255</v>
      </c>
      <c r="H19" s="30">
        <v>0.253</v>
      </c>
    </row>
    <row r="20" spans="1:8" ht="14.1" customHeight="1" x14ac:dyDescent="0.25">
      <c r="A20" s="17"/>
      <c r="B20" s="696" t="s">
        <v>142</v>
      </c>
      <c r="C20" s="696"/>
      <c r="D20" s="21"/>
      <c r="E20" s="22"/>
      <c r="F20" s="22"/>
      <c r="G20" s="22"/>
      <c r="H20" s="22"/>
    </row>
    <row r="21" spans="1:8" ht="14.1" customHeight="1" x14ac:dyDescent="0.25">
      <c r="A21" s="13">
        <v>8</v>
      </c>
      <c r="C21" s="14" t="s">
        <v>143</v>
      </c>
      <c r="D21" s="27">
        <v>2.5000000000000001E-2</v>
      </c>
      <c r="E21" s="28">
        <v>2.5000000000000001E-2</v>
      </c>
      <c r="F21" s="28">
        <v>2.5000000000000001E-2</v>
      </c>
      <c r="G21" s="28">
        <v>2.5000000000000001E-2</v>
      </c>
      <c r="H21" s="28">
        <v>2.5000000000000001E-2</v>
      </c>
    </row>
    <row r="22" spans="1:8" ht="14.1" customHeight="1" x14ac:dyDescent="0.25">
      <c r="A22" s="13">
        <v>9</v>
      </c>
      <c r="C22" s="14" t="s">
        <v>144</v>
      </c>
      <c r="D22" s="27">
        <v>0</v>
      </c>
      <c r="E22" s="28">
        <v>0</v>
      </c>
      <c r="F22" s="28">
        <v>0</v>
      </c>
      <c r="G22" s="28">
        <v>0</v>
      </c>
      <c r="H22" s="28">
        <v>0</v>
      </c>
    </row>
    <row r="23" spans="1:8" ht="14.1" customHeight="1" x14ac:dyDescent="0.25">
      <c r="A23" s="13">
        <v>10</v>
      </c>
      <c r="C23" s="14" t="s">
        <v>145</v>
      </c>
      <c r="D23" s="27">
        <v>0.01</v>
      </c>
      <c r="E23" s="28">
        <v>0.01</v>
      </c>
      <c r="F23" s="28">
        <v>0.01</v>
      </c>
      <c r="G23" s="28">
        <v>0.01</v>
      </c>
      <c r="H23" s="28">
        <v>0.01</v>
      </c>
    </row>
    <row r="24" spans="1:8" ht="14.1" customHeight="1" x14ac:dyDescent="0.25">
      <c r="A24" s="13">
        <v>11</v>
      </c>
      <c r="C24" s="14" t="s">
        <v>146</v>
      </c>
      <c r="D24" s="27">
        <v>3.5000000000000003E-2</v>
      </c>
      <c r="E24" s="28">
        <v>3.5000000000000003E-2</v>
      </c>
      <c r="F24" s="28">
        <v>3.5000000000000003E-2</v>
      </c>
      <c r="G24" s="28">
        <v>3.5000000000000003E-2</v>
      </c>
      <c r="H24" s="28">
        <v>3.5000000000000003E-2</v>
      </c>
    </row>
    <row r="25" spans="1:8" ht="14.1" customHeight="1" x14ac:dyDescent="0.25">
      <c r="A25" s="13">
        <v>12</v>
      </c>
      <c r="C25" s="18" t="s">
        <v>147</v>
      </c>
      <c r="D25" s="29">
        <v>0.18099999999999999</v>
      </c>
      <c r="E25" s="30">
        <v>0.18099999999999999</v>
      </c>
      <c r="F25" s="30">
        <v>0.17599999999999999</v>
      </c>
      <c r="G25" s="30">
        <v>0.17499999999999999</v>
      </c>
      <c r="H25" s="30">
        <v>0.17299999999999999</v>
      </c>
    </row>
    <row r="26" spans="1:8" ht="14.1" customHeight="1" x14ac:dyDescent="0.25">
      <c r="A26" s="17"/>
      <c r="B26" s="696" t="s">
        <v>148</v>
      </c>
      <c r="C26" s="696"/>
      <c r="D26" s="21"/>
      <c r="E26" s="22"/>
      <c r="F26" s="22"/>
      <c r="G26" s="22"/>
      <c r="H26" s="22"/>
    </row>
    <row r="27" spans="1:8" ht="14.1" customHeight="1" x14ac:dyDescent="0.25">
      <c r="A27" s="13">
        <v>13</v>
      </c>
      <c r="C27" s="14" t="s">
        <v>149</v>
      </c>
      <c r="D27" s="31">
        <v>481159.19766634301</v>
      </c>
      <c r="E27" s="32">
        <v>468023</v>
      </c>
      <c r="F27" s="32">
        <v>470392.11329604202</v>
      </c>
      <c r="G27" s="32">
        <v>463162.72897956101</v>
      </c>
      <c r="H27" s="32">
        <v>451037.83829579101</v>
      </c>
    </row>
    <row r="28" spans="1:8" ht="14.1" customHeight="1" x14ac:dyDescent="0.25">
      <c r="A28" s="13">
        <v>14</v>
      </c>
      <c r="C28" s="14" t="s">
        <v>150</v>
      </c>
      <c r="D28" s="27">
        <v>7.5697799999999996E-2</v>
      </c>
      <c r="E28" s="28">
        <v>7.7919100000000005E-2</v>
      </c>
      <c r="F28" s="28">
        <v>7.5435600000000005E-2</v>
      </c>
      <c r="G28" s="28">
        <v>7.4580900000000006E-2</v>
      </c>
      <c r="H28" s="28">
        <v>7.5516799999999995E-2</v>
      </c>
    </row>
    <row r="29" spans="1:8" ht="14.1" customHeight="1" x14ac:dyDescent="0.25">
      <c r="A29" s="17" t="s">
        <v>151</v>
      </c>
      <c r="C29" s="14" t="s">
        <v>152</v>
      </c>
      <c r="D29" s="33" t="s">
        <v>153</v>
      </c>
      <c r="E29" s="34" t="s">
        <v>153</v>
      </c>
      <c r="F29" s="34" t="s">
        <v>153</v>
      </c>
      <c r="G29" s="34" t="s">
        <v>153</v>
      </c>
      <c r="H29" s="34" t="s">
        <v>153</v>
      </c>
    </row>
    <row r="30" spans="1:8" ht="14.1" customHeight="1" x14ac:dyDescent="0.25">
      <c r="A30" s="17"/>
      <c r="B30" s="696" t="s">
        <v>154</v>
      </c>
      <c r="C30" s="696"/>
      <c r="D30" s="21"/>
      <c r="E30" s="22"/>
      <c r="F30" s="22"/>
      <c r="G30" s="22"/>
      <c r="H30" s="22"/>
    </row>
    <row r="31" spans="1:8" ht="14.1" customHeight="1" x14ac:dyDescent="0.25">
      <c r="A31" s="13">
        <v>15</v>
      </c>
      <c r="C31" s="14" t="s">
        <v>155</v>
      </c>
      <c r="D31" s="31">
        <v>66108</v>
      </c>
      <c r="E31" s="32">
        <v>66102</v>
      </c>
      <c r="F31" s="32">
        <v>65818</v>
      </c>
      <c r="G31" s="32">
        <v>65383</v>
      </c>
      <c r="H31" s="32">
        <v>63085</v>
      </c>
    </row>
    <row r="32" spans="1:8" ht="14.1" customHeight="1" x14ac:dyDescent="0.25">
      <c r="A32" s="13">
        <v>16</v>
      </c>
      <c r="C32" s="14" t="s">
        <v>156</v>
      </c>
      <c r="D32" s="31">
        <v>37586</v>
      </c>
      <c r="E32" s="32">
        <v>37300</v>
      </c>
      <c r="F32" s="32">
        <v>39381</v>
      </c>
      <c r="G32" s="32">
        <v>40645</v>
      </c>
      <c r="H32" s="32">
        <v>36699</v>
      </c>
    </row>
    <row r="33" spans="1:8" ht="14.1" customHeight="1" x14ac:dyDescent="0.25">
      <c r="A33" s="13">
        <v>17</v>
      </c>
      <c r="C33" s="18" t="s">
        <v>157</v>
      </c>
      <c r="D33" s="35">
        <v>1.7622989782110901</v>
      </c>
      <c r="E33" s="36">
        <v>1.77618403225806</v>
      </c>
      <c r="F33" s="36">
        <v>1.6728673015872999</v>
      </c>
      <c r="G33" s="36">
        <v>1.61</v>
      </c>
      <c r="H33" s="36">
        <v>1.72</v>
      </c>
    </row>
    <row r="34" spans="1:8" ht="14.1" customHeight="1" x14ac:dyDescent="0.25">
      <c r="A34" s="17"/>
      <c r="B34" s="696" t="s">
        <v>158</v>
      </c>
      <c r="C34" s="696"/>
      <c r="D34" s="21"/>
      <c r="E34" s="22"/>
      <c r="F34" s="22"/>
      <c r="G34" s="22"/>
      <c r="H34" s="22"/>
    </row>
    <row r="35" spans="1:8" ht="14.1" customHeight="1" x14ac:dyDescent="0.25">
      <c r="A35" s="13">
        <v>18</v>
      </c>
      <c r="B35" s="40"/>
      <c r="C35" s="14" t="s">
        <v>159</v>
      </c>
      <c r="D35" s="31">
        <v>291176</v>
      </c>
      <c r="E35" s="32">
        <v>284292</v>
      </c>
      <c r="F35" s="32">
        <v>284020</v>
      </c>
      <c r="G35" s="32">
        <v>278165</v>
      </c>
      <c r="H35" s="32">
        <v>273587</v>
      </c>
    </row>
    <row r="36" spans="1:8" ht="14.1" customHeight="1" x14ac:dyDescent="0.25">
      <c r="A36" s="13">
        <v>19</v>
      </c>
      <c r="B36" s="40"/>
      <c r="C36" s="14" t="s">
        <v>160</v>
      </c>
      <c r="D36" s="31">
        <v>223379</v>
      </c>
      <c r="E36" s="32">
        <v>215967</v>
      </c>
      <c r="F36" s="32">
        <v>214679</v>
      </c>
      <c r="G36" s="32">
        <v>212213</v>
      </c>
      <c r="H36" s="32">
        <v>208655</v>
      </c>
    </row>
    <row r="37" spans="1:8" ht="14.1" customHeight="1" x14ac:dyDescent="0.25">
      <c r="A37" s="13">
        <v>20</v>
      </c>
      <c r="B37" s="41"/>
      <c r="C37" s="37" t="s">
        <v>161</v>
      </c>
      <c r="D37" s="35">
        <v>1.3035047919662199</v>
      </c>
      <c r="E37" s="36">
        <v>1.3163694592264199</v>
      </c>
      <c r="F37" s="36">
        <v>1.32299966829447</v>
      </c>
      <c r="G37" s="36">
        <v>1.31</v>
      </c>
      <c r="H37" s="36">
        <v>1.31</v>
      </c>
    </row>
    <row r="38" spans="1:8" ht="14.1" customHeight="1" x14ac:dyDescent="0.25">
      <c r="B38" s="42"/>
      <c r="C38" s="42"/>
      <c r="D38" s="42"/>
      <c r="E38" s="42"/>
      <c r="F38" s="42"/>
      <c r="G38" s="42"/>
      <c r="H38" s="42"/>
    </row>
  </sheetData>
  <mergeCells count="9">
    <mergeCell ref="B20:C20"/>
    <mergeCell ref="B26:C26"/>
    <mergeCell ref="B30:C30"/>
    <mergeCell ref="B34:C34"/>
    <mergeCell ref="A1:H1"/>
    <mergeCell ref="B5:C5"/>
    <mergeCell ref="B6:C6"/>
    <mergeCell ref="B10:C10"/>
    <mergeCell ref="B13:C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H16"/>
  <sheetViews>
    <sheetView showRuler="0" workbookViewId="0">
      <selection sqref="A1:H1"/>
    </sheetView>
  </sheetViews>
  <sheetFormatPr baseColWidth="10" defaultColWidth="13.33203125" defaultRowHeight="13.2" x14ac:dyDescent="0.25"/>
  <cols>
    <col min="1" max="1" width="2.6640625" customWidth="1"/>
    <col min="2" max="2" width="2.33203125" customWidth="1"/>
    <col min="3" max="3" width="88.6640625" customWidth="1"/>
    <col min="4" max="8" width="12.88671875" customWidth="1"/>
  </cols>
  <sheetData>
    <row r="1" spans="1:8" ht="13.35" customHeight="1" x14ac:dyDescent="0.25">
      <c r="A1" s="702" t="s">
        <v>162</v>
      </c>
      <c r="B1" s="686"/>
      <c r="C1" s="686"/>
      <c r="D1" s="686"/>
      <c r="E1" s="686"/>
      <c r="F1" s="686"/>
      <c r="G1" s="686"/>
      <c r="H1" s="686"/>
    </row>
    <row r="2" spans="1:8" ht="3.45" customHeight="1" x14ac:dyDescent="0.25"/>
    <row r="3" spans="1:8" ht="12.45" customHeight="1" x14ac:dyDescent="0.25">
      <c r="A3" s="44">
        <f>SUM(D6:H13)</f>
        <v>3294313.2950000004</v>
      </c>
      <c r="D3" s="45" t="s">
        <v>113</v>
      </c>
      <c r="E3" s="45" t="s">
        <v>114</v>
      </c>
      <c r="F3" s="45" t="s">
        <v>115</v>
      </c>
      <c r="G3" s="45" t="s">
        <v>116</v>
      </c>
      <c r="H3" s="45" t="s">
        <v>117</v>
      </c>
    </row>
    <row r="4" spans="1:8" ht="3.45" customHeight="1" x14ac:dyDescent="0.25"/>
    <row r="5" spans="1:8" ht="34.200000000000003" customHeight="1" x14ac:dyDescent="0.25">
      <c r="B5" s="698" t="s">
        <v>118</v>
      </c>
      <c r="C5" s="686"/>
      <c r="D5" s="46" t="s">
        <v>119</v>
      </c>
      <c r="E5" s="47" t="s">
        <v>120</v>
      </c>
      <c r="F5" s="47" t="s">
        <v>121</v>
      </c>
      <c r="G5" s="47" t="s">
        <v>122</v>
      </c>
      <c r="H5" s="47" t="s">
        <v>123</v>
      </c>
    </row>
    <row r="6" spans="1:8" ht="16.649999999999999" customHeight="1" x14ac:dyDescent="0.25">
      <c r="A6" s="13">
        <v>1</v>
      </c>
      <c r="B6" s="703" t="s">
        <v>163</v>
      </c>
      <c r="C6" s="703"/>
      <c r="D6" s="48">
        <v>55157</v>
      </c>
      <c r="E6" s="49">
        <v>53170</v>
      </c>
      <c r="F6" s="49">
        <v>51888</v>
      </c>
      <c r="G6" s="49">
        <v>48541</v>
      </c>
      <c r="H6" s="49">
        <v>48615</v>
      </c>
    </row>
    <row r="7" spans="1:8" ht="16.649999999999999" customHeight="1" x14ac:dyDescent="0.25">
      <c r="A7" s="13">
        <v>2</v>
      </c>
      <c r="B7" s="700" t="s">
        <v>164</v>
      </c>
      <c r="C7" s="700"/>
      <c r="D7" s="51">
        <v>151658</v>
      </c>
      <c r="E7" s="16">
        <v>148562</v>
      </c>
      <c r="F7" s="16">
        <v>148854</v>
      </c>
      <c r="G7" s="16">
        <v>146087</v>
      </c>
      <c r="H7" s="16">
        <v>147079</v>
      </c>
    </row>
    <row r="8" spans="1:8" ht="16.649999999999999" customHeight="1" x14ac:dyDescent="0.25">
      <c r="A8" s="13">
        <v>3</v>
      </c>
      <c r="B8" s="700" t="s">
        <v>165</v>
      </c>
      <c r="C8" s="701"/>
      <c r="D8" s="52">
        <v>0.36399999999999999</v>
      </c>
      <c r="E8" s="26">
        <v>0.35799999999999998</v>
      </c>
      <c r="F8" s="26">
        <v>0.34899999999999998</v>
      </c>
      <c r="G8" s="26">
        <v>0.33200000000000002</v>
      </c>
      <c r="H8" s="26">
        <v>0.33100000000000002</v>
      </c>
    </row>
    <row r="9" spans="1:8" ht="16.649999999999999" customHeight="1" x14ac:dyDescent="0.25">
      <c r="A9" s="13">
        <v>4</v>
      </c>
      <c r="B9" s="700" t="s">
        <v>166</v>
      </c>
      <c r="C9" s="701"/>
      <c r="D9" s="51">
        <v>472997</v>
      </c>
      <c r="E9" s="16">
        <v>459957</v>
      </c>
      <c r="F9" s="16">
        <v>462609</v>
      </c>
      <c r="G9" s="16">
        <v>455892</v>
      </c>
      <c r="H9" s="16">
        <v>443245</v>
      </c>
    </row>
    <row r="10" spans="1:8" ht="16.649999999999999" customHeight="1" x14ac:dyDescent="0.25">
      <c r="A10" s="13">
        <v>5</v>
      </c>
      <c r="B10" s="700" t="s">
        <v>167</v>
      </c>
      <c r="C10" s="701"/>
      <c r="D10" s="52">
        <v>0.11700000000000001</v>
      </c>
      <c r="E10" s="26">
        <v>0.11600000000000001</v>
      </c>
      <c r="F10" s="26">
        <v>0.112</v>
      </c>
      <c r="G10" s="26">
        <v>0.106</v>
      </c>
      <c r="H10" s="26">
        <v>0.11</v>
      </c>
    </row>
    <row r="11" spans="1:8" ht="16.649999999999999" customHeight="1" x14ac:dyDescent="0.25">
      <c r="A11" s="17" t="s">
        <v>168</v>
      </c>
      <c r="B11" s="685" t="s">
        <v>169</v>
      </c>
      <c r="C11" s="686"/>
      <c r="D11" s="53" t="s">
        <v>170</v>
      </c>
      <c r="E11" s="54" t="s">
        <v>170</v>
      </c>
      <c r="F11" s="54" t="s">
        <v>170</v>
      </c>
      <c r="G11" s="54" t="s">
        <v>170</v>
      </c>
      <c r="H11" s="54" t="s">
        <v>170</v>
      </c>
    </row>
    <row r="12" spans="1:8" ht="16.649999999999999" customHeight="1" x14ac:dyDescent="0.25">
      <c r="A12" s="17" t="s">
        <v>137</v>
      </c>
      <c r="B12" s="685" t="s">
        <v>171</v>
      </c>
      <c r="C12" s="686"/>
      <c r="D12" s="53" t="s">
        <v>172</v>
      </c>
      <c r="E12" s="54" t="s">
        <v>172</v>
      </c>
      <c r="F12" s="54" t="s">
        <v>172</v>
      </c>
      <c r="G12" s="54" t="s">
        <v>172</v>
      </c>
      <c r="H12" s="54" t="s">
        <v>172</v>
      </c>
    </row>
    <row r="13" spans="1:8" ht="30.75" customHeight="1" x14ac:dyDescent="0.25">
      <c r="A13" s="17" t="s">
        <v>173</v>
      </c>
      <c r="B13" s="704" t="s">
        <v>174</v>
      </c>
      <c r="C13" s="686"/>
      <c r="D13" s="56" t="s">
        <v>153</v>
      </c>
      <c r="E13" s="57" t="s">
        <v>153</v>
      </c>
      <c r="F13" s="57" t="s">
        <v>153</v>
      </c>
      <c r="G13" s="57" t="s">
        <v>153</v>
      </c>
      <c r="H13" s="57" t="s">
        <v>153</v>
      </c>
    </row>
    <row r="14" spans="1:8" ht="3.45" customHeight="1" x14ac:dyDescent="0.25">
      <c r="B14" s="42"/>
      <c r="C14" s="42"/>
      <c r="D14" s="42"/>
      <c r="E14" s="42"/>
      <c r="F14" s="42"/>
      <c r="G14" s="42"/>
      <c r="H14" s="42"/>
    </row>
    <row r="15" spans="1:8" ht="12.45" customHeight="1" x14ac:dyDescent="0.25">
      <c r="B15" s="58" t="s">
        <v>175</v>
      </c>
      <c r="C15" s="699" t="s">
        <v>176</v>
      </c>
      <c r="D15" s="686"/>
      <c r="E15" s="686"/>
      <c r="F15" s="686"/>
      <c r="G15" s="686"/>
      <c r="H15" s="686"/>
    </row>
    <row r="16" spans="1:8" ht="12.45" customHeight="1" x14ac:dyDescent="0.25">
      <c r="B16" s="58" t="s">
        <v>177</v>
      </c>
      <c r="C16" s="699" t="s">
        <v>178</v>
      </c>
      <c r="D16" s="686"/>
      <c r="E16" s="686"/>
      <c r="F16" s="686"/>
      <c r="G16" s="686"/>
      <c r="H16" s="686"/>
    </row>
  </sheetData>
  <mergeCells count="12">
    <mergeCell ref="A1:H1"/>
    <mergeCell ref="B5:C5"/>
    <mergeCell ref="B6:C6"/>
    <mergeCell ref="B7:C7"/>
    <mergeCell ref="B13:C13"/>
    <mergeCell ref="B12:C12"/>
    <mergeCell ref="C15:H15"/>
    <mergeCell ref="C16:H16"/>
    <mergeCell ref="B8:C8"/>
    <mergeCell ref="B9:C9"/>
    <mergeCell ref="B10:C10"/>
    <mergeCell ref="B11:C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I38"/>
  <sheetViews>
    <sheetView showRuler="0" workbookViewId="0">
      <selection sqref="A1:I1"/>
    </sheetView>
  </sheetViews>
  <sheetFormatPr baseColWidth="10" defaultColWidth="13.33203125" defaultRowHeight="13.2" x14ac:dyDescent="0.25"/>
  <cols>
    <col min="1" max="1" width="3" customWidth="1"/>
    <col min="2" max="2" width="1.6640625" customWidth="1"/>
    <col min="3" max="3" width="69.88671875" customWidth="1"/>
    <col min="4" max="9" width="12.88671875" customWidth="1"/>
  </cols>
  <sheetData>
    <row r="1" spans="1:9" ht="13.35" customHeight="1" x14ac:dyDescent="0.25">
      <c r="A1" s="713" t="s">
        <v>179</v>
      </c>
      <c r="B1" s="686"/>
      <c r="C1" s="686"/>
      <c r="D1" s="686"/>
      <c r="E1" s="686"/>
      <c r="F1" s="686"/>
      <c r="G1" s="686"/>
      <c r="H1" s="686"/>
      <c r="I1" s="686"/>
    </row>
    <row r="2" spans="1:9" ht="3.45" customHeight="1" x14ac:dyDescent="0.25"/>
    <row r="3" spans="1:9" ht="12.45" customHeight="1" x14ac:dyDescent="0.25">
      <c r="A3" s="44">
        <f>SUM(D7:I35)</f>
        <v>2139803.6250000005</v>
      </c>
      <c r="D3" s="8" t="s">
        <v>113</v>
      </c>
      <c r="E3" s="8" t="s">
        <v>114</v>
      </c>
      <c r="I3" s="8" t="s">
        <v>115</v>
      </c>
    </row>
    <row r="4" spans="1:9" ht="3.45" customHeight="1" x14ac:dyDescent="0.25"/>
    <row r="5" spans="1:9" ht="39.15" customHeight="1" x14ac:dyDescent="0.25">
      <c r="D5" s="711" t="s">
        <v>180</v>
      </c>
      <c r="E5" s="712"/>
      <c r="F5" s="712"/>
      <c r="G5" s="712"/>
      <c r="H5" s="712"/>
      <c r="I5" s="60" t="s">
        <v>181</v>
      </c>
    </row>
    <row r="6" spans="1:9" ht="39.15" customHeight="1" x14ac:dyDescent="0.25">
      <c r="B6" s="709" t="s">
        <v>118</v>
      </c>
      <c r="C6" s="686"/>
      <c r="D6" s="61" t="s">
        <v>119</v>
      </c>
      <c r="E6" s="62" t="s">
        <v>120</v>
      </c>
      <c r="F6" s="62" t="s">
        <v>121</v>
      </c>
      <c r="G6" s="62" t="s">
        <v>122</v>
      </c>
      <c r="H6" s="62" t="s">
        <v>123</v>
      </c>
      <c r="I6" s="61" t="s">
        <v>119</v>
      </c>
    </row>
    <row r="7" spans="1:9" ht="15.75" customHeight="1" x14ac:dyDescent="0.25">
      <c r="A7" s="63" t="s">
        <v>182</v>
      </c>
      <c r="B7" s="710" t="s">
        <v>183</v>
      </c>
      <c r="C7" s="710"/>
      <c r="D7" s="65">
        <v>106143</v>
      </c>
      <c r="E7" s="66">
        <v>104454</v>
      </c>
      <c r="F7" s="66">
        <v>103850</v>
      </c>
      <c r="G7" s="66">
        <v>102543</v>
      </c>
      <c r="H7" s="66">
        <v>102670</v>
      </c>
      <c r="I7" s="65">
        <v>8491</v>
      </c>
    </row>
    <row r="8" spans="1:9" ht="15.75" customHeight="1" x14ac:dyDescent="0.25">
      <c r="A8" s="63" t="s">
        <v>184</v>
      </c>
      <c r="C8" s="67" t="s">
        <v>185</v>
      </c>
      <c r="D8" s="68">
        <v>27265</v>
      </c>
      <c r="E8" s="69">
        <v>26594</v>
      </c>
      <c r="F8" s="69">
        <v>25836</v>
      </c>
      <c r="G8" s="69">
        <v>24785</v>
      </c>
      <c r="H8" s="69">
        <v>26320</v>
      </c>
      <c r="I8" s="68">
        <v>2181</v>
      </c>
    </row>
    <row r="9" spans="1:9" ht="15.75" customHeight="1" x14ac:dyDescent="0.25">
      <c r="A9" s="63" t="s">
        <v>186</v>
      </c>
      <c r="C9" s="67" t="s">
        <v>187</v>
      </c>
      <c r="D9" s="68">
        <v>13325</v>
      </c>
      <c r="E9" s="69">
        <v>13187</v>
      </c>
      <c r="F9" s="69">
        <v>12862</v>
      </c>
      <c r="G9" s="69">
        <v>12310</v>
      </c>
      <c r="H9" s="69">
        <v>11651</v>
      </c>
      <c r="I9" s="68">
        <v>1066</v>
      </c>
    </row>
    <row r="10" spans="1:9" ht="15.75" customHeight="1" x14ac:dyDescent="0.25">
      <c r="A10" s="63" t="s">
        <v>188</v>
      </c>
      <c r="C10" s="67" t="s">
        <v>189</v>
      </c>
      <c r="D10" s="68">
        <v>0</v>
      </c>
      <c r="E10" s="69">
        <v>0</v>
      </c>
      <c r="F10" s="69">
        <v>0</v>
      </c>
      <c r="G10" s="69">
        <v>0</v>
      </c>
      <c r="H10" s="69">
        <v>0</v>
      </c>
      <c r="I10" s="68">
        <v>0</v>
      </c>
    </row>
    <row r="11" spans="1:9" ht="15.75" customHeight="1" x14ac:dyDescent="0.25">
      <c r="A11" s="63" t="s">
        <v>190</v>
      </c>
      <c r="C11" s="67" t="s">
        <v>191</v>
      </c>
      <c r="D11" s="68">
        <v>65553</v>
      </c>
      <c r="E11" s="69">
        <v>64673</v>
      </c>
      <c r="F11" s="69">
        <v>65152</v>
      </c>
      <c r="G11" s="69">
        <v>65448</v>
      </c>
      <c r="H11" s="69">
        <v>64699</v>
      </c>
      <c r="I11" s="68">
        <v>5244</v>
      </c>
    </row>
    <row r="12" spans="1:9" ht="15.75" customHeight="1" x14ac:dyDescent="0.25">
      <c r="A12" s="63" t="s">
        <v>192</v>
      </c>
      <c r="B12" s="705" t="s">
        <v>193</v>
      </c>
      <c r="C12" s="686"/>
      <c r="D12" s="68">
        <v>4495</v>
      </c>
      <c r="E12" s="69">
        <v>4402</v>
      </c>
      <c r="F12" s="69">
        <v>4311</v>
      </c>
      <c r="G12" s="69">
        <v>4033</v>
      </c>
      <c r="H12" s="69">
        <v>4733</v>
      </c>
      <c r="I12" s="68">
        <v>360</v>
      </c>
    </row>
    <row r="13" spans="1:9" ht="15.75" customHeight="1" x14ac:dyDescent="0.25">
      <c r="A13" s="63" t="s">
        <v>194</v>
      </c>
      <c r="C13" s="67" t="s">
        <v>195</v>
      </c>
      <c r="D13" s="68">
        <v>4072</v>
      </c>
      <c r="E13" s="69">
        <v>3974</v>
      </c>
      <c r="F13" s="69">
        <v>3891</v>
      </c>
      <c r="G13" s="69">
        <v>3517</v>
      </c>
      <c r="H13" s="69">
        <v>3543</v>
      </c>
      <c r="I13" s="68">
        <v>326</v>
      </c>
    </row>
    <row r="14" spans="1:9" ht="15.75" customHeight="1" x14ac:dyDescent="0.25">
      <c r="A14" s="63" t="s">
        <v>196</v>
      </c>
      <c r="C14" s="67" t="s">
        <v>197</v>
      </c>
      <c r="D14" s="68">
        <v>0</v>
      </c>
      <c r="E14" s="69">
        <v>0</v>
      </c>
      <c r="F14" s="69">
        <v>0</v>
      </c>
      <c r="G14" s="69">
        <v>0</v>
      </c>
      <c r="H14" s="69">
        <v>0</v>
      </c>
      <c r="I14" s="68">
        <v>0</v>
      </c>
    </row>
    <row r="15" spans="1:9" ht="15.75" customHeight="1" x14ac:dyDescent="0.25">
      <c r="A15" s="63" t="s">
        <v>198</v>
      </c>
      <c r="C15" s="67" t="s">
        <v>199</v>
      </c>
      <c r="D15" s="68">
        <v>423</v>
      </c>
      <c r="E15" s="69">
        <v>428</v>
      </c>
      <c r="F15" s="69">
        <v>420</v>
      </c>
      <c r="G15" s="69">
        <v>516</v>
      </c>
      <c r="H15" s="69">
        <v>1190</v>
      </c>
      <c r="I15" s="68">
        <v>34</v>
      </c>
    </row>
    <row r="16" spans="1:9" ht="15.75" customHeight="1" x14ac:dyDescent="0.25">
      <c r="A16" s="63" t="s">
        <v>200</v>
      </c>
      <c r="B16" s="705" t="s">
        <v>201</v>
      </c>
      <c r="C16" s="686"/>
      <c r="D16" s="68">
        <v>3353</v>
      </c>
      <c r="E16" s="69">
        <v>3771</v>
      </c>
      <c r="F16" s="69">
        <v>3609</v>
      </c>
      <c r="G16" s="69">
        <v>3273</v>
      </c>
      <c r="H16" s="69">
        <v>3208</v>
      </c>
      <c r="I16" s="68">
        <v>268</v>
      </c>
    </row>
    <row r="17" spans="1:9" ht="26.7" customHeight="1" x14ac:dyDescent="0.25">
      <c r="A17" s="70" t="s">
        <v>202</v>
      </c>
      <c r="B17" s="705" t="s">
        <v>203</v>
      </c>
      <c r="C17" s="686"/>
      <c r="D17" s="51">
        <v>0</v>
      </c>
      <c r="E17" s="16">
        <v>0</v>
      </c>
      <c r="F17" s="16">
        <v>0</v>
      </c>
      <c r="G17" s="16">
        <v>0</v>
      </c>
      <c r="H17" s="16">
        <v>0</v>
      </c>
      <c r="I17" s="51">
        <v>0</v>
      </c>
    </row>
    <row r="18" spans="1:9" ht="15.75" customHeight="1" x14ac:dyDescent="0.25">
      <c r="A18" s="63" t="s">
        <v>204</v>
      </c>
      <c r="B18" s="705" t="s">
        <v>205</v>
      </c>
      <c r="C18" s="686"/>
      <c r="D18" s="68">
        <v>758</v>
      </c>
      <c r="E18" s="69">
        <v>833</v>
      </c>
      <c r="F18" s="69">
        <v>741</v>
      </c>
      <c r="G18" s="69">
        <v>706</v>
      </c>
      <c r="H18" s="69">
        <v>585</v>
      </c>
      <c r="I18" s="68">
        <v>61</v>
      </c>
    </row>
    <row r="19" spans="1:9" ht="15.75" customHeight="1" x14ac:dyDescent="0.25">
      <c r="A19" s="63" t="s">
        <v>206</v>
      </c>
      <c r="B19" s="705" t="s">
        <v>207</v>
      </c>
      <c r="C19" s="686"/>
      <c r="D19" s="68">
        <v>119</v>
      </c>
      <c r="E19" s="69">
        <v>121</v>
      </c>
      <c r="F19" s="69">
        <v>138</v>
      </c>
      <c r="G19" s="69">
        <v>171</v>
      </c>
      <c r="H19" s="69">
        <v>256</v>
      </c>
      <c r="I19" s="68">
        <v>10</v>
      </c>
    </row>
    <row r="20" spans="1:9" ht="15.75" customHeight="1" x14ac:dyDescent="0.25">
      <c r="A20" s="63" t="s">
        <v>208</v>
      </c>
      <c r="B20" s="705" t="s">
        <v>209</v>
      </c>
      <c r="C20" s="686"/>
      <c r="D20" s="68">
        <v>0</v>
      </c>
      <c r="E20" s="69">
        <v>0</v>
      </c>
      <c r="F20" s="69">
        <v>0</v>
      </c>
      <c r="G20" s="69">
        <v>0</v>
      </c>
      <c r="H20" s="69">
        <v>0</v>
      </c>
      <c r="I20" s="68">
        <v>0</v>
      </c>
    </row>
    <row r="21" spans="1:9" ht="15.75" customHeight="1" x14ac:dyDescent="0.25">
      <c r="A21" s="63" t="s">
        <v>210</v>
      </c>
      <c r="B21" s="705" t="s">
        <v>211</v>
      </c>
      <c r="C21" s="686"/>
      <c r="D21" s="68">
        <v>0</v>
      </c>
      <c r="E21" s="69">
        <v>0</v>
      </c>
      <c r="F21" s="69">
        <v>0</v>
      </c>
      <c r="G21" s="69">
        <v>0</v>
      </c>
      <c r="H21" s="69">
        <v>0</v>
      </c>
      <c r="I21" s="68">
        <v>0</v>
      </c>
    </row>
    <row r="22" spans="1:9" ht="15.75" customHeight="1" x14ac:dyDescent="0.25">
      <c r="A22" s="63" t="s">
        <v>212</v>
      </c>
      <c r="B22" s="705" t="s">
        <v>213</v>
      </c>
      <c r="C22" s="686"/>
      <c r="D22" s="68">
        <v>243</v>
      </c>
      <c r="E22" s="69">
        <v>205</v>
      </c>
      <c r="F22" s="69">
        <v>209</v>
      </c>
      <c r="G22" s="69">
        <v>124</v>
      </c>
      <c r="H22" s="69">
        <v>283</v>
      </c>
      <c r="I22" s="68">
        <v>19</v>
      </c>
    </row>
    <row r="23" spans="1:9" ht="15.75" customHeight="1" x14ac:dyDescent="0.25">
      <c r="A23" s="63" t="s">
        <v>214</v>
      </c>
      <c r="C23" s="3" t="s">
        <v>215</v>
      </c>
      <c r="D23" s="68">
        <v>0</v>
      </c>
      <c r="E23" s="69">
        <v>0</v>
      </c>
      <c r="F23" s="69">
        <v>0</v>
      </c>
      <c r="G23" s="69">
        <v>0</v>
      </c>
      <c r="H23" s="69">
        <v>0</v>
      </c>
      <c r="I23" s="68">
        <v>0</v>
      </c>
    </row>
    <row r="24" spans="1:9" ht="26.7" customHeight="1" x14ac:dyDescent="0.25">
      <c r="A24" s="70" t="s">
        <v>216</v>
      </c>
      <c r="C24" s="14" t="s">
        <v>217</v>
      </c>
      <c r="D24" s="51">
        <v>60</v>
      </c>
      <c r="E24" s="16">
        <v>19</v>
      </c>
      <c r="F24" s="16">
        <v>19</v>
      </c>
      <c r="G24" s="16">
        <v>20</v>
      </c>
      <c r="H24" s="16">
        <v>4</v>
      </c>
      <c r="I24" s="51">
        <v>5</v>
      </c>
    </row>
    <row r="25" spans="1:9" ht="15.75" customHeight="1" x14ac:dyDescent="0.25">
      <c r="A25" s="63" t="s">
        <v>218</v>
      </c>
      <c r="C25" s="67" t="s">
        <v>219</v>
      </c>
      <c r="D25" s="68">
        <v>183</v>
      </c>
      <c r="E25" s="69">
        <v>186</v>
      </c>
      <c r="F25" s="69">
        <v>190</v>
      </c>
      <c r="G25" s="69">
        <v>104</v>
      </c>
      <c r="H25" s="69">
        <v>279</v>
      </c>
      <c r="I25" s="68">
        <v>14</v>
      </c>
    </row>
    <row r="26" spans="1:9" ht="15.75" customHeight="1" x14ac:dyDescent="0.25">
      <c r="A26" s="63" t="s">
        <v>220</v>
      </c>
      <c r="B26" s="705" t="s">
        <v>221</v>
      </c>
      <c r="C26" s="686"/>
      <c r="D26" s="68">
        <v>5956</v>
      </c>
      <c r="E26" s="69">
        <v>4504</v>
      </c>
      <c r="F26" s="69">
        <v>5985</v>
      </c>
      <c r="G26" s="69">
        <v>5780</v>
      </c>
      <c r="H26" s="69">
        <v>6055</v>
      </c>
      <c r="I26" s="68">
        <v>476</v>
      </c>
    </row>
    <row r="27" spans="1:9" ht="15.75" customHeight="1" x14ac:dyDescent="0.25">
      <c r="A27" s="63" t="s">
        <v>222</v>
      </c>
      <c r="C27" s="67" t="s">
        <v>185</v>
      </c>
      <c r="D27" s="68">
        <v>5956</v>
      </c>
      <c r="E27" s="69">
        <v>4504</v>
      </c>
      <c r="F27" s="69">
        <v>5985</v>
      </c>
      <c r="G27" s="69">
        <v>5780</v>
      </c>
      <c r="H27" s="69">
        <v>6055</v>
      </c>
      <c r="I27" s="68">
        <v>476</v>
      </c>
    </row>
    <row r="28" spans="1:9" ht="15.75" customHeight="1" x14ac:dyDescent="0.25">
      <c r="A28" s="63" t="s">
        <v>223</v>
      </c>
      <c r="C28" s="67" t="s">
        <v>224</v>
      </c>
      <c r="D28" s="68">
        <v>0</v>
      </c>
      <c r="E28" s="69">
        <v>0</v>
      </c>
      <c r="F28" s="69">
        <v>0</v>
      </c>
      <c r="G28" s="69">
        <v>0</v>
      </c>
      <c r="H28" s="69">
        <v>0</v>
      </c>
      <c r="I28" s="68">
        <v>0</v>
      </c>
    </row>
    <row r="29" spans="1:9" ht="15.75" customHeight="1" x14ac:dyDescent="0.25">
      <c r="A29" s="63" t="s">
        <v>225</v>
      </c>
      <c r="B29" s="705" t="s">
        <v>226</v>
      </c>
      <c r="C29" s="686"/>
      <c r="D29" s="68">
        <v>0</v>
      </c>
      <c r="E29" s="69">
        <v>0</v>
      </c>
      <c r="F29" s="69">
        <v>0</v>
      </c>
      <c r="G29" s="69">
        <v>0</v>
      </c>
      <c r="H29" s="69">
        <v>0</v>
      </c>
      <c r="I29" s="68">
        <v>0</v>
      </c>
    </row>
    <row r="30" spans="1:9" ht="15.75" customHeight="1" x14ac:dyDescent="0.25">
      <c r="A30" s="63" t="s">
        <v>227</v>
      </c>
      <c r="B30" s="705" t="s">
        <v>228</v>
      </c>
      <c r="C30" s="686"/>
      <c r="D30" s="68">
        <v>24395</v>
      </c>
      <c r="E30" s="69">
        <v>23884</v>
      </c>
      <c r="F30" s="69">
        <v>23355</v>
      </c>
      <c r="G30" s="69">
        <v>22927</v>
      </c>
      <c r="H30" s="69">
        <v>22957</v>
      </c>
      <c r="I30" s="68">
        <v>1952</v>
      </c>
    </row>
    <row r="31" spans="1:9" ht="15.75" customHeight="1" x14ac:dyDescent="0.25">
      <c r="A31" s="63" t="s">
        <v>229</v>
      </c>
      <c r="B31" s="705" t="s">
        <v>230</v>
      </c>
      <c r="C31" s="686"/>
      <c r="D31" s="68">
        <v>11407</v>
      </c>
      <c r="E31" s="69">
        <v>11507</v>
      </c>
      <c r="F31" s="69">
        <v>11670</v>
      </c>
      <c r="G31" s="69">
        <v>11331</v>
      </c>
      <c r="H31" s="69">
        <v>11135</v>
      </c>
      <c r="I31" s="68">
        <v>913</v>
      </c>
    </row>
    <row r="32" spans="1:9" ht="15.75" customHeight="1" x14ac:dyDescent="0.25">
      <c r="A32" s="63" t="s">
        <v>231</v>
      </c>
      <c r="B32" s="705" t="s">
        <v>232</v>
      </c>
      <c r="C32" s="686"/>
      <c r="D32" s="71">
        <v>0.72499999999999998</v>
      </c>
      <c r="E32" s="72">
        <v>0.72499999999999998</v>
      </c>
      <c r="F32" s="72">
        <v>0.72499999999999998</v>
      </c>
      <c r="G32" s="72">
        <v>0.72499999999999998</v>
      </c>
      <c r="H32" s="72">
        <v>0.72499999999999998</v>
      </c>
      <c r="I32" s="71">
        <v>0</v>
      </c>
    </row>
    <row r="33" spans="1:9" ht="15.75" customHeight="1" x14ac:dyDescent="0.25">
      <c r="A33" s="63" t="s">
        <v>233</v>
      </c>
      <c r="B33" s="705" t="s">
        <v>234</v>
      </c>
      <c r="C33" s="686"/>
      <c r="D33" s="68">
        <v>0</v>
      </c>
      <c r="E33" s="69">
        <v>0</v>
      </c>
      <c r="F33" s="69">
        <v>0</v>
      </c>
      <c r="G33" s="69">
        <v>0</v>
      </c>
      <c r="H33" s="69">
        <v>0</v>
      </c>
      <c r="I33" s="68">
        <v>0</v>
      </c>
    </row>
    <row r="34" spans="1:9" ht="15.75" customHeight="1" x14ac:dyDescent="0.25">
      <c r="A34" s="63" t="s">
        <v>235</v>
      </c>
      <c r="B34" s="707" t="s">
        <v>236</v>
      </c>
      <c r="C34" s="686"/>
      <c r="D34" s="74">
        <v>0</v>
      </c>
      <c r="E34" s="75">
        <v>0</v>
      </c>
      <c r="F34" s="75">
        <v>0</v>
      </c>
      <c r="G34" s="75">
        <v>0</v>
      </c>
      <c r="H34" s="75">
        <v>0</v>
      </c>
      <c r="I34" s="74">
        <v>0</v>
      </c>
    </row>
    <row r="35" spans="1:9" ht="15.75" customHeight="1" x14ac:dyDescent="0.25">
      <c r="A35" s="63" t="s">
        <v>237</v>
      </c>
      <c r="B35" s="708" t="s">
        <v>238</v>
      </c>
      <c r="C35" s="708"/>
      <c r="D35" s="77">
        <v>156869</v>
      </c>
      <c r="E35" s="78">
        <v>153681</v>
      </c>
      <c r="F35" s="78">
        <v>153868</v>
      </c>
      <c r="G35" s="78">
        <v>150888</v>
      </c>
      <c r="H35" s="78">
        <v>151882</v>
      </c>
      <c r="I35" s="77">
        <v>12550</v>
      </c>
    </row>
    <row r="36" spans="1:9" ht="3.45" customHeight="1" x14ac:dyDescent="0.25">
      <c r="B36" s="42"/>
      <c r="C36" s="42"/>
      <c r="D36" s="42"/>
      <c r="E36" s="42"/>
      <c r="F36" s="42"/>
      <c r="G36" s="42"/>
      <c r="H36" s="42"/>
      <c r="I36" s="42"/>
    </row>
    <row r="37" spans="1:9" ht="12.45" customHeight="1" x14ac:dyDescent="0.25">
      <c r="B37" s="58" t="s">
        <v>175</v>
      </c>
      <c r="C37" s="706" t="s">
        <v>239</v>
      </c>
      <c r="D37" s="686"/>
      <c r="E37" s="686"/>
      <c r="F37" s="686"/>
      <c r="G37" s="686"/>
      <c r="H37" s="686"/>
      <c r="I37" s="686"/>
    </row>
    <row r="38" spans="1:9" ht="12.45" customHeight="1" x14ac:dyDescent="0.25"/>
  </sheetData>
  <mergeCells count="21">
    <mergeCell ref="B6:C6"/>
    <mergeCell ref="B7:C7"/>
    <mergeCell ref="D5:H5"/>
    <mergeCell ref="A1:I1"/>
    <mergeCell ref="B12:C12"/>
    <mergeCell ref="B16:C16"/>
    <mergeCell ref="B17:C17"/>
    <mergeCell ref="B18:C18"/>
    <mergeCell ref="B20:C20"/>
    <mergeCell ref="B19:C19"/>
    <mergeCell ref="B22:C22"/>
    <mergeCell ref="B21:C21"/>
    <mergeCell ref="B26:C26"/>
    <mergeCell ref="B29:C29"/>
    <mergeCell ref="B30:C30"/>
    <mergeCell ref="B32:C32"/>
    <mergeCell ref="B31:C31"/>
    <mergeCell ref="C37:I37"/>
    <mergeCell ref="B34:C34"/>
    <mergeCell ref="B33:C33"/>
    <mergeCell ref="B35:C35"/>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C164AC8953C2A4DBB5B420B3C276635" ma:contentTypeVersion="14" ma:contentTypeDescription="Crée un document." ma:contentTypeScope="" ma:versionID="44a2d7e8aa151c0d2ce9007f3a95ba1c">
  <xsd:schema xmlns:xsd="http://www.w3.org/2001/XMLSchema" xmlns:xs="http://www.w3.org/2001/XMLSchema" xmlns:p="http://schemas.microsoft.com/office/2006/metadata/properties" xmlns:ns1="http://schemas.microsoft.com/sharepoint/v3" xmlns:ns2="2f68bac9-dabc-4a4c-80c8-3687f53a7fb0" xmlns:ns3="62fca373-ab13-4c9c-9be9-6485aadabda0" targetNamespace="http://schemas.microsoft.com/office/2006/metadata/properties" ma:root="true" ma:fieldsID="a989de9e77dc704b88b92207a91a6f60" ns1:_="" ns2:_="" ns3:_="">
    <xsd:import namespace="http://schemas.microsoft.com/sharepoint/v3"/>
    <xsd:import namespace="2f68bac9-dabc-4a4c-80c8-3687f53a7fb0"/>
    <xsd:import namespace="62fca373-ab13-4c9c-9be9-6485aadabd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riétés de la stratégie de conformité unifiée" ma:hidden="true" ma:internalName="_ip_UnifiedCompliancePolicyProperties">
      <xsd:simpleType>
        <xsd:restriction base="dms:Note"/>
      </xsd:simpleType>
    </xsd:element>
    <xsd:element name="_ip_UnifiedCompliancePolicyUIAction" ma:index="2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68bac9-dabc-4a4c-80c8-3687f53a7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fca373-ab13-4c9c-9be9-6485aadabda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BC5CC3B0-0FDF-4D92-B0C4-BF32E7C231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68bac9-dabc-4a4c-80c8-3687f53a7fb0"/>
    <ds:schemaRef ds:uri="62fca373-ab13-4c9c-9be9-6485aadab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AF9424-68FF-484D-9D91-AB009B3419BF}">
  <ds:schemaRefs>
    <ds:schemaRef ds:uri="http://schemas.microsoft.com/sharepoint/v3/contenttype/forms"/>
  </ds:schemaRefs>
</ds:datastoreItem>
</file>

<file path=customXml/itemProps3.xml><?xml version="1.0" encoding="utf-8"?>
<ds:datastoreItem xmlns:ds="http://schemas.openxmlformats.org/officeDocument/2006/customXml" ds:itemID="{2ACF2A2C-2791-4999-9B30-DF8CBB77A32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52</vt:i4>
      </vt:variant>
    </vt:vector>
  </HeadingPairs>
  <TitlesOfParts>
    <vt:vector size="52" baseType="lpstr">
      <vt:lpstr>Q1 2026 Table of contents</vt:lpstr>
      <vt:lpstr>Use of this document</vt:lpstr>
      <vt:lpstr>Scope of this document</vt:lpstr>
      <vt:lpstr>Caution</vt:lpstr>
      <vt:lpstr>Disclosure policy</vt:lpstr>
      <vt:lpstr>Important acquisition</vt:lpstr>
      <vt:lpstr>KM1</vt:lpstr>
      <vt:lpstr>KM2</vt:lpstr>
      <vt:lpstr>OV1</vt:lpstr>
      <vt:lpstr>RWA</vt:lpstr>
      <vt:lpstr>RWA by business segment</vt:lpstr>
      <vt:lpstr>Change in risk-weighted</vt:lpstr>
      <vt:lpstr>CMS1</vt:lpstr>
      <vt:lpstr>CMS2</vt:lpstr>
      <vt:lpstr>CC1</vt:lpstr>
      <vt:lpstr>Quarterly changes</vt:lpstr>
      <vt:lpstr>CC2</vt:lpstr>
      <vt:lpstr>CCA</vt:lpstr>
      <vt:lpstr>TLAC1</vt:lpstr>
      <vt:lpstr>TLAC3</vt:lpstr>
      <vt:lpstr>LI1</vt:lpstr>
      <vt:lpstr>LI2</vt:lpstr>
      <vt:lpstr>CR1</vt:lpstr>
      <vt:lpstr>CR2</vt:lpstr>
      <vt:lpstr>CR3</vt:lpstr>
      <vt:lpstr>CR4</vt:lpstr>
      <vt:lpstr>CR5</vt:lpstr>
      <vt:lpstr>CR6 – AIRB – non-retail</vt:lpstr>
      <vt:lpstr>CR6 – AIRB – retail</vt:lpstr>
      <vt:lpstr>CR6 – FIRB – non-retail</vt:lpstr>
      <vt:lpstr>CR8</vt:lpstr>
      <vt:lpstr>Expo.  by asset and region</vt:lpstr>
      <vt:lpstr>Expo. by industry</vt:lpstr>
      <vt:lpstr>Credit risk under the AIRB</vt:lpstr>
      <vt:lpstr>CCR1</vt:lpstr>
      <vt:lpstr>CCR3</vt:lpstr>
      <vt:lpstr>CCR4 - AIRB - NI</vt:lpstr>
      <vt:lpstr>CCR4 - FIRB - NI</vt:lpstr>
      <vt:lpstr>CCR5</vt:lpstr>
      <vt:lpstr>CCR6</vt:lpstr>
      <vt:lpstr>CCR8</vt:lpstr>
      <vt:lpstr>SEC1</vt:lpstr>
      <vt:lpstr>SEC4</vt:lpstr>
      <vt:lpstr>MR1</vt:lpstr>
      <vt:lpstr>CVA2</vt:lpstr>
      <vt:lpstr>CCyB1</vt:lpstr>
      <vt:lpstr>LR1</vt:lpstr>
      <vt:lpstr>LR2</vt:lpstr>
      <vt:lpstr>Derivative financial instrument</vt:lpstr>
      <vt:lpstr>Disclosure requirements</vt:lpstr>
      <vt:lpstr>Abbreviations</vt:lpstr>
      <vt:lpstr>Glossary</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Carmen Claudia Bitcasu</cp:lastModifiedBy>
  <cp:revision>2</cp:revision>
  <dcterms:created xsi:type="dcterms:W3CDTF">2026-05-05T14:30:23Z</dcterms:created>
  <dcterms:modified xsi:type="dcterms:W3CDTF">2026-05-11T12:42:02Z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694e0f-943f-4e6f-bf55-6e34fbc91307_Enabled">
    <vt:lpwstr>true</vt:lpwstr>
  </property>
  <property fmtid="{D5CDD505-2E9C-101B-9397-08002B2CF9AE}" pid="3" name="MSIP_Label_a9694e0f-943f-4e6f-bf55-6e34fbc91307_SetDate">
    <vt:lpwstr>2026-05-05T14:30:21Z</vt:lpwstr>
  </property>
  <property fmtid="{D5CDD505-2E9C-101B-9397-08002B2CF9AE}" pid="4" name="MSIP_Label_a9694e0f-943f-4e6f-bf55-6e34fbc91307_Method">
    <vt:lpwstr>Standard</vt:lpwstr>
  </property>
  <property fmtid="{D5CDD505-2E9C-101B-9397-08002B2CF9AE}" pid="5" name="MSIP_Label_a9694e0f-943f-4e6f-bf55-6e34fbc91307_Name">
    <vt:lpwstr>Usage interne</vt:lpwstr>
  </property>
  <property fmtid="{D5CDD505-2E9C-101B-9397-08002B2CF9AE}" pid="6" name="MSIP_Label_a9694e0f-943f-4e6f-bf55-6e34fbc91307_SiteId">
    <vt:lpwstr>728d20a5-0b44-47dd-9470-20f37cbf2d9a</vt:lpwstr>
  </property>
  <property fmtid="{D5CDD505-2E9C-101B-9397-08002B2CF9AE}" pid="7" name="MSIP_Label_a9694e0f-943f-4e6f-bf55-6e34fbc91307_ActionId">
    <vt:lpwstr>69895f79-00fc-40d2-ad2e-a896efe119b1</vt:lpwstr>
  </property>
  <property fmtid="{D5CDD505-2E9C-101B-9397-08002B2CF9AE}" pid="8" name="MSIP_Label_a9694e0f-943f-4e6f-bf55-6e34fbc91307_ContentBits">
    <vt:lpwstr>0</vt:lpwstr>
  </property>
  <property fmtid="{D5CDD505-2E9C-101B-9397-08002B2CF9AE}" pid="9" name="MSIP_Label_a9694e0f-943f-4e6f-bf55-6e34fbc91307_Tag">
    <vt:lpwstr>10, 3, 0, 1</vt:lpwstr>
  </property>
  <property fmtid="{D5CDD505-2E9C-101B-9397-08002B2CF9AE}" pid="10" name="ContentTypeId">
    <vt:lpwstr>0x010100BC164AC8953C2A4DBB5B420B3C276635</vt:lpwstr>
  </property>
  <property fmtid="{D5CDD505-2E9C-101B-9397-08002B2CF9AE}" pid="11" name="SV_QUERY_LIST_4F35BF76-6C0D-4D9B-82B2-816C12CF3733">
    <vt:lpwstr>empty_477D106A-C0D6-4607-AEBD-E2C9D60EA279</vt:lpwstr>
  </property>
  <property fmtid="{D5CDD505-2E9C-101B-9397-08002B2CF9AE}" pid="12" name="SV_HIDDEN_GRID_QUERY_LIST_4F35BF76-6C0D-4D9B-82B2-816C12CF3733">
    <vt:lpwstr>empty_477D106A-C0D6-4607-AEBD-E2C9D60EA279</vt:lpwstr>
  </property>
</Properties>
</file>