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showInkAnnotation="0" autoCompressPictures="0" defaultThemeVersion="202300"/>
  <mc:AlternateContent xmlns:mc="http://schemas.openxmlformats.org/markup-compatibility/2006">
    <mc:Choice Requires="x15">
      <x15ac:absPath xmlns:x15ac="http://schemas.microsoft.com/office/spreadsheetml/2010/11/ac" url="\\Swfc0607.campus.desjardins.com\wiprg$\DRIM\3. Divulgation trimestrielle\2024\T2-2024\1.4 Rapport Pilier III\"/>
    </mc:Choice>
  </mc:AlternateContent>
  <xr:revisionPtr revIDLastSave="0" documentId="13_ncr:1_{7845AD0C-B5E7-499D-B16E-3613C0260FAA}" xr6:coauthVersionLast="47" xr6:coauthVersionMax="47" xr10:uidLastSave="{00000000-0000-0000-0000-000000000000}"/>
  <bookViews>
    <workbookView xWindow="-120" yWindow="-120" windowWidth="29040" windowHeight="15720" tabRatio="500" xr2:uid="{00000000-000D-0000-FFFF-FFFF00000000}"/>
  </bookViews>
  <sheets>
    <sheet name="Table of contents" sheetId="1" r:id="rId1"/>
    <sheet name="Use of this document" sheetId="2" r:id="rId2"/>
    <sheet name="Scope of this document" sheetId="3" r:id="rId3"/>
    <sheet name="Caution" sheetId="4" r:id="rId4"/>
    <sheet name="Disclosure policy" sheetId="5" r:id="rId5"/>
    <sheet name="KM1" sheetId="6" r:id="rId6"/>
    <sheet name="KM2" sheetId="7" r:id="rId7"/>
    <sheet name="OV1" sheetId="8" r:id="rId8"/>
    <sheet name="RWA" sheetId="9" r:id="rId9"/>
    <sheet name="RWA by business segment" sheetId="10" r:id="rId10"/>
    <sheet name="Change in risk-weighted" sheetId="11" r:id="rId11"/>
    <sheet name="CMS1" sheetId="12" r:id="rId12"/>
    <sheet name="CMS2" sheetId="13" r:id="rId13"/>
    <sheet name="CC1" sheetId="14" r:id="rId14"/>
    <sheet name="Quarterly changes"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retail" sheetId="27" r:id="rId27"/>
    <sheet name="CR6 – AIRB – retail" sheetId="28" r:id="rId28"/>
    <sheet name="CR6 – FIRB – non-retail" sheetId="29" r:id="rId29"/>
    <sheet name="CR8" sheetId="30" r:id="rId30"/>
    <sheet name="Expo.  by asset and region" sheetId="31" r:id="rId31"/>
    <sheet name="Expo. by industry" sheetId="32" r:id="rId32"/>
    <sheet name="Credit risk under the AIRB" sheetId="33" r:id="rId33"/>
    <sheet name="CCR1" sheetId="34" r:id="rId34"/>
    <sheet name="CCR3" sheetId="35" r:id="rId35"/>
    <sheet name="CCR4 - AIRB - NI" sheetId="36" r:id="rId36"/>
    <sheet name="CCR4 - FIRB - NI" sheetId="37" r:id="rId37"/>
    <sheet name="CCR5" sheetId="38" r:id="rId38"/>
    <sheet name="CCR6" sheetId="39" r:id="rId39"/>
    <sheet name="CCR8" sheetId="40" r:id="rId40"/>
    <sheet name="SEC1" sheetId="41" r:id="rId41"/>
    <sheet name="SEC4" sheetId="42" r:id="rId42"/>
    <sheet name="CCyB1" sheetId="43" r:id="rId43"/>
    <sheet name="LR1" sheetId="44" r:id="rId44"/>
    <sheet name="LR2" sheetId="45" r:id="rId45"/>
    <sheet name="Disclosure requirements" sheetId="46" r:id="rId46"/>
    <sheet name="Abbreviations" sheetId="47" r:id="rId47"/>
    <sheet name="Glossary" sheetId="48" r:id="rId4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45" l="1"/>
  <c r="A3" i="44"/>
  <c r="A37" i="43"/>
  <c r="A21" i="43"/>
  <c r="A3" i="43"/>
  <c r="A82" i="42"/>
  <c r="A63" i="42"/>
  <c r="A5" i="42"/>
  <c r="A73" i="41"/>
  <c r="A56" i="41"/>
  <c r="A5" i="41"/>
  <c r="A3" i="40"/>
  <c r="A3" i="39"/>
  <c r="A3" i="38"/>
  <c r="A69" i="37"/>
  <c r="A36" i="37"/>
  <c r="A3" i="37"/>
  <c r="B71" i="36"/>
  <c r="B38" i="36"/>
  <c r="A3" i="36"/>
  <c r="A73" i="35"/>
  <c r="A39" i="35"/>
  <c r="A3" i="35"/>
  <c r="A38" i="34"/>
  <c r="A3" i="34"/>
  <c r="B3" i="33"/>
  <c r="B59" i="32"/>
  <c r="B31" i="32"/>
  <c r="B3" i="32"/>
  <c r="B67" i="31"/>
  <c r="B35" i="31"/>
  <c r="B3" i="31"/>
  <c r="A3" i="30"/>
  <c r="B142" i="29"/>
  <c r="B107" i="29"/>
  <c r="B72" i="29"/>
  <c r="B37" i="29"/>
  <c r="A4" i="29"/>
  <c r="B214" i="28"/>
  <c r="B161" i="28"/>
  <c r="B108" i="28"/>
  <c r="B55" i="28"/>
  <c r="A4" i="28"/>
  <c r="B142" i="27"/>
  <c r="B107" i="27"/>
  <c r="B72" i="27"/>
  <c r="B37" i="27"/>
  <c r="A4" i="27"/>
  <c r="A203" i="26"/>
  <c r="A175" i="26"/>
  <c r="A160" i="26"/>
  <c r="A132" i="26"/>
  <c r="A117" i="26"/>
  <c r="A89" i="26"/>
  <c r="A73" i="26"/>
  <c r="A46" i="26"/>
  <c r="A30" i="26"/>
  <c r="A3" i="26"/>
  <c r="A63" i="25"/>
  <c r="A34" i="25"/>
  <c r="A5" i="25"/>
  <c r="A41" i="24"/>
  <c r="A32" i="24"/>
  <c r="A23" i="24"/>
  <c r="A14" i="24"/>
  <c r="A5" i="24"/>
  <c r="A3" i="23"/>
  <c r="A23" i="22"/>
  <c r="A13" i="22"/>
  <c r="A2" i="22"/>
  <c r="A4" i="21"/>
  <c r="A6" i="20"/>
  <c r="A4" i="20"/>
  <c r="A33" i="19"/>
  <c r="A3" i="19"/>
  <c r="A3" i="18"/>
  <c r="A275" i="17"/>
  <c r="A273" i="17"/>
  <c r="A227" i="17"/>
  <c r="A182" i="17"/>
  <c r="A137" i="17"/>
  <c r="A92" i="17"/>
  <c r="A47" i="17"/>
  <c r="A3" i="17"/>
  <c r="F46" i="16"/>
  <c r="F2" i="16"/>
  <c r="A2" i="15"/>
  <c r="A79" i="14"/>
  <c r="A41" i="14"/>
  <c r="A2" i="14"/>
  <c r="A4" i="13"/>
  <c r="A3" i="12"/>
  <c r="A17" i="11"/>
  <c r="A2" i="11"/>
  <c r="A2" i="10"/>
  <c r="A34" i="9"/>
  <c r="A4" i="9"/>
  <c r="A3" i="8"/>
  <c r="A3" i="7"/>
  <c r="A3" i="6"/>
</calcChain>
</file>

<file path=xl/sharedStrings.xml><?xml version="1.0" encoding="utf-8"?>
<sst xmlns="http://schemas.openxmlformats.org/spreadsheetml/2006/main" count="8095" uniqueCount="1678">
  <si>
    <t>Pillar 3 Report</t>
  </si>
  <si>
    <r>
      <rPr>
        <b/>
        <sz val="16"/>
        <color rgb="FF00874E"/>
        <rFont val="Arial"/>
        <family val="2"/>
      </rPr>
      <t xml:space="preserve"> (unaudited)</t>
    </r>
  </si>
  <si>
    <t>For the period ended June 30, 2024</t>
  </si>
  <si>
    <t>TABLE OF CONTENTS</t>
  </si>
  <si>
    <r>
      <rPr>
        <b/>
        <sz val="8"/>
        <color rgb="FF000000"/>
        <rFont val="Arial"/>
        <family val="2"/>
      </rPr>
      <t>Notes to the reader</t>
    </r>
  </si>
  <si>
    <r>
      <rPr>
        <b/>
        <sz val="8"/>
        <color rgb="FF000000"/>
        <rFont val="Arial"/>
        <family val="2"/>
      </rPr>
      <t>Credit risk</t>
    </r>
  </si>
  <si>
    <r>
      <rPr>
        <b/>
        <sz val="8"/>
        <color rgb="FF000000"/>
        <rFont val="Arial"/>
        <family val="2"/>
      </rPr>
      <t>Securitization</t>
    </r>
  </si>
  <si>
    <r>
      <rPr>
        <sz val="12"/>
        <color rgb="FFFFFFFF"/>
        <rFont val="Arial"/>
        <family val="2"/>
      </rPr>
      <t>'</t>
    </r>
    <r>
      <rPr>
        <sz val="12"/>
        <color rgb="FF000000"/>
        <rFont val="Arial"/>
        <family val="2"/>
      </rPr>
      <t>-</t>
    </r>
  </si>
  <si>
    <r>
      <rPr>
        <sz val="8"/>
        <color rgb="FF000000"/>
        <rFont val="Arial"/>
        <family val="2"/>
      </rPr>
      <t>Use of this document</t>
    </r>
  </si>
  <si>
    <r>
      <rPr>
        <sz val="8"/>
        <color rgb="FF000000"/>
        <rFont val="Arial"/>
        <family val="2"/>
      </rPr>
      <t>Credit quality of assets [CR1]</t>
    </r>
  </si>
  <si>
    <r>
      <rPr>
        <sz val="8"/>
        <color rgb="FF000000"/>
        <rFont val="Arial"/>
        <family val="2"/>
      </rPr>
      <t>Securitization exposures in the bankin</t>
    </r>
    <r>
      <rPr>
        <sz val="8"/>
        <color rgb="FF000000"/>
        <rFont val="Arial"/>
        <family val="2"/>
      </rPr>
      <t>g book [SEC1]</t>
    </r>
  </si>
  <si>
    <r>
      <rPr>
        <sz val="8"/>
        <color rgb="FF000000"/>
        <rFont val="Arial"/>
        <family val="2"/>
      </rPr>
      <t>Scope of this document</t>
    </r>
  </si>
  <si>
    <r>
      <rPr>
        <sz val="8"/>
        <color rgb="FF000000"/>
        <rFont val="Arial"/>
        <family val="2"/>
      </rPr>
      <t>Changes in stock of defaulted loan</t>
    </r>
    <r>
      <rPr>
        <sz val="8"/>
        <color rgb="FF000000"/>
        <rFont val="Arial"/>
        <family val="2"/>
      </rPr>
      <t>s and debt securities [CR2]</t>
    </r>
  </si>
  <si>
    <r>
      <rPr>
        <sz val="8"/>
        <color rgb="FF000000"/>
        <rFont val="Arial"/>
        <family val="2"/>
      </rPr>
      <t>Securitization exposures in the bankin</t>
    </r>
    <r>
      <rPr>
        <sz val="8"/>
        <color rgb="FF000000"/>
        <rFont val="Arial"/>
        <family val="2"/>
      </rPr>
      <t>g book and associated capital</t>
    </r>
  </si>
  <si>
    <r>
      <rPr>
        <sz val="8"/>
        <color rgb="FF000000"/>
        <rFont val="Arial"/>
        <family val="2"/>
      </rPr>
      <t>Caution concerning forward-looking statements</t>
    </r>
  </si>
  <si>
    <r>
      <rPr>
        <sz val="8"/>
        <color rgb="FF000000"/>
        <rFont val="Arial"/>
        <family val="2"/>
      </rPr>
      <t>Credit risk mitigation (CRM) techniqu</t>
    </r>
    <r>
      <rPr>
        <sz val="8"/>
        <color rgb="FF000000"/>
        <rFont val="Arial"/>
        <family val="2"/>
      </rPr>
      <t>es - overview [CR3]</t>
    </r>
  </si>
  <si>
    <r>
      <rPr>
        <sz val="8"/>
        <color rgb="FF000000"/>
        <rFont val="Arial"/>
        <family val="2"/>
      </rPr>
      <t xml:space="preserve">   </t>
    </r>
    <r>
      <rPr>
        <sz val="8"/>
        <color rgb="FF000000"/>
        <rFont val="Arial"/>
        <family val="2"/>
      </rPr>
      <t>requirement</t>
    </r>
    <r>
      <rPr>
        <sz val="8"/>
        <color rgb="FF000000"/>
        <rFont val="Arial"/>
        <family val="2"/>
      </rPr>
      <t>s (financial entity acting as investor) [SEC4]</t>
    </r>
  </si>
  <si>
    <r>
      <rPr>
        <sz val="8"/>
        <color rgb="FF000000"/>
        <rFont val="Arial"/>
        <family val="2"/>
      </rPr>
      <t>Disclosure policy</t>
    </r>
  </si>
  <si>
    <r>
      <rPr>
        <sz val="8"/>
        <color rgb="FF000000"/>
        <rFont val="Arial"/>
        <family val="2"/>
      </rPr>
      <t>Standardized approach – Credit ris</t>
    </r>
    <r>
      <rPr>
        <sz val="8"/>
        <color rgb="FF000000"/>
        <rFont val="Arial"/>
        <family val="2"/>
      </rPr>
      <t>k exposure and credit risk</t>
    </r>
  </si>
  <si>
    <r>
      <rPr>
        <sz val="8"/>
        <color rgb="FF000000"/>
        <rFont val="Arial"/>
        <family val="2"/>
      </rPr>
      <t xml:space="preserve">   </t>
    </r>
    <r>
      <rPr>
        <sz val="8"/>
        <color rgb="FF000000"/>
        <rFont val="Arial"/>
        <family val="2"/>
      </rPr>
      <t>mitigatio</t>
    </r>
    <r>
      <rPr>
        <sz val="8"/>
        <color rgb="FF000000"/>
        <rFont val="Arial"/>
        <family val="2"/>
      </rPr>
      <t>n (CRM) effects [CR4]</t>
    </r>
  </si>
  <si>
    <r>
      <rPr>
        <b/>
        <sz val="8"/>
        <color rgb="FF000000"/>
        <rFont val="Arial"/>
        <family val="2"/>
      </rPr>
      <t>Macroprudential supervisory measures</t>
    </r>
  </si>
  <si>
    <r>
      <rPr>
        <b/>
        <sz val="8"/>
        <color rgb="FF000000"/>
        <rFont val="Arial"/>
        <family val="2"/>
      </rPr>
      <t>Overview of risk management, key prudential</t>
    </r>
  </si>
  <si>
    <r>
      <rPr>
        <sz val="8"/>
        <color rgb="FF000000"/>
        <rFont val="Arial"/>
        <family val="2"/>
      </rPr>
      <t>Standardized approach – Exposure</t>
    </r>
    <r>
      <rPr>
        <sz val="8"/>
        <color rgb="FF000000"/>
        <rFont val="Arial"/>
        <family val="2"/>
      </rPr>
      <t>s by asset classes and risk</t>
    </r>
  </si>
  <si>
    <r>
      <rPr>
        <sz val="8"/>
        <color rgb="FF000000"/>
        <rFont val="Arial"/>
        <family val="2"/>
      </rPr>
      <t>Geographical distribution of credi</t>
    </r>
    <r>
      <rPr>
        <sz val="8"/>
        <color rgb="FF000000"/>
        <rFont val="Arial"/>
        <family val="2"/>
      </rPr>
      <t>t exposures used in the</t>
    </r>
  </si>
  <si>
    <r>
      <rPr>
        <b/>
        <sz val="8"/>
        <color rgb="FF000000"/>
        <rFont val="Arial"/>
        <family val="2"/>
      </rPr>
      <t xml:space="preserve"> metrics and risk-weighted assets</t>
    </r>
  </si>
  <si>
    <r>
      <rPr>
        <sz val="8"/>
        <color rgb="FF000000"/>
        <rFont val="Arial"/>
        <family val="2"/>
      </rPr>
      <t xml:space="preserve">   </t>
    </r>
    <r>
      <rPr>
        <sz val="8"/>
        <color rgb="FF000000"/>
        <rFont val="Arial"/>
        <family val="2"/>
      </rPr>
      <t>weights [CR5]</t>
    </r>
  </si>
  <si>
    <r>
      <rPr>
        <sz val="8"/>
        <color rgb="FF000000"/>
        <rFont val="Arial"/>
        <family val="2"/>
      </rPr>
      <t xml:space="preserve">   </t>
    </r>
    <r>
      <rPr>
        <sz val="8"/>
        <color rgb="FF000000"/>
        <rFont val="Arial"/>
        <family val="2"/>
      </rPr>
      <t>countercyclica</t>
    </r>
    <r>
      <rPr>
        <sz val="8"/>
        <color rgb="FF000000"/>
        <rFont val="Arial"/>
        <family val="2"/>
      </rPr>
      <t>l capital buffer [CCyB1]</t>
    </r>
  </si>
  <si>
    <t>Key metrics (at consolidated group level) [KM1]</t>
  </si>
  <si>
    <r>
      <rPr>
        <sz val="8"/>
        <color rgb="FF000000"/>
        <rFont val="Arial"/>
        <family val="2"/>
      </rPr>
      <t>A</t>
    </r>
    <r>
      <rPr>
        <sz val="8"/>
        <color rgb="FF000000"/>
        <rFont val="Arial"/>
        <family val="2"/>
      </rPr>
      <t>IRB – Credit risk exposures by portfoli</t>
    </r>
    <r>
      <rPr>
        <sz val="8"/>
        <color rgb="FF000000"/>
        <rFont val="Arial"/>
        <family val="2"/>
      </rPr>
      <t>o and probability of default</t>
    </r>
  </si>
  <si>
    <r>
      <rPr>
        <sz val="8"/>
        <color rgb="FF000000"/>
        <rFont val="Arial"/>
        <family val="2"/>
      </rPr>
      <t>Key metrics – TLAC requirements (at resolution group level) [KM2]</t>
    </r>
  </si>
  <si>
    <r>
      <rPr>
        <sz val="8"/>
        <color rgb="FF000000"/>
        <rFont val="Arial"/>
        <family val="2"/>
      </rPr>
      <t>(PD</t>
    </r>
    <r>
      <rPr>
        <sz val="8"/>
        <color rgb="FF000000"/>
        <rFont val="Arial"/>
        <family val="2"/>
      </rPr>
      <t>) range [CR6]</t>
    </r>
  </si>
  <si>
    <r>
      <rPr>
        <b/>
        <sz val="8"/>
        <color rgb="FF000000"/>
        <rFont val="Arial"/>
        <family val="2"/>
      </rPr>
      <t>Leverage ratio</t>
    </r>
  </si>
  <si>
    <r>
      <rPr>
        <sz val="8"/>
        <color rgb="FF000000"/>
        <rFont val="Arial"/>
        <family val="2"/>
      </rPr>
      <t>Overview of risk-weighted assets (RWA) [OV1]</t>
    </r>
  </si>
  <si>
    <r>
      <rPr>
        <sz val="8"/>
        <color rgb="FF000000"/>
        <rFont val="Arial"/>
        <family val="2"/>
      </rPr>
      <t xml:space="preserve">	</t>
    </r>
    <r>
      <rPr>
        <sz val="8"/>
        <color rgb="FF000000"/>
        <rFont val="Arial"/>
        <family val="2"/>
      </rPr>
      <t>•</t>
    </r>
    <r>
      <rPr>
        <sz val="8"/>
        <color rgb="FFFFFFFF"/>
        <rFont val="Arial"/>
        <family val="2"/>
      </rPr>
      <t>'</t>
    </r>
    <r>
      <rPr>
        <sz val="8"/>
        <color rgb="FF000000"/>
        <rFont val="Arial"/>
        <family val="2"/>
      </rPr>
      <t>Non-retail clients</t>
    </r>
  </si>
  <si>
    <r>
      <rPr>
        <sz val="8"/>
        <color rgb="FF000000"/>
        <rFont val="Arial"/>
        <family val="2"/>
      </rPr>
      <t>Summary comparison of accountin</t>
    </r>
    <r>
      <rPr>
        <sz val="8"/>
        <color rgb="FF000000"/>
        <rFont val="Arial"/>
        <family val="2"/>
      </rPr>
      <t>g assets vs leverage ratio</t>
    </r>
  </si>
  <si>
    <t>Risk-weighted assets (RWA)</t>
  </si>
  <si>
    <r>
      <rPr>
        <sz val="8"/>
        <color rgb="FF000000"/>
        <rFont val="Arial"/>
        <family val="2"/>
      </rPr>
      <t xml:space="preserve">	</t>
    </r>
    <r>
      <rPr>
        <sz val="8"/>
        <color rgb="FF000000"/>
        <rFont val="Arial"/>
        <family val="2"/>
      </rPr>
      <t>•</t>
    </r>
    <r>
      <rPr>
        <sz val="8"/>
        <color rgb="FFFFFFFF"/>
        <rFont val="Arial"/>
        <family val="2"/>
      </rPr>
      <t>'</t>
    </r>
    <r>
      <rPr>
        <sz val="8"/>
        <color rgb="FF000000"/>
        <rFont val="Arial"/>
        <family val="2"/>
      </rPr>
      <t>Retail clients</t>
    </r>
  </si>
  <si>
    <r>
      <rPr>
        <sz val="8"/>
        <color rgb="FF000000"/>
        <rFont val="Arial"/>
        <family val="2"/>
      </rPr>
      <t xml:space="preserve">   </t>
    </r>
    <r>
      <rPr>
        <sz val="8"/>
        <color rgb="FF000000"/>
        <rFont val="Arial"/>
        <family val="2"/>
      </rPr>
      <t>exposur</t>
    </r>
    <r>
      <rPr>
        <sz val="8"/>
        <color rgb="FF000000"/>
        <rFont val="Arial"/>
        <family val="2"/>
      </rPr>
      <t>e measure [LR1]</t>
    </r>
  </si>
  <si>
    <t>Risk-weighted assets by business segment</t>
  </si>
  <si>
    <r>
      <rPr>
        <sz val="8"/>
        <color rgb="FF000000"/>
        <rFont val="Arial"/>
        <family val="2"/>
      </rPr>
      <t>FIRB</t>
    </r>
    <r>
      <rPr>
        <sz val="8"/>
        <color rgb="FF000000"/>
        <rFont val="Arial"/>
        <family val="2"/>
      </rPr>
      <t xml:space="preserve"> – Credit risk exposures by portfoli</t>
    </r>
    <r>
      <rPr>
        <sz val="8"/>
        <color rgb="FF000000"/>
        <rFont val="Arial"/>
        <family val="2"/>
      </rPr>
      <t>o and probability of default</t>
    </r>
  </si>
  <si>
    <r>
      <rPr>
        <sz val="8"/>
        <color rgb="FF000000"/>
        <rFont val="Arial"/>
        <family val="2"/>
      </rPr>
      <t>Leverage ratio common disclosur</t>
    </r>
    <r>
      <rPr>
        <sz val="8"/>
        <color rgb="FF000000"/>
        <rFont val="Arial"/>
        <family val="2"/>
      </rPr>
      <t>e template [LR2]</t>
    </r>
  </si>
  <si>
    <t>Change in risk-weighted assets</t>
  </si>
  <si>
    <r>
      <rPr>
        <sz val="8"/>
        <color rgb="FF000000"/>
        <rFont val="Arial"/>
        <family val="2"/>
      </rPr>
      <t xml:space="preserve">   </t>
    </r>
    <r>
      <rPr>
        <sz val="8"/>
        <color rgb="FF000000"/>
        <rFont val="Arial"/>
        <family val="2"/>
      </rPr>
      <t>(PD) ran</t>
    </r>
    <r>
      <rPr>
        <sz val="8"/>
        <color rgb="FF000000"/>
        <rFont val="Arial"/>
        <family val="2"/>
      </rPr>
      <t>ge [CR6]</t>
    </r>
  </si>
  <si>
    <t>Comparison of modelled and standardized RWA at risk level [CMS1]</t>
  </si>
  <si>
    <r>
      <rPr>
        <sz val="8"/>
        <color rgb="FF000000"/>
        <rFont val="Arial"/>
        <family val="2"/>
      </rPr>
      <t>Risk-weighted assets (RWA) fl</t>
    </r>
    <r>
      <rPr>
        <sz val="8"/>
        <color rgb="FF000000"/>
        <rFont val="Arial"/>
        <family val="2"/>
      </rPr>
      <t>ow statements of credit risk exposures</t>
    </r>
  </si>
  <si>
    <r>
      <rPr>
        <b/>
        <sz val="8"/>
        <color rgb="FF000000"/>
        <rFont val="Arial"/>
        <family val="2"/>
      </rPr>
      <t>Other information</t>
    </r>
  </si>
  <si>
    <t>Comparison of modelled and standardized RWA for credit risk at asset</t>
  </si>
  <si>
    <r>
      <rPr>
        <sz val="8"/>
        <color rgb="FF000000"/>
        <rFont val="Arial"/>
        <family val="2"/>
      </rPr>
      <t xml:space="preserve">   </t>
    </r>
    <r>
      <rPr>
        <sz val="8"/>
        <color rgb="FF000000"/>
        <rFont val="Arial"/>
        <family val="2"/>
      </rPr>
      <t>under</t>
    </r>
    <r>
      <rPr>
        <sz val="8"/>
        <color rgb="FF000000"/>
        <rFont val="Arial"/>
        <family val="2"/>
      </rPr>
      <t xml:space="preserve"> </t>
    </r>
    <r>
      <rPr>
        <sz val="8"/>
        <color rgb="FF000000"/>
        <rFont val="Arial"/>
        <family val="2"/>
      </rPr>
      <t>IRB [CR8]</t>
    </r>
  </si>
  <si>
    <r>
      <rPr>
        <sz val="8"/>
        <color rgb="FF000000"/>
        <rFont val="Arial"/>
        <family val="2"/>
      </rPr>
      <t>Pillar 3 disclosure requirements</t>
    </r>
  </si>
  <si>
    <t xml:space="preserve">   class level [CMS2]</t>
  </si>
  <si>
    <r>
      <rPr>
        <sz val="8"/>
        <color rgb="FF000000"/>
        <rFont val="Arial"/>
        <family val="2"/>
      </rPr>
      <t>E</t>
    </r>
    <r>
      <rPr>
        <sz val="8"/>
        <color rgb="FF000000"/>
        <rFont val="Arial"/>
        <family val="2"/>
      </rPr>
      <t>xposure at default by asset class and by regio</t>
    </r>
    <r>
      <rPr>
        <sz val="8"/>
        <color rgb="FF000000"/>
        <rFont val="Arial"/>
        <family val="2"/>
      </rPr>
      <t>n</t>
    </r>
  </si>
  <si>
    <r>
      <rPr>
        <sz val="8"/>
        <color rgb="FF000000"/>
        <rFont val="Arial"/>
        <family val="2"/>
      </rPr>
      <t>Abbreviations</t>
    </r>
  </si>
  <si>
    <r>
      <rPr>
        <sz val="8"/>
        <color rgb="FF000000"/>
        <rFont val="Arial"/>
        <family val="2"/>
      </rPr>
      <t xml:space="preserve">Exposure at default </t>
    </r>
    <r>
      <rPr>
        <sz val="8"/>
        <color rgb="FF000000"/>
        <rFont val="Arial"/>
        <family val="2"/>
      </rPr>
      <t>–</t>
    </r>
    <r>
      <rPr>
        <sz val="8"/>
        <color rgb="FF000000"/>
        <rFont val="Arial"/>
        <family val="2"/>
      </rPr>
      <t xml:space="preserve"> Businesses, sovereign borrowers and </t>
    </r>
    <r>
      <rPr>
        <sz val="8"/>
        <color rgb="FF000000"/>
        <rFont val="Arial"/>
        <family val="2"/>
      </rPr>
      <t>financial</t>
    </r>
  </si>
  <si>
    <r>
      <rPr>
        <sz val="8"/>
        <color rgb="FF000000"/>
        <rFont val="Arial"/>
        <family val="2"/>
      </rPr>
      <t>Glossary</t>
    </r>
  </si>
  <si>
    <r>
      <rPr>
        <b/>
        <sz val="8"/>
        <color rgb="FF000000"/>
        <rFont val="Arial"/>
        <family val="2"/>
      </rPr>
      <t>Composition of capital and TLAC</t>
    </r>
  </si>
  <si>
    <r>
      <rPr>
        <sz val="8"/>
        <color rgb="FF000000"/>
        <rFont val="Arial"/>
        <family val="2"/>
      </rPr>
      <t xml:space="preserve">   </t>
    </r>
    <r>
      <rPr>
        <sz val="8"/>
        <color rgb="FF000000"/>
        <rFont val="Arial"/>
        <family val="2"/>
      </rPr>
      <t>institutions by industry</t>
    </r>
  </si>
  <si>
    <r>
      <rPr>
        <sz val="8"/>
        <color rgb="FF000000"/>
        <rFont val="Arial"/>
        <family val="2"/>
      </rPr>
      <t>Composition of regulatory capital [CC1]</t>
    </r>
  </si>
  <si>
    <r>
      <rPr>
        <sz val="8"/>
        <color rgb="FF000000"/>
        <rFont val="Arial"/>
        <family val="2"/>
      </rPr>
      <t>Credit risk exposure under the Internal Ratings-Based Approach -</t>
    </r>
  </si>
  <si>
    <t>Quarterly changes in regulatory capital</t>
  </si>
  <si>
    <r>
      <rPr>
        <sz val="8"/>
        <color rgb="FF000000"/>
        <rFont val="Arial"/>
        <family val="2"/>
      </rPr>
      <t xml:space="preserve">   </t>
    </r>
    <r>
      <rPr>
        <sz val="8"/>
        <color rgb="FF000000"/>
        <rFont val="Arial"/>
        <family val="2"/>
      </rPr>
      <t>Backtesting: Actual and estimated parameters</t>
    </r>
  </si>
  <si>
    <r>
      <rPr>
        <sz val="8"/>
        <color rgb="FF000000"/>
        <rFont val="Arial"/>
        <family val="2"/>
      </rPr>
      <t>Reconciliation of regulatory capital to balance sheet [CC2]</t>
    </r>
  </si>
  <si>
    <r>
      <rPr>
        <sz val="8"/>
        <color rgb="FF000000"/>
        <rFont val="Arial"/>
        <family val="2"/>
      </rPr>
      <t>Main features of regulatory capital instruments and other TLAC -</t>
    </r>
  </si>
  <si>
    <r>
      <rPr>
        <b/>
        <sz val="8"/>
        <color rgb="FF000000"/>
        <rFont val="Arial"/>
        <family val="2"/>
      </rPr>
      <t>Counterparty credit risk</t>
    </r>
  </si>
  <si>
    <r>
      <rPr>
        <sz val="8"/>
        <color rgb="FF000000"/>
        <rFont val="Arial"/>
        <family val="2"/>
      </rPr>
      <t xml:space="preserve">   eligible instruments [CCA]</t>
    </r>
  </si>
  <si>
    <r>
      <rPr>
        <sz val="8"/>
        <color rgb="FF000000"/>
        <rFont val="Arial"/>
        <family val="2"/>
      </rPr>
      <t>Analysis of counterparty credit ri</t>
    </r>
    <r>
      <rPr>
        <sz val="8"/>
        <color rgb="FF000000"/>
        <rFont val="Arial"/>
        <family val="2"/>
      </rPr>
      <t>sk (CCR) exposures by approach</t>
    </r>
  </si>
  <si>
    <r>
      <rPr>
        <sz val="8"/>
        <color rgb="FF000000"/>
        <rFont val="Arial"/>
        <family val="2"/>
      </rPr>
      <t>TLAC composition (at resolution grou</t>
    </r>
    <r>
      <rPr>
        <sz val="8"/>
        <color rgb="FF000000"/>
        <rFont val="Arial"/>
        <family val="2"/>
      </rPr>
      <t>p level) [TLAC1]</t>
    </r>
  </si>
  <si>
    <r>
      <rPr>
        <sz val="8"/>
        <color rgb="FF000000"/>
        <rFont val="Arial"/>
        <family val="2"/>
      </rPr>
      <t xml:space="preserve">   </t>
    </r>
    <r>
      <rPr>
        <sz val="8"/>
        <color rgb="FF000000"/>
        <rFont val="Arial"/>
        <family val="2"/>
      </rPr>
      <t>[CCR1]</t>
    </r>
  </si>
  <si>
    <r>
      <rPr>
        <sz val="8"/>
        <color rgb="FF000000"/>
        <rFont val="Arial"/>
        <family val="2"/>
      </rPr>
      <t>Resolution entity – creditor ranking a</t>
    </r>
    <r>
      <rPr>
        <sz val="8"/>
        <color rgb="FF000000"/>
        <rFont val="Arial"/>
        <family val="2"/>
      </rPr>
      <t>t legal entity level [TLAC3]</t>
    </r>
  </si>
  <si>
    <r>
      <rPr>
        <sz val="8"/>
        <color rgb="FF000000"/>
        <rFont val="Arial"/>
        <family val="2"/>
      </rPr>
      <t>Standardized Approach – Counterpa</t>
    </r>
    <r>
      <rPr>
        <sz val="8"/>
        <color rgb="FF000000"/>
        <rFont val="Arial"/>
        <family val="2"/>
      </rPr>
      <t>rty credit risk (CCR) exposures</t>
    </r>
    <r>
      <rPr>
        <sz val="8"/>
        <color rgb="FF000000"/>
        <rFont val="Arial"/>
        <family val="2"/>
      </rPr>
      <t xml:space="preserve"> </t>
    </r>
  </si>
  <si>
    <r>
      <rPr>
        <sz val="8"/>
        <color rgb="FF000000"/>
        <rFont val="Arial"/>
        <family val="2"/>
      </rPr>
      <t xml:space="preserve">   </t>
    </r>
    <r>
      <rPr>
        <sz val="8"/>
        <color rgb="FF000000"/>
        <rFont val="Arial"/>
        <family val="2"/>
      </rPr>
      <t>b</t>
    </r>
    <r>
      <rPr>
        <sz val="8"/>
        <color rgb="FF000000"/>
        <rFont val="Arial"/>
        <family val="2"/>
      </rPr>
      <t>y regulatory portfolio and risk weights [CCR3]</t>
    </r>
  </si>
  <si>
    <r>
      <rPr>
        <b/>
        <sz val="8"/>
        <color rgb="FF000000"/>
        <rFont val="Arial"/>
        <family val="2"/>
      </rPr>
      <t>Links between financial statement</t>
    </r>
    <r>
      <rPr>
        <b/>
        <sz val="8"/>
        <color rgb="FF000000"/>
        <rFont val="Arial"/>
        <family val="2"/>
      </rPr>
      <t>s and regulatory exposures</t>
    </r>
  </si>
  <si>
    <r>
      <rPr>
        <sz val="8"/>
        <color rgb="FF000000"/>
        <rFont val="Arial"/>
        <family val="2"/>
      </rPr>
      <t>A</t>
    </r>
    <r>
      <rPr>
        <sz val="8"/>
        <color rgb="FF000000"/>
        <rFont val="Arial"/>
        <family val="2"/>
      </rPr>
      <t xml:space="preserve">IRB </t>
    </r>
    <r>
      <rPr>
        <sz val="8"/>
        <color rgb="FF000000"/>
        <rFont val="Arial"/>
        <family val="2"/>
      </rPr>
      <t>–</t>
    </r>
    <r>
      <rPr>
        <sz val="8"/>
        <color rgb="FF000000"/>
        <rFont val="Arial"/>
        <family val="2"/>
      </rPr>
      <t xml:space="preserve"> Counterparty credit risk (CCR</t>
    </r>
    <r>
      <rPr>
        <sz val="8"/>
        <color rgb="FF000000"/>
        <rFont val="Arial"/>
        <family val="2"/>
      </rPr>
      <t>) exposures by portfolio and</t>
    </r>
  </si>
  <si>
    <r>
      <rPr>
        <sz val="8"/>
        <color rgb="FF000000"/>
        <rFont val="Arial"/>
        <family val="2"/>
      </rPr>
      <t>Differences between accountin</t>
    </r>
    <r>
      <rPr>
        <sz val="8"/>
        <color rgb="FF000000"/>
        <rFont val="Arial"/>
        <family val="2"/>
      </rPr>
      <t>g and regulatory scopes of</t>
    </r>
  </si>
  <si>
    <r>
      <rPr>
        <sz val="8"/>
        <color rgb="FF000000"/>
        <rFont val="Arial"/>
        <family val="2"/>
      </rPr>
      <t xml:space="preserve">   </t>
    </r>
    <r>
      <rPr>
        <sz val="8"/>
        <color rgb="FF000000"/>
        <rFont val="Arial"/>
        <family val="2"/>
      </rPr>
      <t>probabilit</t>
    </r>
    <r>
      <rPr>
        <sz val="8"/>
        <color rgb="FF000000"/>
        <rFont val="Arial"/>
        <family val="2"/>
      </rPr>
      <t>y of default (PD) scale [CCR4]</t>
    </r>
  </si>
  <si>
    <r>
      <rPr>
        <sz val="8"/>
        <color rgb="FF000000"/>
        <rFont val="Arial"/>
        <family val="2"/>
      </rPr>
      <t xml:space="preserve">   </t>
    </r>
    <r>
      <rPr>
        <sz val="8"/>
        <color rgb="FF000000"/>
        <rFont val="Arial"/>
        <family val="2"/>
      </rPr>
      <t>consolidatio</t>
    </r>
    <r>
      <rPr>
        <sz val="8"/>
        <color rgb="FF000000"/>
        <rFont val="Arial"/>
        <family val="2"/>
      </rPr>
      <t>n and mapping of financial statement categories</t>
    </r>
    <r>
      <rPr>
        <sz val="8"/>
        <color rgb="FF000000"/>
        <rFont val="Arial"/>
        <family val="2"/>
      </rPr>
      <t xml:space="preserve"> </t>
    </r>
  </si>
  <si>
    <r>
      <rPr>
        <sz val="8"/>
        <color rgb="FF000000"/>
        <rFont val="Arial"/>
        <family val="2"/>
      </rPr>
      <t>F</t>
    </r>
    <r>
      <rPr>
        <sz val="8"/>
        <color rgb="FF000000"/>
        <rFont val="Arial"/>
        <family val="2"/>
      </rPr>
      <t>IRB</t>
    </r>
    <r>
      <rPr>
        <sz val="8"/>
        <color rgb="FF000000"/>
        <rFont val="Arial"/>
        <family val="2"/>
      </rPr>
      <t xml:space="preserve"> </t>
    </r>
    <r>
      <rPr>
        <sz val="8"/>
        <color rgb="FF000000"/>
        <rFont val="Arial"/>
        <family val="2"/>
      </rPr>
      <t>–</t>
    </r>
    <r>
      <rPr>
        <sz val="8"/>
        <color rgb="FF000000"/>
        <rFont val="Arial"/>
        <family val="2"/>
      </rPr>
      <t xml:space="preserve"> Counterparty credit risk (CCR</t>
    </r>
    <r>
      <rPr>
        <sz val="8"/>
        <color rgb="FF000000"/>
        <rFont val="Arial"/>
        <family val="2"/>
      </rPr>
      <t>) exposures by portfolio and</t>
    </r>
  </si>
  <si>
    <r>
      <rPr>
        <sz val="8"/>
        <color rgb="FF000000"/>
        <rFont val="Arial"/>
        <family val="2"/>
      </rPr>
      <t xml:space="preserve">   </t>
    </r>
    <r>
      <rPr>
        <sz val="8"/>
        <color rgb="FF000000"/>
        <rFont val="Arial"/>
        <family val="2"/>
      </rPr>
      <t>with regulatory risk</t>
    </r>
    <r>
      <rPr>
        <sz val="8"/>
        <color rgb="FF000000"/>
        <rFont val="Arial"/>
        <family val="2"/>
      </rPr>
      <t xml:space="preserve"> </t>
    </r>
    <r>
      <rPr>
        <sz val="8"/>
        <color rgb="FF000000"/>
        <rFont val="Arial"/>
        <family val="2"/>
      </rPr>
      <t>categories [LI1]</t>
    </r>
  </si>
  <si>
    <r>
      <rPr>
        <sz val="8"/>
        <color rgb="FF000000"/>
        <rFont val="Arial"/>
        <family val="2"/>
      </rPr>
      <t>Main sources of differences betwee</t>
    </r>
    <r>
      <rPr>
        <sz val="8"/>
        <color rgb="FF000000"/>
        <rFont val="Arial"/>
        <family val="2"/>
      </rPr>
      <t>n regulatory exposure amounts</t>
    </r>
  </si>
  <si>
    <r>
      <rPr>
        <sz val="8"/>
        <color rgb="FF000000"/>
        <rFont val="Arial"/>
        <family val="2"/>
      </rPr>
      <t>Composition of collateral for counterpart</t>
    </r>
    <r>
      <rPr>
        <sz val="8"/>
        <color rgb="FF000000"/>
        <rFont val="Arial"/>
        <family val="2"/>
      </rPr>
      <t>y credit risk (CCR)</t>
    </r>
  </si>
  <si>
    <r>
      <rPr>
        <sz val="8"/>
        <color rgb="FF000000"/>
        <rFont val="Arial"/>
        <family val="2"/>
      </rPr>
      <t xml:space="preserve">   and </t>
    </r>
    <r>
      <rPr>
        <sz val="8"/>
        <color rgb="FF000000"/>
        <rFont val="Arial"/>
        <family val="2"/>
      </rPr>
      <t>carrying amounts in financia</t>
    </r>
    <r>
      <rPr>
        <sz val="8"/>
        <color rgb="FF000000"/>
        <rFont val="Arial"/>
        <family val="2"/>
      </rPr>
      <t>l statements [LI2]</t>
    </r>
  </si>
  <si>
    <r>
      <rPr>
        <sz val="8"/>
        <color rgb="FF000000"/>
        <rFont val="Arial"/>
        <family val="2"/>
      </rPr>
      <t xml:space="preserve">   </t>
    </r>
    <r>
      <rPr>
        <sz val="8"/>
        <color rgb="FF000000"/>
        <rFont val="Arial"/>
        <family val="2"/>
      </rPr>
      <t>exposure</t>
    </r>
    <r>
      <rPr>
        <sz val="8"/>
        <color rgb="FF000000"/>
        <rFont val="Arial"/>
        <family val="2"/>
      </rPr>
      <t>s</t>
    </r>
    <r>
      <rPr>
        <sz val="8"/>
        <color rgb="FF000000"/>
        <rFont val="Arial"/>
        <family val="2"/>
      </rPr>
      <t xml:space="preserve"> [CCR5]</t>
    </r>
  </si>
  <si>
    <r>
      <rPr>
        <sz val="8"/>
        <color rgb="FF000000"/>
        <rFont val="Arial"/>
        <family val="2"/>
      </rPr>
      <t>Credit derivatives exposures [CCR6]</t>
    </r>
  </si>
  <si>
    <r>
      <rPr>
        <sz val="8"/>
        <color rgb="FF000000"/>
        <rFont val="Arial"/>
        <family val="2"/>
      </rPr>
      <t>Exposures to central counterpartie</t>
    </r>
    <r>
      <rPr>
        <sz val="8"/>
        <color rgb="FF000000"/>
        <rFont val="Arial"/>
        <family val="2"/>
      </rPr>
      <t>s (CCP) [CCR8]</t>
    </r>
  </si>
  <si>
    <r>
      <rPr>
        <b/>
        <sz val="12"/>
        <color rgb="FFFFFFFF"/>
        <rFont val="Arial"/>
        <family val="2"/>
      </rPr>
      <t>NOTES TO THE READER</t>
    </r>
  </si>
  <si>
    <t>USE OF THIS DOCUMENT</t>
  </si>
  <si>
    <r>
      <rPr>
        <sz val="8"/>
        <color rgb="FF000000"/>
        <rFont val="Arial"/>
        <family val="2"/>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family val="2"/>
      </rPr>
      <t xml:space="preserve">
</t>
    </r>
    <r>
      <rPr>
        <sz val="8"/>
        <color rgb="FF000000"/>
        <rFont val="Arial"/>
        <family val="2"/>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family val="2"/>
      </rPr>
      <t>Desjardins.com</t>
    </r>
    <r>
      <rPr>
        <sz val="8"/>
        <color rgb="FF000000"/>
        <rFont val="Arial"/>
        <family val="2"/>
      </rPr>
      <t xml:space="preserve"> and on the SEDAR+ website at </t>
    </r>
    <r>
      <rPr>
        <u/>
        <sz val="8"/>
        <color rgb="FF000000"/>
        <rFont val="Arial"/>
        <family val="2"/>
      </rPr>
      <t>www.s</t>
    </r>
    <r>
      <rPr>
        <u/>
        <sz val="8"/>
        <color rgb="FF000000"/>
        <rFont val="Arial"/>
        <family val="2"/>
      </rPr>
      <t>edarplus.com</t>
    </r>
    <r>
      <rPr>
        <sz val="8"/>
        <color rgb="FF000000"/>
        <rFont val="Arial"/>
        <family val="2"/>
      </rPr>
      <t xml:space="preserve"> (under the Desjardins Capital Inc. profile for years ended before December 31, 2021 and, since the first quarter of 2021, under the </t>
    </r>
    <r>
      <rPr>
        <i/>
        <sz val="8"/>
        <color rgb="FF000000"/>
        <rFont val="Arial"/>
        <family val="2"/>
      </rPr>
      <t xml:space="preserve">Fédération des caisses Desjardins du Québec </t>
    </r>
    <r>
      <rPr>
        <sz val="8"/>
        <color rgb="FF000000"/>
        <rFont val="Arial"/>
        <family val="2"/>
      </rPr>
      <t xml:space="preserve">profile). This document should also be used as a supplement to the document entitled “Additional Financial Information” of Desjardins Group, which is also available on its website.
</t>
    </r>
    <r>
      <rPr>
        <sz val="8"/>
        <color rgb="FF000000"/>
        <rFont val="Arial"/>
        <family val="2"/>
      </rPr>
      <t xml:space="preserve">
</t>
    </r>
    <r>
      <rPr>
        <sz val="8"/>
        <color rgb="FF000000"/>
        <rFont val="Arial"/>
        <family val="2"/>
      </rPr>
      <t xml:space="preserve">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family val="2"/>
      </rPr>
      <t xml:space="preserve">
</t>
    </r>
    <r>
      <rPr>
        <sz val="8"/>
        <color rgb="FF000000"/>
        <rFont val="Arial"/>
        <family val="2"/>
      </rPr>
      <t xml:space="preserve">Disclosures in this report have been prepared in accordance with the following guidelines issued by the </t>
    </r>
    <r>
      <rPr>
        <i/>
        <sz val="8"/>
        <color rgb="FF000000"/>
        <rFont val="Arial"/>
        <family val="2"/>
      </rPr>
      <t>Autorité des marchés financiers</t>
    </r>
    <r>
      <rPr>
        <sz val="8"/>
        <color rgb="FF000000"/>
        <rFont val="Arial"/>
        <family val="2"/>
      </rPr>
      <t xml:space="preserve"> (AMF):
</t>
    </r>
    <r>
      <rPr>
        <sz val="8"/>
        <color rgb="FF000000"/>
        <rFont val="Arial"/>
        <family val="2"/>
      </rPr>
      <t xml:space="preserve">	</t>
    </r>
    <r>
      <rPr>
        <sz val="8"/>
        <color rgb="FF000000"/>
        <rFont val="Arial"/>
        <family val="2"/>
      </rPr>
      <t>•</t>
    </r>
    <r>
      <rPr>
        <sz val="8"/>
        <color rgb="FF000000"/>
        <rFont val="Arial"/>
        <family val="2"/>
      </rPr>
      <t xml:space="preserve">Pillar 3 Disclosure Requirements Guideline;
</t>
    </r>
    <r>
      <rPr>
        <sz val="8"/>
        <color rgb="FF000000"/>
        <rFont val="Arial"/>
        <family val="2"/>
      </rPr>
      <t xml:space="preserve">	</t>
    </r>
    <r>
      <rPr>
        <sz val="8"/>
        <color rgb="FF000000"/>
        <rFont val="Arial"/>
        <family val="2"/>
      </rPr>
      <t>•</t>
    </r>
    <r>
      <rPr>
        <sz val="8"/>
        <color rgb="FF000000"/>
        <rFont val="Arial"/>
        <family val="2"/>
      </rPr>
      <t xml:space="preserve">Total Loss Absorbing Capacity Guideline;
</t>
    </r>
    <r>
      <rPr>
        <sz val="8"/>
        <color rgb="FF000000"/>
        <rFont val="Arial"/>
        <family val="2"/>
      </rPr>
      <t xml:space="preserve">	</t>
    </r>
    <r>
      <rPr>
        <sz val="8"/>
        <color rgb="FF000000"/>
        <rFont val="Arial"/>
        <family val="2"/>
      </rPr>
      <t>•</t>
    </r>
    <r>
      <rPr>
        <sz val="8"/>
        <color rgb="FF000000"/>
        <rFont val="Arial"/>
        <family val="2"/>
      </rPr>
      <t>Capital Adequacy Guideline issued by the AMF and applicable in particular to financial services cooperatives</t>
    </r>
    <r>
      <rPr>
        <sz val="8"/>
        <color rgb="FF000000"/>
        <rFont val="Arial"/>
        <family val="2"/>
      </rPr>
      <t xml:space="preserve">. This guideline has been updated and reflects the provisions relating to the revised market risk and credit valuation adjustment (CVA) risk frameworks that became effective on January 1, 2024.
</t>
    </r>
    <r>
      <rPr>
        <sz val="8"/>
        <color rgb="FF000000"/>
        <rFont val="Arial"/>
        <family val="2"/>
      </rPr>
      <t xml:space="preserve">
</t>
    </r>
    <r>
      <rPr>
        <sz val="8"/>
        <color rgb="FF000000"/>
        <rFont val="Arial"/>
        <family val="2"/>
      </rPr>
      <t xml:space="preserve">These guidelines are available on the AMF’s website at </t>
    </r>
    <r>
      <rPr>
        <u/>
        <sz val="8"/>
        <color rgb="FF000000"/>
        <rFont val="Arial"/>
        <family val="2"/>
      </rPr>
      <t>https://lautorite.qc.ca</t>
    </r>
    <r>
      <rPr>
        <sz val="8"/>
        <color rgb="FF000000"/>
        <rFont val="Arial"/>
        <family val="2"/>
      </rPr>
      <t xml:space="preserve"> (some documents are in French only). The Basel Committee requirements, from which the AMF guidelines are derived, can be found at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Unless indicated otherwise, all amounts are in Canadian dollars</t>
    </r>
    <r>
      <rPr>
        <sz val="8"/>
        <color rgb="FF000000"/>
        <rFont val="Arial"/>
        <family val="2"/>
      </rPr>
      <t xml:space="preserve">.
</t>
    </r>
    <r>
      <rPr>
        <sz val="8"/>
        <color rgb="FF000000"/>
        <rFont val="Arial"/>
        <family val="2"/>
      </rPr>
      <t/>
    </r>
  </si>
  <si>
    <t>SCOPE OF THIS DOCUMENT</t>
  </si>
  <si>
    <r>
      <rPr>
        <sz val="8"/>
        <color rgb="FF000000"/>
        <rFont val="Arial"/>
        <family val="2"/>
      </rPr>
      <t xml:space="preserve">The financial information presented in this document relates to Desjardins Group, which is made up of the Desjardins caisses in Québec and Caisse Desjardins Ontario Credit Union Inc. (the caisses), the </t>
    </r>
    <r>
      <rPr>
        <i/>
        <sz val="8"/>
        <color rgb="FF000000"/>
        <rFont val="Arial"/>
        <family val="2"/>
      </rPr>
      <t>Fédération des caisses Desjardins du Québec</t>
    </r>
    <r>
      <rPr>
        <sz val="8"/>
        <color rgb="FF000000"/>
        <rFont val="Arial"/>
        <family val="2"/>
      </rPr>
      <t xml:space="preserve"> (the Federation) and its subsidiaries</t>
    </r>
    <r>
      <rPr>
        <sz val="8"/>
        <color rgb="FF000000"/>
        <rFont val="Arial"/>
        <family val="2"/>
      </rPr>
      <t xml:space="preserve"> as well as the</t>
    </r>
    <r>
      <rPr>
        <sz val="8"/>
        <color rgb="FF000000"/>
        <rFont val="Arial"/>
        <family val="2"/>
      </rPr>
      <t xml:space="preserve"> </t>
    </r>
    <r>
      <rPr>
        <i/>
        <sz val="8"/>
        <color rgb="FF000000"/>
        <rFont val="Arial"/>
        <family val="2"/>
      </rPr>
      <t>Fonds de sécurité Desjardins</t>
    </r>
    <r>
      <rPr>
        <sz val="8"/>
        <color rgb="FF000000"/>
        <rFont val="Arial"/>
        <family val="2"/>
      </rPr>
      <t xml:space="preserve">. The entities included in Desjardins Group’s accounting scope of consolidation are presented in the “Scope of the Group” section of Note 2, “ </t>
    </r>
    <r>
      <rPr>
        <sz val="8"/>
        <color rgb="FF000000"/>
        <rFont val="Arial"/>
        <family val="2"/>
      </rPr>
      <t>A</t>
    </r>
    <r>
      <rPr>
        <sz val="8"/>
        <color rgb="FF000000"/>
        <rFont val="Arial"/>
        <family val="2"/>
      </rPr>
      <t xml:space="preserve">ccounting policies”, to its Annual Combined Financial Statements.
</t>
    </r>
    <r>
      <rPr>
        <sz val="8"/>
        <color rgb="FF000000"/>
        <rFont val="Arial"/>
        <family val="2"/>
      </rPr>
      <t xml:space="preserve">
</t>
    </r>
    <r>
      <rPr>
        <sz val="8"/>
        <color rgb="FF000000"/>
        <rFont val="Arial"/>
        <family val="2"/>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
</t>
    </r>
    <r>
      <rPr>
        <sz val="8"/>
        <color rgb="FF000000"/>
        <rFont val="Arial"/>
        <family val="2"/>
      </rPr>
      <t/>
    </r>
  </si>
  <si>
    <t>CAUTION CONCERNING FORWARD-LOOKING STATEMENTS</t>
  </si>
  <si>
    <r>
      <rPr>
        <sz val="8"/>
        <color rgb="FF000000"/>
        <rFont val="Arial"/>
        <family val="2"/>
      </rPr>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In addition, Desjardins Group's representatives may make verbal forward-looking statements to investors, the media and others.
</t>
    </r>
    <r>
      <rPr>
        <sz val="8"/>
        <color rgb="FF000000"/>
        <rFont val="Arial"/>
        <family val="2"/>
      </rPr>
      <t xml:space="preserve">
</t>
    </r>
    <r>
      <rPr>
        <sz val="8"/>
        <color rgb="FF000000"/>
        <rFont val="Arial"/>
        <family val="2"/>
      </rPr>
      <t xml:space="preserve">The forward-looking statements include, but are not limited to, comments </t>
    </r>
    <r>
      <rPr>
        <sz val="8"/>
        <color rgb="FF000000"/>
        <rFont val="Arial"/>
        <family val="2"/>
      </rPr>
      <t xml:space="preserve">on </t>
    </r>
    <r>
      <rPr>
        <sz val="8"/>
        <color rgb="FF000000"/>
        <rFont val="Arial"/>
        <family val="2"/>
      </rPr>
      <t>Desjardins Group’s objectives regarding financial performance, priorities</t>
    </r>
    <r>
      <rPr>
        <sz val="8"/>
        <color rgb="FF000000"/>
        <rFont val="Arial"/>
        <family val="2"/>
      </rPr>
      <t>,</t>
    </r>
    <r>
      <rPr>
        <sz val="8"/>
        <color rgb="FF000000"/>
        <rFont val="Arial"/>
        <family val="2"/>
      </rPr>
      <t xml:space="preserve"> </t>
    </r>
    <r>
      <rPr>
        <sz val="8"/>
        <color rgb="FF000000"/>
        <rFont val="Arial"/>
        <family val="2"/>
      </rPr>
      <t xml:space="preserve">vision, operations, targets and commitments, the review of economic conditions and financial markets, the outlook for the Québec, Canadian, U.S. and global economies,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t>
    </r>
    <r>
      <rPr>
        <sz val="8"/>
        <color rgb="FF000000"/>
        <rFont val="Arial"/>
        <family val="2"/>
      </rPr>
      <t xml:space="preserve">
</t>
    </r>
    <r>
      <rPr>
        <sz val="8"/>
        <color rgb="FF000000"/>
        <rFont val="Arial"/>
        <family val="2"/>
      </rPr>
      <t xml:space="preserve">By their very nature, such statements require us to make assumptions, and are subject to uncertainties and inherent risks, both general and specific. Desjardins Group cautions readers against placing undue 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 in this MD&amp;A. 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future actual results, conditions, actions or events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t>
    </r>
    <r>
      <rPr>
        <sz val="8"/>
        <color rgb="FF000000"/>
        <rFont val="Arial"/>
        <family val="2"/>
      </rPr>
      <t xml:space="preserve">
</t>
    </r>
    <r>
      <rPr>
        <sz val="8"/>
        <color rgb="FF000000"/>
        <rFont val="Arial"/>
        <family val="2"/>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family val="2"/>
      </rPr>
      <t xml:space="preserve">
</t>
    </r>
    <r>
      <rPr>
        <sz val="8"/>
        <color rgb="FF000000"/>
        <rFont val="Arial"/>
        <family val="2"/>
      </rPr>
      <t/>
    </r>
  </si>
  <si>
    <t>DISCLOSURE POLICY</t>
  </si>
  <si>
    <r>
      <rPr>
        <sz val="8"/>
        <color rgb="FF000000"/>
        <rFont val="Arial"/>
        <family val="2"/>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family val="2"/>
      </rPr>
      <t xml:space="preserve">
</t>
    </r>
    <r>
      <rPr>
        <sz val="8"/>
        <color rgb="FF000000"/>
        <rFont val="Arial"/>
        <family val="2"/>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family val="2"/>
      </rPr>
      <t/>
    </r>
  </si>
  <si>
    <r>
      <rPr>
        <b/>
        <sz val="8"/>
        <color rgb="FF000000"/>
        <rFont val="Arial"/>
        <family val="2"/>
      </rPr>
      <t>Template KM1 – Key metrics (at consolidated group level)</t>
    </r>
  </si>
  <si>
    <t>a</t>
  </si>
  <si>
    <t>b</t>
  </si>
  <si>
    <t>c</t>
  </si>
  <si>
    <t>d</t>
  </si>
  <si>
    <t>e</t>
  </si>
  <si>
    <t>(in millions of dollars)</t>
  </si>
  <si>
    <t>As at
June 30,
2024</t>
  </si>
  <si>
    <t>As at
March 31,
2024</t>
  </si>
  <si>
    <t>As at
December 31,
2023</t>
  </si>
  <si>
    <t>As at
September 30,
2023</t>
  </si>
  <si>
    <t>As at
June 30,
2023</t>
  </si>
  <si>
    <t>Available capital</t>
  </si>
  <si>
    <t>Tier 1A capital</t>
  </si>
  <si>
    <t>Tier 1</t>
  </si>
  <si>
    <t>Total capital</t>
  </si>
  <si>
    <t>3a</t>
  </si>
  <si>
    <t>Risk-weighted assets</t>
  </si>
  <si>
    <t>Total risk-weighted assets (RWA)</t>
  </si>
  <si>
    <t>4a</t>
  </si>
  <si>
    <t>Total risk-weighted assets (pre-floor)</t>
  </si>
  <si>
    <t>Risk-based capital ratios as a percentage of RWA</t>
  </si>
  <si>
    <t>Tier 1A ratio</t>
  </si>
  <si>
    <t>5b</t>
  </si>
  <si>
    <t>Tier 1A ratio (pre-floor ratio)</t>
  </si>
  <si>
    <t>Tier 1 ratio</t>
  </si>
  <si>
    <t>6a</t>
  </si>
  <si>
    <t>6b</t>
  </si>
  <si>
    <t>Tier 1 ratio (pre-floor ratio)</t>
  </si>
  <si>
    <t>Total capital ratio</t>
  </si>
  <si>
    <t>7a</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</si>
  <si>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</si>
  <si>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</si>
  <si>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</si>
  <si>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</si>
  <si>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</si>
  <si>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</si>
  <si>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</si>
  <si>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</si>
  <si>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r>
      <rPr>
        <b/>
        <sz val="7"/>
        <color rgb="FF000000"/>
        <rFont val="Arial"/>
        <family val="2"/>
      </rPr>
      <t>Basel III leverage ratio</t>
    </r>
    <r>
      <rPr>
        <b/>
        <vertAlign val="superscript"/>
        <sz val="7"/>
        <color rgb="FF000000"/>
        <rFont val="Arial"/>
        <family val="2"/>
      </rPr>
      <t>(1)</t>
    </r>
  </si>
  <si>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</si>
  <si>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</si>
  <si>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</si>
  <si>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</si>
  <si>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</si>
  <si>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</si>
  <si>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t>Total high-quality liquid assets (HQLA)</t>
  </si>
  <si>
    <t>Total net cash outflow</t>
  </si>
  <si>
    <t>LCR ratio</t>
  </si>
  <si>
    <t>Net Stable Funding Ratio (NSFR)</t>
  </si>
  <si>
    <t>Total available stable funding</t>
  </si>
  <si>
    <t>Total required stable funding</t>
  </si>
  <si>
    <t>NSFR ratio</t>
  </si>
  <si>
    <t>(1)</t>
  </si>
  <si>
    <t>In accordance with the temporary relief measures issued by the AMF in response to the impact of the COVID-19 pandemic, reserves with central banks were excluded from the total exposure used in calculating leverage ratios up to the third quarter of 2023.</t>
  </si>
  <si>
    <r>
      <rPr>
        <b/>
        <sz val="8"/>
        <color rgb="FF000000"/>
        <rFont val="Arial"/>
        <family val="2"/>
      </rPr>
      <t>Template KM2 – Key metrics – TLAC requirements (at resolution group level</t>
    </r>
    <r>
      <rPr>
        <b/>
        <vertAlign val="superscript"/>
        <sz val="8"/>
        <color rgb="FF000000"/>
        <rFont val="Arial"/>
        <family val="2"/>
      </rPr>
      <t>(1)</t>
    </r>
    <r>
      <rPr>
        <b/>
        <sz val="8"/>
        <color rgb="FF000000"/>
        <rFont val="Arial"/>
        <family val="2"/>
      </rPr>
      <t>)</t>
    </r>
    <r>
      <rPr>
        <b/>
        <sz val="8"/>
        <color rgb="FF000000"/>
        <rFont val="Arial"/>
        <family val="2"/>
      </rPr>
      <t xml:space="preserve"> </t>
    </r>
  </si>
  <si>
    <r>
      <rPr>
        <sz val="7"/>
        <color rgb="FF000000"/>
        <rFont val="Arial"/>
        <family val="2"/>
      </rPr>
      <t>Total loss-absorbing capacity (TLAC) available</t>
    </r>
    <r>
      <rPr>
        <vertAlign val="superscript"/>
        <sz val="7"/>
        <color rgb="FF000000"/>
        <rFont val="Arial"/>
        <family val="2"/>
      </rPr>
      <t>(2)</t>
    </r>
  </si>
  <si>
    <t>Total RWA at the level of the resolution group</t>
  </si>
  <si>
    <t>TLAC ratio: TLAC as a percentage of RWA (row 1 / row 2) (%)</t>
  </si>
  <si>
    <r>
      <rPr>
        <sz val="7"/>
        <color rgb="FF000000"/>
        <rFont val="Arial"/>
        <family val="2"/>
      </rPr>
      <t>Leverage ratio exposure measure at the level of the resolution group</t>
    </r>
    <r>
      <rPr>
        <vertAlign val="superscript"/>
        <sz val="7"/>
        <color rgb="FF000000"/>
        <rFont val="Arial"/>
        <family val="2"/>
      </rPr>
      <t>(3)</t>
    </r>
  </si>
  <si>
    <r>
      <rPr>
        <sz val="7"/>
        <color rgb="FF000000"/>
        <rFont val="Arial"/>
        <family val="2"/>
      </rPr>
      <t>TLAC leverage ratio: TLAC as a percentage of leverage ratio exposure measure</t>
    </r>
    <r>
      <rPr>
        <vertAlign val="superscript"/>
        <sz val="7"/>
        <color rgb="FF000000"/>
        <rFont val="Arial"/>
        <family val="2"/>
      </rPr>
      <t>(3)</t>
    </r>
    <r>
      <rPr>
        <sz val="7"/>
        <color rgb="FF000000"/>
        <rFont val="Arial"/>
        <family val="2"/>
      </rPr>
      <t xml:space="preserve"> (row 1 / row 4)</t>
    </r>
  </si>
  <si>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</si>
  <si>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</si>
  <si>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</si>
  <si>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</si>
  <si>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</si>
  <si>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</si>
  <si>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family val="2"/>
      </rPr>
      <t>(1)</t>
    </r>
  </si>
  <si>
    <t>The data in this template differ from those presented in Template CC1 because they refer to the resolution group that excludes Caisse Desjardins Ontario Credit Union Inc.</t>
  </si>
  <si>
    <r>
      <rPr>
        <vertAlign val="superscript"/>
        <sz val="7"/>
        <color rgb="FF000000"/>
        <rFont val="Arial"/>
        <family val="2"/>
      </rPr>
      <t>(2)</t>
    </r>
  </si>
  <si>
    <t>Issuance of $2.8 billion of debt eligible to qualify under the TLAC Guideline during the first six-month period of 2024.</t>
  </si>
  <si>
    <r>
      <rPr>
        <vertAlign val="superscript"/>
        <sz val="7"/>
        <color rgb="FF000000"/>
        <rFont val="Arial"/>
        <family val="2"/>
      </rPr>
      <t>(3)</t>
    </r>
  </si>
  <si>
    <t>Template OV1 – Overview of risk-weighted assets (RWA)</t>
  </si>
  <si>
    <t>RWA</t>
  </si>
  <si>
    <r>
      <rPr>
        <b/>
        <sz val="7"/>
        <color rgb="FFFFFFFF"/>
        <rFont val="Arial"/>
        <family val="2"/>
      </rPr>
      <t xml:space="preserve">Minimum
</t>
    </r>
    <r>
      <rPr>
        <b/>
        <sz val="7"/>
        <color rgb="FFFFFFFF"/>
        <rFont val="Arial"/>
        <family val="2"/>
      </rPr>
      <t xml:space="preserve">capital
</t>
    </r>
    <r>
      <rPr>
        <b/>
        <sz val="7"/>
        <color rgb="FFFFFFFF"/>
        <rFont val="Arial"/>
        <family val="2"/>
      </rPr>
      <t>requirements</t>
    </r>
    <r>
      <rPr>
        <b/>
        <vertAlign val="superscript"/>
        <sz val="7"/>
        <color rgb="FFFFFFFF"/>
        <rFont val="Arial"/>
        <family val="2"/>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</si>
  <si>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</si>
  <si>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</si>
  <si>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</si>
  <si>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</si>
  <si>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</si>
  <si>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</si>
  <si>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</si>
  <si>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</si>
  <si>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</si>
  <si>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</si>
  <si>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</si>
  <si>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t>Counterparty credit risk (CCR)</t>
  </si>
  <si>
    <t>7</t>
  </si>
  <si>
    <t>Of which: Standardized Approach for counterparty credit risk</t>
  </si>
  <si>
    <t>8</t>
  </si>
  <si>
    <t>Of which: IMM</t>
  </si>
  <si>
    <t>9</t>
  </si>
  <si>
    <t>Of which: other CCR</t>
  </si>
  <si>
    <t>10</t>
  </si>
  <si>
    <r>
      <rPr>
        <sz val="7"/>
        <color rgb="FF000000"/>
        <rFont val="Arial"/>
        <family val="2"/>
      </rPr>
      <t>Credit valuation adjustment (CVA)</t>
    </r>
    <r>
      <rPr>
        <vertAlign val="superscript"/>
        <sz val="7"/>
        <color rgb="FF000000"/>
        <rFont val="Arial"/>
        <family val="2"/>
      </rPr>
      <t>(2)</t>
    </r>
  </si>
  <si>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</si>
  <si>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</si>
  <si>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</si>
  <si>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</si>
  <si>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</si>
  <si>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</si>
  <si>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</si>
  <si>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</si>
  <si>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</si>
  <si>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</si>
  <si>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</si>
  <si>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</si>
  <si>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</si>
  <si>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Internal Rating-Based Approach (IRB)</t>
  </si>
  <si>
    <t>18</t>
  </si>
  <si>
    <t>Of which: prudential approach (PA) based on internal ratings</t>
  </si>
  <si>
    <t>19</t>
  </si>
  <si>
    <t>Of which: Standardized Approach (SA)/simplified prudential approach (SPA)</t>
  </si>
  <si>
    <t>20</t>
  </si>
  <si>
    <t>Market risk(2)</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</si>
  <si>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</si>
  <si>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</si>
  <si>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</si>
  <si>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</si>
  <si>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</si>
  <si>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</si>
  <si>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</si>
  <si>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</si>
  <si>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</si>
  <si>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</si>
  <si>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</si>
  <si>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</si>
  <si>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</si>
  <si>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</si>
  <si>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</si>
  <si>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</si>
  <si>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</si>
  <si>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</si>
  <si>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Since the first quarter of 2024, data reflect the provisions relating to the revised market risk and credit valuation adjustment (CVA) risk frameworks resulting from the Basel III regulatory reforms. These provisions became effective on January 1, 2024. Comparative data have not been restated.</t>
  </si>
  <si>
    <r>
      <rPr>
        <b/>
        <sz val="8"/>
        <color rgb="FF000000"/>
        <rFont val="Arial"/>
        <family val="2"/>
      </rPr>
      <t>Risk-weighted assets (RWA)</t>
    </r>
  </si>
  <si>
    <t>As at June 30, 2024</t>
  </si>
  <si>
    <t>Internal Ratings-
Based Approach</t>
  </si>
  <si>
    <t>Standardized Approach</t>
  </si>
  <si>
    <t>Total</t>
  </si>
  <si>
    <r>
      <rPr>
        <b/>
        <sz val="7"/>
        <color rgb="FF000000"/>
        <rFont val="Arial"/>
        <family val="2"/>
      </rPr>
      <t>Exposure</t>
    </r>
    <r>
      <rPr>
        <b/>
        <vertAlign val="superscript"/>
        <sz val="7"/>
        <color rgb="FF000000"/>
        <rFont val="Arial"/>
        <family val="2"/>
      </rPr>
      <t>(1)</t>
    </r>
  </si>
  <si>
    <r>
      <rPr>
        <b/>
        <sz val="7"/>
        <color rgb="FF000000"/>
        <rFont val="Arial"/>
        <family val="2"/>
      </rPr>
      <t>RWA</t>
    </r>
  </si>
  <si>
    <r>
      <rPr>
        <b/>
        <sz val="7"/>
        <color rgb="FF000000"/>
        <rFont val="Arial"/>
        <family val="2"/>
      </rPr>
      <t>Capital requirement</t>
    </r>
    <r>
      <rPr>
        <b/>
        <vertAlign val="superscript"/>
        <sz val="7"/>
        <color rgb="FF000000"/>
        <rFont val="Arial"/>
        <family val="2"/>
      </rPr>
      <t>(2)</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</si>
  <si>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</si>
  <si>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</si>
  <si>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</si>
  <si>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</si>
  <si>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</si>
  <si>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</si>
  <si>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</si>
  <si>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</si>
  <si>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</si>
  <si>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family val="2"/>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</si>
  <si>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</si>
  <si>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</si>
  <si>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</si>
  <si>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</si>
  <si>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</si>
  <si>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family val="2"/>
      </rPr>
      <t>Credit valuation adjustment (CVA) charge</t>
    </r>
    <r>
      <rPr>
        <vertAlign val="superscript"/>
        <sz val="7"/>
        <color rgb="FF000000"/>
        <rFont val="Arial"/>
        <family val="2"/>
      </rPr>
      <t>(3)</t>
    </r>
  </si>
  <si>
    <t>Additional requirements related to the banking and trading portfolio</t>
  </si>
  <si>
    <t>Sub-total – Counterparty risk</t>
  </si>
  <si>
    <r>
      <rPr>
        <sz val="7"/>
        <color rgb="FF000000"/>
        <rFont val="Arial"/>
        <family val="2"/>
      </rPr>
      <t>Other assets</t>
    </r>
    <r>
      <rPr>
        <vertAlign val="superscript"/>
        <sz val="7"/>
        <color rgb="FF000000"/>
        <rFont val="Arial"/>
        <family val="2"/>
      </rPr>
      <t>(4)</t>
    </r>
  </si>
  <si>
    <t>Total – Credit risk</t>
  </si>
  <si>
    <t>Market risk</t>
  </si>
  <si>
    <t>Value at Risk (VaR)</t>
  </si>
  <si>
    <r>
      <rPr>
        <b/>
        <sz val="7"/>
        <color rgb="FF000000"/>
        <rFont val="Arial"/>
        <family val="2"/>
      </rPr>
      <t>Market risk</t>
    </r>
    <r>
      <rPr>
        <b/>
        <vertAlign val="superscript"/>
        <sz val="7"/>
        <color rgb="FF000000"/>
        <rFont val="Arial"/>
        <family val="2"/>
      </rPr>
      <t>(3)</t>
    </r>
  </si>
  <si>
    <t>Total risk-weighted assets</t>
  </si>
  <si>
    <t>As at
March 31, 2024</t>
  </si>
  <si>
    <t>As at
December 31, 2023</t>
  </si>
  <si>
    <t>As at
September 30, 2023</t>
  </si>
  <si>
    <t>As at
June 30, 2023</t>
  </si>
  <si>
    <t>Real estate</t>
  </si>
  <si>
    <r>
      <rPr>
        <b/>
        <sz val="7"/>
        <color rgb="FF000000"/>
        <rFont val="Arial"/>
        <family val="2"/>
      </rPr>
      <t>Other assets</t>
    </r>
    <r>
      <rPr>
        <b/>
        <vertAlign val="superscript"/>
        <sz val="7"/>
        <color rgb="FF000000"/>
        <rFont val="Arial"/>
        <family val="2"/>
      </rPr>
      <t>(4)</t>
    </r>
  </si>
  <si>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</si>
  <si>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(2)</t>
  </si>
  <si>
    <t>The capital requirement represents 8% of risk-weighted assets.</t>
  </si>
  <si>
    <t>(3)</t>
  </si>
  <si>
    <t>(4)</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</si>
  <si>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</si>
  <si>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family val="2"/>
      </rPr>
      <t>Risk-weighted assets by business segment</t>
    </r>
  </si>
  <si>
    <t>As at
June 30, 2024</t>
  </si>
  <si>
    <t>Allocated to business segments</t>
  </si>
  <si>
    <t>Personal and Business Services</t>
  </si>
  <si>
    <t>Wealth Management and Life and Health Insurance</t>
  </si>
  <si>
    <t>Property and Casualty Insurance</t>
  </si>
  <si>
    <t>Other</t>
  </si>
  <si>
    <r>
      <rPr>
        <sz val="7"/>
        <color rgb="FF000000"/>
        <rFont val="Arial"/>
        <family val="2"/>
      </rPr>
      <t>Not allocated</t>
    </r>
  </si>
  <si>
    <r>
      <rPr>
        <b/>
        <sz val="8"/>
        <color rgb="FF000000"/>
        <rFont val="Arial"/>
        <family val="2"/>
      </rPr>
      <t>Change in risk-weighted assets</t>
    </r>
    <r>
      <rPr>
        <b/>
        <vertAlign val="superscript"/>
        <sz val="8"/>
        <color rgb="FF000000"/>
        <rFont val="Arial"/>
        <family val="2"/>
      </rPr>
      <t>(1)</t>
    </r>
  </si>
  <si>
    <t>For the three-month periods ended</t>
  </si>
  <si>
    <t>June 30, 2024</t>
  </si>
  <si>
    <t>March 31, 2024</t>
  </si>
  <si>
    <t>December 31, 2023</t>
  </si>
  <si>
    <t>September 30, 2023</t>
  </si>
  <si>
    <t>June 30, 2023</t>
  </si>
  <si>
    <t>Credit risk
other than
counterparty
risk</t>
  </si>
  <si>
    <t>Counterparty
risk</t>
  </si>
  <si>
    <t>Credit risk</t>
  </si>
  <si>
    <t>Risk-weighted assets at beginning of period</t>
  </si>
  <si>
    <r>
      <rPr>
        <sz val="7"/>
        <color rgb="FF000000"/>
        <rFont val="Arial"/>
        <family val="2"/>
      </rPr>
      <t>Size of portfolio</t>
    </r>
    <r>
      <rPr>
        <vertAlign val="superscript"/>
        <sz val="7"/>
        <color rgb="FF000000"/>
        <rFont val="Arial"/>
        <family val="2"/>
      </rPr>
      <t>(2)</t>
    </r>
  </si>
  <si>
    <r>
      <rPr>
        <sz val="7"/>
        <color rgb="FF000000"/>
        <rFont val="Arial"/>
        <family val="2"/>
      </rPr>
      <t>Quality of portfolio</t>
    </r>
    <r>
      <rPr>
        <vertAlign val="superscript"/>
        <sz val="7"/>
        <color rgb="FF000000"/>
        <rFont val="Arial"/>
        <family val="2"/>
      </rPr>
      <t>(3)</t>
    </r>
  </si>
  <si>
    <r>
      <rPr>
        <sz val="7"/>
        <color rgb="FF000000"/>
        <rFont val="Arial"/>
        <family val="2"/>
      </rPr>
      <t>Updating of models</t>
    </r>
    <r>
      <rPr>
        <vertAlign val="superscript"/>
        <sz val="7"/>
        <color rgb="FF000000"/>
        <rFont val="Arial"/>
        <family val="2"/>
      </rPr>
      <t>(4)</t>
    </r>
  </si>
  <si>
    <r>
      <rPr>
        <sz val="7"/>
        <color rgb="FF000000"/>
        <rFont val="Arial"/>
        <family val="2"/>
      </rPr>
      <t>Procedures and policies</t>
    </r>
    <r>
      <rPr>
        <vertAlign val="superscript"/>
        <sz val="7"/>
        <color rgb="FF000000"/>
        <rFont val="Arial"/>
        <family val="2"/>
      </rPr>
      <t>(5)</t>
    </r>
  </si>
  <si>
    <t>Acquisitions and transfers</t>
  </si>
  <si>
    <t>Change in exchange rates</t>
  </si>
  <si>
    <t>Total changes in risk-weighted assets</t>
  </si>
  <si>
    <t>Risk-weighted assets at end of period</t>
  </si>
  <si>
    <r>
      <rPr>
        <sz val="7"/>
        <color rgb="FF000000"/>
        <rFont val="Arial"/>
        <family val="2"/>
      </rPr>
      <t>Change in risk leve</t>
    </r>
    <r>
      <rPr>
        <sz val="7"/>
        <color rgb="FF000000"/>
        <rFont val="Arial"/>
        <family val="2"/>
      </rPr>
      <t>l</t>
    </r>
    <r>
      <rPr>
        <vertAlign val="superscript"/>
        <sz val="7"/>
        <color rgb="FF000000"/>
        <rFont val="Arial"/>
        <family val="2"/>
      </rPr>
      <t>(6)</t>
    </r>
  </si>
  <si>
    <t>Revenue generated</t>
  </si>
  <si>
    <t>RWA floor adjustment</t>
  </si>
  <si>
    <r>
      <rPr>
        <sz val="7"/>
        <color rgb="FF000000"/>
        <rFont val="Arial"/>
        <family val="2"/>
      </rPr>
      <t>Size of portfolio</t>
    </r>
    <r>
      <rPr>
        <vertAlign val="superscript"/>
        <sz val="7"/>
        <color rgb="FF000000"/>
        <rFont val="Arial"/>
        <family val="2"/>
      </rPr>
      <t>(2)</t>
    </r>
  </si>
  <si>
    <t>Increase or decrease in underlying risk exposure.</t>
  </si>
  <si>
    <t>Change in risk mitigation factors and portfolio quality.</t>
  </si>
  <si>
    <r>
      <rPr>
        <vertAlign val="superscript"/>
        <sz val="7"/>
        <color rgb="FF000000"/>
        <rFont val="Arial"/>
        <family val="2"/>
      </rPr>
      <t>(4)</t>
    </r>
  </si>
  <si>
    <t>Change in models and risk parameters.</t>
  </si>
  <si>
    <r>
      <rPr>
        <vertAlign val="superscript"/>
        <sz val="7"/>
        <color rgb="FF000000"/>
        <rFont val="Arial"/>
        <family val="2"/>
      </rPr>
      <t>(5)</t>
    </r>
  </si>
  <si>
    <t xml:space="preserve">Regulatory changes and changes in regulatory capital calculation methods. </t>
  </si>
  <si>
    <r>
      <rPr>
        <vertAlign val="superscript"/>
        <sz val="7"/>
        <color rgb="FF000000"/>
        <rFont val="Arial"/>
        <family val="2"/>
      </rPr>
      <t>(6)</t>
    </r>
  </si>
  <si>
    <t>Change due to fluctuations in positions and market volatility.</t>
  </si>
  <si>
    <t>Template CMS1 – Comparison of modelled and standardized RWA at risk level</t>
  </si>
  <si>
    <t>As at March 31, 2024</t>
  </si>
  <si>
    <t>RWA for modelled approaches
that the financial institution has supervisory
approval to use</t>
  </si>
  <si>
    <t>RWA for portfolios where
standardized approaches 
are used</t>
  </si>
  <si>
    <r>
      <rPr>
        <b/>
        <sz val="7"/>
        <color rgb="FF000000"/>
        <rFont val="Arial"/>
        <family val="2"/>
      </rPr>
      <t xml:space="preserve">Total actual
</t>
    </r>
    <r>
      <rPr>
        <b/>
        <sz val="7"/>
        <color rgb="FF000000"/>
        <rFont val="Arial"/>
        <family val="2"/>
      </rPr>
      <t xml:space="preserve">RWA (a + b)
</t>
    </r>
    <r>
      <rPr>
        <b/>
        <sz val="7"/>
        <color rgb="FF000000"/>
        <rFont val="Arial"/>
        <family val="2"/>
      </rPr>
      <t xml:space="preserve">(ie RWA which the financial institution reports
</t>
    </r>
    <r>
      <rPr>
        <b/>
        <sz val="7"/>
        <color rgb="FF000000"/>
        <rFont val="Arial"/>
        <family val="2"/>
      </rPr>
      <t>as current requirements)</t>
    </r>
  </si>
  <si>
    <r>
      <rPr>
        <b/>
        <sz val="7"/>
        <color rgb="FF000000"/>
        <rFont val="Arial"/>
        <family val="2"/>
      </rPr>
      <t xml:space="preserve">RWA calculated using full
</t>
    </r>
    <r>
      <rPr>
        <b/>
        <sz val="7"/>
        <color rgb="FF000000"/>
        <rFont val="Arial"/>
        <family val="2"/>
      </rPr>
      <t xml:space="preserve">standardized approach
</t>
    </r>
    <r>
      <rPr>
        <b/>
        <sz val="7"/>
        <color rgb="FF000000"/>
        <rFont val="Arial"/>
        <family val="2"/>
      </rPr>
      <t>(ie RWA used in capital floor calculation)</t>
    </r>
  </si>
  <si>
    <r>
      <rPr>
        <sz val="7"/>
        <color rgb="FF000000"/>
        <rFont val="Arial"/>
        <family val="2"/>
      </rPr>
      <t xml:space="preserve">RWA for
</t>
    </r>
    <r>
      <rPr>
        <sz val="7"/>
        <color rgb="FF000000"/>
        <rFont val="Arial"/>
        <family val="2"/>
      </rPr>
      <t xml:space="preserve">modelled approaches
</t>
    </r>
    <r>
      <rPr>
        <sz val="7"/>
        <color rgb="FF000000"/>
        <rFont val="Arial"/>
        <family val="2"/>
      </rPr>
      <t xml:space="preserve">that the financial institution has supervisory
</t>
    </r>
    <r>
      <rPr>
        <sz val="7"/>
        <color rgb="FF000000"/>
        <rFont val="Arial"/>
        <family val="2"/>
      </rPr>
      <t>approval to use</t>
    </r>
  </si>
  <si>
    <r>
      <rPr>
        <sz val="7"/>
        <color rgb="FF000000"/>
        <rFont val="Arial"/>
        <family val="2"/>
      </rPr>
      <t xml:space="preserve">RWA for
</t>
    </r>
    <r>
      <rPr>
        <sz val="7"/>
        <color rgb="FF000000"/>
        <rFont val="Arial"/>
        <family val="2"/>
      </rPr>
      <t xml:space="preserve">portfolios where
</t>
    </r>
    <r>
      <rPr>
        <sz val="7"/>
        <color rgb="FF000000"/>
        <rFont val="Arial"/>
        <family val="2"/>
      </rPr>
      <t xml:space="preserve">standardized approaches 
</t>
    </r>
    <r>
      <rPr>
        <sz val="7"/>
        <color rgb="FF000000"/>
        <rFont val="Arial"/>
        <family val="2"/>
      </rPr>
      <t>are used</t>
    </r>
  </si>
  <si>
    <r>
      <rPr>
        <sz val="7"/>
        <color rgb="FF000000"/>
        <rFont val="Arial"/>
        <family val="2"/>
      </rPr>
      <t xml:space="preserve">Total actual
</t>
    </r>
    <r>
      <rPr>
        <sz val="7"/>
        <color rgb="FF000000"/>
        <rFont val="Arial"/>
        <family val="2"/>
      </rPr>
      <t xml:space="preserve"> RWA (a + b)
</t>
    </r>
    <r>
      <rPr>
        <sz val="7"/>
        <color rgb="FF000000"/>
        <rFont val="Arial"/>
        <family val="2"/>
      </rPr>
      <t xml:space="preserve">(ie RWA which
</t>
    </r>
    <r>
      <rPr>
        <sz val="7"/>
        <color rgb="FF000000"/>
        <rFont val="Arial"/>
        <family val="2"/>
      </rPr>
      <t xml:space="preserve">the financial
</t>
    </r>
    <r>
      <rPr>
        <sz val="7"/>
        <color rgb="FF000000"/>
        <rFont val="Arial"/>
        <family val="2"/>
      </rPr>
      <t xml:space="preserve">institution reports
</t>
    </r>
    <r>
      <rPr>
        <sz val="7"/>
        <color rgb="FF000000"/>
        <rFont val="Arial"/>
        <family val="2"/>
      </rPr>
      <t>as current requirements)</t>
    </r>
  </si>
  <si>
    <r>
      <rPr>
        <sz val="7"/>
        <color rgb="FF000000"/>
        <rFont val="Arial"/>
        <family val="2"/>
      </rPr>
      <t xml:space="preserve">RWA calculated using full
</t>
    </r>
    <r>
      <rPr>
        <sz val="7"/>
        <color rgb="FF000000"/>
        <rFont val="Arial"/>
        <family val="2"/>
      </rPr>
      <t xml:space="preserve">standardized approach
</t>
    </r>
    <r>
      <rPr>
        <sz val="7"/>
        <color rgb="FF000000"/>
        <rFont val="Arial"/>
        <family val="2"/>
      </rPr>
      <t>(ie RWA used in capital floor calculation)</t>
    </r>
  </si>
  <si>
    <t>Type of risk</t>
  </si>
  <si>
    <t>Counterparty credit risk</t>
  </si>
  <si>
    <r>
      <rPr>
        <sz val="7"/>
        <color rgb="FF000000"/>
        <rFont val="Arial"/>
        <family val="2"/>
      </rPr>
      <t>Credit valuation adjustment (CVA) charge</t>
    </r>
    <r>
      <rPr>
        <vertAlign val="superscript"/>
        <sz val="7"/>
        <color rgb="FF000000"/>
        <rFont val="Arial"/>
        <family val="2"/>
      </rPr>
      <t>(1)</t>
    </r>
  </si>
  <si>
    <r>
      <rPr>
        <sz val="7"/>
        <color rgb="FF000000"/>
        <rFont val="Arial"/>
        <family val="2"/>
      </rPr>
      <t>Operational risk</t>
    </r>
  </si>
  <si>
    <t>Residual RWA</t>
  </si>
  <si>
    <r>
      <rPr>
        <b/>
        <sz val="7"/>
        <color rgb="FF000000"/>
        <rFont val="Arial"/>
        <family val="2"/>
      </rPr>
      <t>Total</t>
    </r>
  </si>
  <si>
    <t>947416</t>
  </si>
  <si>
    <t>As at December 31, 2023</t>
  </si>
  <si>
    <r>
      <rPr>
        <sz val="7"/>
        <color rgb="FF000000"/>
        <rFont val="Arial"/>
        <family val="2"/>
      </rPr>
      <t xml:space="preserve">Total actual
</t>
    </r>
    <r>
      <rPr>
        <sz val="7"/>
        <color rgb="FF000000"/>
        <rFont val="Arial"/>
        <family val="2"/>
      </rPr>
      <t xml:space="preserve">RWA (a + b)
</t>
    </r>
    <r>
      <rPr>
        <sz val="7"/>
        <color rgb="FF000000"/>
        <rFont val="Arial"/>
        <family val="2"/>
      </rPr>
      <t xml:space="preserve">(ie RWA which the financial institution reports
</t>
    </r>
    <r>
      <rPr>
        <sz val="7"/>
        <color rgb="FF000000"/>
        <rFont val="Arial"/>
        <family val="2"/>
      </rPr>
      <t>as current requirements)</t>
    </r>
  </si>
  <si>
    <r>
      <rPr>
        <sz val="7"/>
        <color rgb="FF000000"/>
        <rFont val="Arial"/>
        <family val="2"/>
      </rPr>
      <t>Market risk</t>
    </r>
    <r>
      <rPr>
        <vertAlign val="superscript"/>
        <sz val="7"/>
        <color rgb="FF000000"/>
        <rFont val="Arial"/>
        <family val="2"/>
      </rPr>
      <t>(1)</t>
    </r>
  </si>
  <si>
    <t>Template CMS2 – Comparison of modelled and standardized RWA for credit risk at asset class level</t>
  </si>
  <si>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</si>
  <si>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</si>
  <si>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</si>
  <si>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</si>
  <si>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</si>
  <si>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</si>
  <si>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</si>
  <si>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</si>
  <si>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</si>
  <si>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</si>
  <si>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</si>
  <si>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</si>
  <si>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</si>
  <si>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</si>
  <si>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</si>
  <si>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</si>
  <si>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</si>
  <si>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</si>
  <si>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</si>
  <si>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family val="2"/>
      </rPr>
      <t xml:space="preserve">Of which: income-producing real estate and
</t>
    </r>
    <r>
      <rPr>
        <sz val="7"/>
        <color rgb="FF000000"/>
        <rFont val="Arial"/>
        <family val="2"/>
      </rPr>
      <t xml:space="preserve">   high volatility commercial real estate</t>
    </r>
  </si>
  <si>
    <t>Others</t>
  </si>
  <si>
    <t>950882</t>
  </si>
  <si>
    <t>Template CC1 – Composition of regulatory capital</t>
  </si>
  <si>
    <r>
      <rPr>
        <sz val="7"/>
        <color rgb="FF000000"/>
        <rFont val="Arial"/>
        <family val="2"/>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</si>
  <si>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</si>
  <si>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</si>
  <si>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</si>
  <si>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</si>
  <si>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</si>
  <si>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</si>
  <si>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</si>
  <si>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</si>
  <si>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</si>
  <si>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</si>
  <si>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</si>
  <si>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t>Note</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</si>
  <si>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</si>
  <si>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</si>
  <si>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</si>
  <si>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</si>
  <si>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</si>
  <si>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</si>
  <si>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</si>
  <si>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</si>
  <si>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</si>
  <si>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</si>
  <si>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</si>
  <si>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</si>
  <si>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</si>
  <si>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</si>
  <si>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family val="2"/>
      </rPr>
      <t>Shortfall of allowances for expected losses</t>
    </r>
    <r>
      <rPr>
        <vertAlign val="superscript"/>
        <sz val="7"/>
        <color rgb="FF000000"/>
        <rFont val="Arial"/>
        <family val="2"/>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</si>
  <si>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</si>
  <si>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</si>
  <si>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</si>
  <si>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</si>
  <si>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</si>
  <si>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</si>
  <si>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</si>
  <si>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</si>
  <si>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</si>
  <si>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capital)(2)</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</si>
  <si>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</si>
  <si>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</si>
  <si>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</si>
  <si>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</si>
  <si>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</si>
  <si>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</si>
  <si>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</si>
  <si>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family val="2"/>
      </rPr>
      <t>Other regulatory deductions or adjustments to Tier 1A capital</t>
    </r>
    <r>
      <rPr>
        <vertAlign val="superscript"/>
        <sz val="7"/>
        <color rgb="FF000000"/>
        <rFont val="Arial"/>
        <family val="2"/>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</si>
  <si>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</si>
  <si>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</si>
  <si>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</si>
  <si>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</si>
  <si>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29a</t>
  </si>
  <si>
    <r>
      <rPr>
        <b/>
        <sz val="7"/>
        <color rgb="FF000000"/>
        <rFont val="Arial"/>
        <family val="2"/>
      </rPr>
      <t xml:space="preserve">Total Tier 1A capital without the application of the transitional provisions for the provisioning of expected </t>
    </r>
    <r>
      <rPr>
        <b/>
        <sz val="7"/>
        <color rgb="FF000000"/>
        <rFont val="Arial"/>
        <family val="2"/>
      </rPr>
      <t xml:space="preserve">credit losses
</t>
    </r>
    <r>
      <rPr>
        <b/>
        <sz val="7"/>
        <color rgb="FF000000"/>
        <rFont val="Arial"/>
        <family val="2"/>
      </rPr>
      <t xml:space="preserve">   (ECLs)</t>
    </r>
    <r>
      <rPr>
        <b/>
        <vertAlign val="superscript"/>
        <sz val="7"/>
        <color rgb="FF000000"/>
        <rFont val="Arial"/>
        <family val="2"/>
      </rPr>
      <t>(5)</t>
    </r>
  </si>
  <si>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</si>
  <si>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</si>
  <si>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</si>
  <si>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</si>
  <si>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</si>
  <si>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</si>
  <si>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</si>
  <si>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</si>
  <si>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</si>
  <si>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</si>
  <si>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</si>
  <si>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</si>
  <si>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</si>
  <si>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</si>
  <si>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</si>
  <si>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</si>
  <si>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</si>
  <si>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</si>
  <si>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</si>
  <si>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</si>
  <si>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</si>
  <si>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</si>
  <si>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</si>
  <si>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</si>
  <si>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</si>
  <si>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</si>
  <si>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</si>
  <si>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</si>
  <si>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</si>
  <si>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</si>
  <si>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</si>
  <si>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</si>
  <si>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</si>
  <si>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</si>
  <si>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</si>
  <si>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</si>
  <si>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</si>
  <si>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</si>
  <si>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</si>
  <si>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</si>
  <si>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</si>
  <si>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</si>
  <si>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</si>
  <si>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</si>
  <si>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</si>
  <si>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</si>
  <si>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</si>
  <si>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</si>
  <si>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</si>
  <si>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</si>
  <si>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</si>
  <si>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</si>
  <si>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</si>
  <si>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</si>
  <si>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</si>
  <si>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</si>
  <si>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</si>
  <si>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</si>
  <si>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</si>
  <si>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</si>
  <si>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Other regulatory deductions or adjustments to Tier 2 capital</t>
  </si>
  <si>
    <t>57</t>
  </si>
  <si>
    <t>Total regulatory adjustments to Tier 2 capital</t>
  </si>
  <si>
    <t>58</t>
  </si>
  <si>
    <t>Total Tier 2 capital</t>
  </si>
  <si>
    <t>59</t>
  </si>
  <si>
    <t>Total capital (1A + 1B and 2)</t>
  </si>
  <si>
    <t>60</t>
  </si>
  <si>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</si>
  <si>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</si>
  <si>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</si>
  <si>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</si>
  <si>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</si>
  <si>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</si>
  <si>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</si>
  <si>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</si>
  <si>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</si>
  <si>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</si>
  <si>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</si>
  <si>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</si>
  <si>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</si>
  <si>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</si>
  <si>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</si>
  <si>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</si>
  <si>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</si>
  <si>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</si>
  <si>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</si>
  <si>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</si>
  <si>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</si>
  <si>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</si>
  <si>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</si>
  <si>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</si>
  <si>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</si>
  <si>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</si>
  <si>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</si>
  <si>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</si>
  <si>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</si>
  <si>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</si>
  <si>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</si>
  <si>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</si>
  <si>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</si>
  <si>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</si>
  <si>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</si>
  <si>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</si>
  <si>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</si>
  <si>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</si>
  <si>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</si>
  <si>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</si>
  <si>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</si>
  <si>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</si>
  <si>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</si>
  <si>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</si>
  <si>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</si>
  <si>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Items considered only in regulatory capital.</t>
  </si>
  <si>
    <t>Includes the contractual service margin reported as liabilities in the financial statements of the Desjardins Group's insurance subsidiaries. This is a new requirement of the Capital Adequacy Guideline that has been effective since January 1, 2024.</t>
  </si>
  <si>
    <t>Includes equity investments in funds subject to the fall-back approach, deducted from Tier 1A capital.</t>
  </si>
  <si>
    <t>Balance at beginning of period</t>
  </si>
  <si>
    <t>Increase in reserves and undistributed surplus earnings</t>
  </si>
  <si>
    <t>Eligible accumulated other comprehensive income</t>
  </si>
  <si>
    <t>Balance at end of period</t>
  </si>
  <si>
    <r>
      <rPr>
        <b/>
        <sz val="7"/>
        <color rgb="FF000000"/>
        <rFont val="Arial"/>
        <family val="2"/>
      </rPr>
      <t>Total Tier 1 capital</t>
    </r>
    <r>
      <rPr>
        <b/>
        <vertAlign val="superscript"/>
        <sz val="7"/>
        <color rgb="FF000000"/>
        <rFont val="Arial"/>
        <family val="2"/>
      </rPr>
      <t>(3)</t>
    </r>
  </si>
  <si>
    <t>Tier 2 capital</t>
  </si>
  <si>
    <r>
      <rPr>
        <sz val="7"/>
        <color rgb="FF000000"/>
        <rFont val="Arial"/>
        <family val="2"/>
      </rPr>
      <t>Eligible instruments</t>
    </r>
    <r>
      <rPr>
        <vertAlign val="superscript"/>
        <sz val="7"/>
        <color rgb="FF000000"/>
        <rFont val="Arial"/>
        <family val="2"/>
      </rPr>
      <t>(4)</t>
    </r>
  </si>
  <si>
    <t>Eligible portion of the allowance for credit losses</t>
  </si>
  <si>
    <t>Deductions</t>
  </si>
  <si>
    <r>
      <rPr>
        <sz val="6"/>
        <color rgb="FF000000"/>
        <rFont val="Arial"/>
        <family val="2"/>
      </rPr>
      <t xml:space="preserve">On April 29, 2024, the </t>
    </r>
    <r>
      <rPr>
        <i/>
        <sz val="6"/>
        <color rgb="FF000000"/>
        <rFont val="Arial"/>
        <family val="2"/>
      </rPr>
      <t>Fédération des caisses Desjardins du Québec</t>
    </r>
    <r>
      <rPr>
        <sz val="6"/>
        <color rgb="FF000000"/>
        <rFont val="Arial"/>
        <family val="2"/>
      </rPr>
      <t xml:space="preserve"> repurchased for cancellation 10,000,000 F capital shares held by the trust fund.</t>
    </r>
  </si>
  <si>
    <r>
      <rPr>
        <sz val="6"/>
        <color rgb="FF000000"/>
        <rFont val="Arial"/>
        <family val="2"/>
      </rPr>
      <t xml:space="preserve">Includes the contractual service margin reported as liabilities in the financial statements of the Desjardins Group's insurance subsidiaries. This is a new requirement of the </t>
    </r>
    <r>
      <rPr>
        <i/>
        <sz val="6"/>
        <color rgb="FF000000"/>
        <rFont val="Arial"/>
        <family val="2"/>
      </rPr>
      <t>Capital Adequacy Guideline</t>
    </r>
    <r>
      <rPr>
        <sz val="6"/>
        <color rgb="FF000000"/>
        <rFont val="Arial"/>
        <family val="2"/>
      </rPr>
      <t xml:space="preserve"> that has been effective since January 1, 2024.</t>
    </r>
  </si>
  <si>
    <t>No Tier 1B capital instruments have been issued to date.</t>
  </si>
  <si>
    <t>The Federation issued instruments eligible as non-viability contingent capital amounting to $1.0 billion during the second quarter of 2024.</t>
  </si>
  <si>
    <t>Template CC2 – Reconciliation of regulatory capital to balance sheet</t>
  </si>
  <si>
    <t>Balance sheet per
the Combined
Financial
Statements</t>
  </si>
  <si>
    <r>
      <rPr>
        <b/>
        <sz val="7"/>
        <color rgb="FFFFFFFF"/>
        <rFont val="Arial"/>
        <family val="2"/>
      </rPr>
      <t xml:space="preserve">Items excluded
</t>
    </r>
    <r>
      <rPr>
        <b/>
        <sz val="7"/>
        <color rgb="FFFFFFFF"/>
        <rFont val="Arial"/>
        <family val="2"/>
      </rPr>
      <t xml:space="preserve">from the scope
</t>
    </r>
    <r>
      <rPr>
        <b/>
        <sz val="7"/>
        <color rgb="FFFFFFFF"/>
        <rFont val="Arial"/>
        <family val="2"/>
      </rPr>
      <t xml:space="preserve">of regulatory
</t>
    </r>
    <r>
      <rPr>
        <b/>
        <sz val="7"/>
        <color rgb="FFFFFFFF"/>
        <rFont val="Arial"/>
        <family val="2"/>
      </rPr>
      <t>consolidation</t>
    </r>
    <r>
      <rPr>
        <b/>
        <vertAlign val="superscript"/>
        <sz val="7"/>
        <color rgb="FFFFFFFF"/>
        <rFont val="Arial"/>
        <family val="2"/>
      </rPr>
      <t>(1)</t>
    </r>
  </si>
  <si>
    <t>Balance sheet
using the scope
of regulatory
consolidation</t>
  </si>
  <si>
    <t>Including</t>
  </si>
  <si>
    <t>References to Template CC1</t>
  </si>
  <si>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</si>
  <si>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</si>
  <si>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</si>
  <si>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</si>
  <si>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</si>
  <si>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</si>
  <si>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</si>
  <si>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</si>
  <si>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</si>
  <si>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</si>
  <si>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</si>
  <si>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Eligible portion reflected in Tier 2 capital</t>
  </si>
  <si>
    <t>Allowances not reflected in regulatory capital</t>
  </si>
  <si>
    <t>Segregated fund net assets</t>
  </si>
  <si>
    <t>Other assets</t>
  </si>
  <si>
    <t>Derivative financial instruments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</si>
  <si>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</si>
  <si>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</si>
  <si>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</si>
  <si>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</si>
  <si>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</si>
  <si>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</si>
  <si>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</si>
  <si>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</si>
  <si>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</si>
  <si>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</si>
  <si>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</si>
  <si>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</si>
  <si>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</si>
  <si>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</si>
  <si>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</si>
  <si>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</si>
  <si>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</si>
  <si>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</si>
  <si>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</si>
  <si>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</si>
  <si>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</si>
  <si>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</si>
  <si>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</si>
  <si>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</si>
  <si>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</si>
  <si>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</si>
  <si>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</si>
  <si>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</si>
  <si>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t>Q</t>
  </si>
  <si>
    <t>Significant investments in the Tier 1B capital of other financial institutions</t>
  </si>
  <si>
    <t>Significant investments in the Tier 2 capital of other financial institutions</t>
  </si>
  <si>
    <t>W</t>
  </si>
  <si>
    <t>Other items</t>
  </si>
  <si>
    <t>Total assets</t>
  </si>
  <si>
    <t>Liabilities</t>
  </si>
  <si>
    <t>Deposits</t>
  </si>
  <si>
    <t>Insurance contract liabilities</t>
  </si>
  <si>
    <t>Other liabilities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</si>
  <si>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</si>
  <si>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</si>
  <si>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</si>
  <si>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</si>
  <si>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</si>
  <si>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for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</si>
  <si>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</si>
  <si>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</si>
  <si>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</si>
  <si>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</si>
  <si>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</si>
  <si>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</si>
  <si>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</si>
  <si>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</si>
  <si>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</si>
  <si>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</si>
  <si>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</si>
  <si>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</si>
  <si>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</si>
  <si>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</si>
  <si>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</si>
  <si>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</si>
  <si>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</si>
  <si>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</si>
  <si>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</si>
  <si>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</si>
  <si>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</si>
  <si>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</si>
  <si>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</si>
  <si>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</si>
  <si>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2.3 of the MD&amp;A, in the Desjardins Group's 2023 Annual Report.</t>
  </si>
  <si>
    <t>Template CCA – Main features of regulatory capital instruments and other TLAC- eligible instruments</t>
  </si>
  <si>
    <t>Features</t>
  </si>
  <si>
    <t>F capital shares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</si>
  <si>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</si>
  <si>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</si>
  <si>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</si>
  <si>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</si>
  <si>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</si>
  <si>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</si>
  <si>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</si>
  <si>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</si>
  <si>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</si>
  <si>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</si>
  <si>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</si>
  <si>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</si>
  <si>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</si>
  <si>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</si>
  <si>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</si>
  <si>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</si>
  <si>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</si>
  <si>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</si>
  <si>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</si>
  <si>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</si>
  <si>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</si>
  <si>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</si>
  <si>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</si>
  <si>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</si>
  <si>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</si>
  <si>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</si>
  <si>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</si>
  <si>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</si>
  <si>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</si>
  <si>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</si>
  <si>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</si>
  <si>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</si>
  <si>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</si>
  <si>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</si>
  <si>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</si>
  <si>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</si>
  <si>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</si>
  <si>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</si>
  <si>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</si>
  <si>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</si>
  <si>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</si>
  <si>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</si>
  <si>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</si>
  <si>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</si>
  <si>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</si>
  <si>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</si>
  <si>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</si>
  <si>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</si>
  <si>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</si>
  <si>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</si>
  <si>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</si>
  <si>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</si>
  <si>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</si>
  <si>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</si>
  <si>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</si>
  <si>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family val="2"/>
      </rPr>
      <t xml:space="preserve">NVCC subordinated notes issued by 
</t>
    </r>
    <r>
      <rPr>
        <b/>
        <i/>
        <sz val="7"/>
        <color rgb="FF000000"/>
        <rFont val="Arial"/>
        <family val="2"/>
      </rPr>
      <t xml:space="preserve">Fédération des caisses 
</t>
    </r>
    <r>
      <rPr>
        <b/>
        <i/>
        <sz val="7"/>
        <color rgb="FF000000"/>
        <rFont val="Arial"/>
        <family val="2"/>
      </rPr>
      <t>Desjardins du Québec</t>
    </r>
    <r>
      <rPr>
        <b/>
        <vertAlign val="superscript"/>
        <sz val="7"/>
        <color rgb="FF000000"/>
        <rFont val="Arial"/>
        <family val="2"/>
      </rPr>
      <t>(2)</t>
    </r>
  </si>
  <si>
    <t>Non-compliant transitioned features</t>
  </si>
  <si>
    <t>If yes, specify non-compliant feature</t>
  </si>
  <si>
    <t>3000144074</t>
  </si>
  <si>
    <t>NVCC subordinated notes</t>
  </si>
  <si>
    <t>Fédération des caisses
Desjardins du Québec</t>
  </si>
  <si>
    <t>CUSIP: 31430WDW1
ISIN: CA31430WDW16</t>
  </si>
  <si>
    <t>CUSIP: 31430WGC2
ISIN: CA31430WGC25</t>
  </si>
  <si>
    <t>CUSIP: 31430WRG1
ISIN: CA31430WRG10</t>
  </si>
  <si>
    <t>Québec, and applicable
 Canadian federal laws</t>
  </si>
  <si>
    <t>Liabilities – Amortized cost</t>
  </si>
  <si>
    <t>Liabilities - Amortized cost</t>
  </si>
  <si>
    <t>May 26, 2020</t>
  </si>
  <si>
    <t>May 28, 2021</t>
  </si>
  <si>
    <t>August 23, 2022</t>
  </si>
  <si>
    <t>Dated</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</si>
  <si>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</si>
  <si>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</si>
  <si>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</si>
  <si>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</si>
  <si>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</si>
  <si>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</si>
  <si>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</si>
  <si>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r>
      <rPr>
        <b/>
        <sz val="7"/>
        <color rgb="FF000000"/>
        <rFont val="Arial"/>
        <family val="2"/>
      </rPr>
      <t xml:space="preserve">2.856% per year until, but excluding, 
</t>
    </r>
    <r>
      <rPr>
        <b/>
        <sz val="7"/>
        <color rgb="FF000000"/>
        <rFont val="Arial"/>
        <family val="2"/>
      </rPr>
      <t xml:space="preserve">May 26, 2025. Afterwards, annual rate 
</t>
    </r>
    <r>
      <rPr>
        <b/>
        <sz val="7"/>
        <color rgb="FF000000"/>
        <rFont val="Arial"/>
        <family val="2"/>
      </rPr>
      <t xml:space="preserve">equal to 3-month bankers’ acceptance 
</t>
    </r>
    <r>
      <rPr>
        <b/>
        <sz val="7"/>
        <color rgb="FF000000"/>
        <rFont val="Arial"/>
        <family val="2"/>
      </rPr>
      <t>rate plus 2.11%</t>
    </r>
    <r>
      <rPr>
        <b/>
        <vertAlign val="superscript"/>
        <sz val="7"/>
        <color rgb="FF000000"/>
        <rFont val="Arial"/>
        <family val="2"/>
      </rPr>
      <t>(3)</t>
    </r>
  </si>
  <si>
    <r>
      <rPr>
        <b/>
        <sz val="7"/>
        <color rgb="FF000000"/>
        <rFont val="Arial"/>
        <family val="2"/>
      </rPr>
      <t xml:space="preserve">1.992% per year until, but excluding, 
</t>
    </r>
    <r>
      <rPr>
        <b/>
        <sz val="7"/>
        <color rgb="FF000000"/>
        <rFont val="Arial"/>
        <family val="2"/>
      </rPr>
      <t xml:space="preserve">May 28, 2026. Afterwards, annual rate 
</t>
    </r>
    <r>
      <rPr>
        <b/>
        <sz val="7"/>
        <color rgb="FF000000"/>
        <rFont val="Arial"/>
        <family val="2"/>
      </rPr>
      <t xml:space="preserve">equal to 3-month bankers’ acceptance 
</t>
    </r>
    <r>
      <rPr>
        <b/>
        <sz val="7"/>
        <color rgb="FF000000"/>
        <rFont val="Arial"/>
        <family val="2"/>
      </rPr>
      <t>rate plus 0.60%</t>
    </r>
    <r>
      <rPr>
        <b/>
        <vertAlign val="superscript"/>
        <sz val="7"/>
        <color rgb="FF000000"/>
        <rFont val="Arial"/>
        <family val="2"/>
      </rPr>
      <t>(3)</t>
    </r>
    <r>
      <rPr>
        <b/>
        <sz val="7"/>
        <color rgb="FF000000"/>
        <rFont val="Arial"/>
        <family val="2"/>
      </rPr>
      <t xml:space="preserve"> </t>
    </r>
  </si>
  <si>
    <t>5.035% per year until, but excluding,
August 23, 2027. Afterwards, daily
compounded CORRA determined for the
observation period plus 2.29%</t>
  </si>
  <si>
    <t>Mandatory</t>
  </si>
  <si>
    <t>Cumulative</t>
  </si>
  <si>
    <t>Convertible</t>
  </si>
  <si>
    <r>
      <rPr>
        <b/>
        <sz val="7"/>
        <color rgb="FF000000"/>
        <rFont val="Arial"/>
        <family val="2"/>
      </rPr>
      <t>See Note</t>
    </r>
    <r>
      <rPr>
        <b/>
        <vertAlign val="superscript"/>
        <sz val="7"/>
        <color rgb="FF000000"/>
        <rFont val="Arial"/>
        <family val="2"/>
      </rPr>
      <t>(4)</t>
    </r>
  </si>
  <si>
    <t>Always fully convertible</t>
  </si>
  <si>
    <r>
      <rPr>
        <b/>
        <sz val="7"/>
        <color rgb="FF000000"/>
        <rFont val="Arial"/>
        <family val="2"/>
      </rPr>
      <t>See Note</t>
    </r>
    <r>
      <rPr>
        <b/>
        <vertAlign val="superscript"/>
        <sz val="7"/>
        <color rgb="FF000000"/>
        <rFont val="Arial"/>
        <family val="2"/>
      </rPr>
      <t>(5)</t>
    </r>
  </si>
  <si>
    <t>Class Z-Contingent capital shares
 (Tier 1A instrument)</t>
  </si>
  <si>
    <t>In the event of liquidation, position in subordination hierarchy (specify instrument type immediately senior to 
  instrument)</t>
  </si>
  <si>
    <t>Senior creditors including
depositors</t>
  </si>
  <si>
    <t>Senior creditors including 
depositors</t>
  </si>
  <si>
    <t>1500138016</t>
  </si>
  <si>
    <t>TLAC senior notes</t>
  </si>
  <si>
    <t>CUSIP: 31430WU44
ISIN: CA31430WU444</t>
  </si>
  <si>
    <t>CUSIP: 31430WFL3
ISIN: CA31430WFL33</t>
  </si>
  <si>
    <t>CUSIP: 31430WHX5  
ISIN: CA31430WHX52</t>
  </si>
  <si>
    <t>Québec, and applicable
Canadian federal laws</t>
  </si>
  <si>
    <t>Other TLAC instruments</t>
  </si>
  <si>
    <t>Amount qualifying for TLAC purposes only</t>
  </si>
  <si>
    <t>May 15, 2024</t>
  </si>
  <si>
    <t>January 21, 2021</t>
  </si>
  <si>
    <t>September 10, 2021</t>
  </si>
  <si>
    <t>On or after May 15, 2029, 
at par plus accrued and unpaid interest</t>
  </si>
  <si>
    <t>On any date after May 15, 2029, 
at par plus accrued and unpaid interest</t>
  </si>
  <si>
    <t>Fixed</t>
  </si>
  <si>
    <t>5.279% per year until, but excluding,
May 15, 2029. Afterwards, daily
compounded CORRA determined for the
observation period plus 1.56%</t>
  </si>
  <si>
    <t>1.093% per year</t>
  </si>
  <si>
    <t>1.587% per year</t>
  </si>
  <si>
    <t>Exemption</t>
  </si>
  <si>
    <t>In the event of liquidation, position in subordination hierarchy (specify instrument type immediately senior to
   instrument)</t>
  </si>
  <si>
    <t>Pari passu with deposits</t>
  </si>
  <si>
    <t>1000138802</t>
  </si>
  <si>
    <t>CUSIP: 31430WPB4
ISIN: CA31430WPB41</t>
  </si>
  <si>
    <t>CUSIP: 31429KAG8 / 31429LAG6   
ISIN: US31429KAG85 / US31429LAG68</t>
  </si>
  <si>
    <t>CUSIP: 31429KAH6 / 31429LAH4
ISIN: US31429KAH68 / US31429LAH42</t>
  </si>
  <si>
    <t>New York (United States), except specific
 exceptions (Québec, and applicable
Canadian federal laws)</t>
  </si>
  <si>
    <t>Contractual</t>
  </si>
  <si>
    <t>May 19, 2022</t>
  </si>
  <si>
    <t>4.407% per year</t>
  </si>
  <si>
    <t>4.400% per year</t>
  </si>
  <si>
    <t>4.550% per year</t>
  </si>
  <si>
    <t>In the event of liquidation, position in subordination hierarchy (specify instrument type immediately 
   senior to instrument)</t>
  </si>
  <si>
    <t>CUSIP: 31430WTH7
ISIN: CA31430WTH74</t>
  </si>
  <si>
    <t>CUSIP: 31429KAJ2 / 31429LAJ0
ISIN: US31429KAJ25 / US31429LAJ08</t>
  </si>
  <si>
    <t>CUSIP: 31429KAK9 / 31429LAK7
ISIN: US31429KAK97 / US31429LAK70</t>
  </si>
  <si>
    <t>New York (United States), except specific 
exceptions (Québec, and applicable 
Canadian federal laws)</t>
  </si>
  <si>
    <t>November 16, 2022</t>
  </si>
  <si>
    <t>January 23, 2023</t>
  </si>
  <si>
    <t>March 14, 2023</t>
  </si>
  <si>
    <t>5.2% per year</t>
  </si>
  <si>
    <t>5.278% per year until, but excluding,
January 23, 2025. Afterwards, daily
compounded SOFR determined
for the observation period plus 1.094%</t>
  </si>
  <si>
    <t>5.70% per year</t>
  </si>
  <si>
    <t>Common Code: 261363054
ISIN: XS2613630545</t>
  </si>
  <si>
    <t>CUSIP: 31430WZM9
ISIN: CA31430WZM95</t>
  </si>
  <si>
    <t>CUSIP: 31430WF90
ISIN: CA31430WF908</t>
  </si>
  <si>
    <t>Québec, and applicable 
 Canadian federal laws</t>
  </si>
  <si>
    <t>Means by which enforceability requirement of Section 13 of the TLAC Term Sheet is achieved 
  (for other TLAC-eligible instruments governed by foreign law)</t>
  </si>
  <si>
    <t>April 24, 2023</t>
  </si>
  <si>
    <t>August 16, 2023</t>
  </si>
  <si>
    <t>November 17, 2023</t>
  </si>
  <si>
    <r>
      <rPr>
        <b/>
        <sz val="7"/>
        <color rgb="FF000000"/>
        <rFont val="Arial"/>
        <family val="2"/>
      </rPr>
      <t>Yes</t>
    </r>
    <r>
      <rPr>
        <b/>
        <vertAlign val="superscript"/>
        <sz val="7"/>
        <color rgb="FF000000"/>
        <rFont val="Arial"/>
        <family val="2"/>
      </rPr>
      <t>(6)</t>
    </r>
  </si>
  <si>
    <t>1.00% per year</t>
  </si>
  <si>
    <t>5.475% per year</t>
  </si>
  <si>
    <t>5.467% per year</t>
  </si>
  <si>
    <t>Common Code: 274265973
ISIN: XS2742659738</t>
  </si>
  <si>
    <t>CUSIP: 31429KAL7 / 31429LAL5
ISIN: US31429KAL70 / US31429LAL53</t>
  </si>
  <si>
    <t>January 17, 2024</t>
  </si>
  <si>
    <t>January 26, 2024</t>
  </si>
  <si>
    <t>Euribor 3 months + 55 bp</t>
  </si>
  <si>
    <t>5.25% per year</t>
  </si>
  <si>
    <r>
      <rPr>
        <vertAlign val="superscript"/>
        <sz val="6"/>
        <color rgb="FF000000"/>
        <rFont val="Arial"/>
        <family val="2"/>
      </rPr>
      <t>(1)</t>
    </r>
  </si>
  <si>
    <t>"¥" is the monetary symbol for the yen. "€" is the monetary symbol for the euro.</t>
  </si>
  <si>
    <r>
      <rPr>
        <vertAlign val="superscript"/>
        <sz val="6"/>
        <color rgb="FF000000"/>
        <rFont val="Arial"/>
        <family val="2"/>
      </rPr>
      <t>(2)</t>
    </r>
  </si>
  <si>
    <t>Subject to the amalgamation/liquidation as per the Act respecting financial services cooperatives.</t>
  </si>
  <si>
    <r>
      <rPr>
        <vertAlign val="superscript"/>
        <sz val="6"/>
        <color rgb="FF000000"/>
        <rFont val="Arial"/>
        <family val="2"/>
      </rPr>
      <t>(3)</t>
    </r>
  </si>
  <si>
    <t>On May 16, 2022, Refinitiv Benchmark Services (UK) Limited (RBSL), the administrator of the Canadian Dealer Offered Rate (CDOR), announced that it would cease the publication of all tenors of CDOR after June 28, 2024. CDOR is the interest rate used to set the interest rate for bankers' acceptances.</t>
  </si>
  <si>
    <r>
      <rPr>
        <vertAlign val="superscript"/>
        <sz val="6"/>
        <color rgb="FF000000"/>
        <rFont val="Arial"/>
        <family val="2"/>
      </rPr>
      <t>(4)</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</si>
  <si>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</si>
  <si>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6"/>
        <color rgb="FF000000"/>
        <rFont val="Arial"/>
        <family val="2"/>
      </rPr>
      <t>(5)</t>
    </r>
  </si>
  <si>
    <t>Upon the occurrence of a trigger event, each outstanding note will be converted into a number of Class Z-Contingent capital shares equal to: (multiplier × note value) ÷ conversion price, rounded down. For more details, refer to the prospectus supplement.</t>
  </si>
  <si>
    <r>
      <rPr>
        <vertAlign val="superscript"/>
        <sz val="6"/>
        <color rgb="FF000000"/>
        <rFont val="Arial"/>
        <family val="2"/>
      </rPr>
      <t>(6)</t>
    </r>
  </si>
  <si>
    <t>The issuer may call the notes, in whole or in part, at any time and without the prior approval of the AMF, provided a prior notice of at least 10 days and at most 60 days is given to the noteholders and the minimum requirements in the TLAC Total Loss Absorbing Capacity Guideline is met.</t>
  </si>
  <si>
    <r>
      <rPr>
        <b/>
        <sz val="8"/>
        <color rgb="FF000000"/>
        <rFont val="Arial"/>
        <family val="2"/>
      </rPr>
      <t>Template TLAC1 – TLAC composition (at resolution group level</t>
    </r>
    <r>
      <rPr>
        <b/>
        <vertAlign val="superscript"/>
        <sz val="8"/>
        <color rgb="FF000000"/>
        <rFont val="Arial"/>
        <family val="2"/>
      </rPr>
      <t>(1)</t>
    </r>
    <r>
      <rPr>
        <b/>
        <sz val="8"/>
        <color rgb="FF000000"/>
        <rFont val="Arial"/>
        <family val="2"/>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</si>
  <si>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</si>
  <si>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</si>
  <si>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</si>
  <si>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</si>
  <si>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</si>
  <si>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</si>
  <si>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</si>
  <si>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</si>
  <si>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</si>
  <si>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</si>
  <si>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</si>
  <si>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</si>
  <si>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family val="2"/>
      </rPr>
      <t>External TLAC instruments issued directly by the financial institution and subordinated to excluded liabilities</t>
    </r>
    <r>
      <rPr>
        <vertAlign val="superscript"/>
        <sz val="7"/>
        <color rgb="FF000000"/>
        <rFont val="Arial"/>
        <family val="2"/>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</si>
  <si>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</si>
  <si>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</si>
  <si>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</si>
  <si>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</si>
  <si>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</si>
  <si>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</si>
  <si>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</si>
  <si>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</si>
  <si>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</si>
  <si>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</si>
  <si>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</si>
  <si>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</si>
  <si>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</si>
  <si>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r>
      <rPr>
        <sz val="7"/>
        <color rgb="FF000000"/>
        <rFont val="Arial"/>
        <family val="2"/>
      </rPr>
      <t>Leverage exposure measure</t>
    </r>
    <r>
      <rPr>
        <vertAlign val="superscript"/>
        <sz val="7"/>
        <color rgb="FF000000"/>
        <rFont val="Arial"/>
        <family val="2"/>
      </rPr>
      <t>(3)</t>
    </r>
  </si>
  <si>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</si>
  <si>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</si>
  <si>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</si>
  <si>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</si>
  <si>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</si>
  <si>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</si>
  <si>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</si>
  <si>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</si>
  <si>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</si>
  <si>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</si>
  <si>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</si>
  <si>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</si>
  <si>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senior)</t>
  </si>
  <si>
    <t>Description of creditor ranking</t>
  </si>
  <si>
    <t>Capital
shares</t>
  </si>
  <si>
    <t>Preferred
shares</t>
  </si>
  <si>
    <t>Subordinated
debts</t>
  </si>
  <si>
    <t>Internal
recapitalization
instruments</t>
  </si>
  <si>
    <r>
      <rPr>
        <b/>
        <sz val="7"/>
        <color rgb="FF000000"/>
        <rFont val="Arial"/>
        <family val="2"/>
      </rPr>
      <t xml:space="preserve">Other liabilities
</t>
    </r>
    <r>
      <rPr>
        <b/>
        <sz val="7"/>
        <color rgb="FF000000"/>
        <rFont val="Arial"/>
        <family val="2"/>
      </rPr>
      <t xml:space="preserve">excluding internal
</t>
    </r>
    <r>
      <rPr>
        <b/>
        <sz val="7"/>
        <color rgb="FF000000"/>
        <rFont val="Arial"/>
        <family val="2"/>
      </rPr>
      <t xml:space="preserve">recapitalization
</t>
    </r>
    <r>
      <rPr>
        <b/>
        <sz val="7"/>
        <color rgb="FF000000"/>
        <rFont val="Arial"/>
        <family val="2"/>
      </rPr>
      <t>instruments</t>
    </r>
    <r>
      <rPr>
        <b/>
        <vertAlign val="superscript"/>
        <sz val="7"/>
        <color rgb="FF000000"/>
        <rFont val="Arial"/>
        <family val="2"/>
      </rPr>
      <t>(1)</t>
    </r>
  </si>
  <si>
    <r>
      <rPr>
        <sz val="7"/>
        <color rgb="FF000000"/>
        <rFont val="Arial"/>
        <family val="2"/>
      </rPr>
      <t xml:space="preserve">Other liabilities
</t>
    </r>
    <r>
      <rPr>
        <sz val="7"/>
        <color rgb="FF000000"/>
        <rFont val="Arial"/>
        <family val="2"/>
      </rPr>
      <t xml:space="preserve">excluding
</t>
    </r>
    <r>
      <rPr>
        <sz val="7"/>
        <color rgb="FF000000"/>
        <rFont val="Arial"/>
        <family val="2"/>
      </rPr>
      <t xml:space="preserve">internal
</t>
    </r>
    <r>
      <rPr>
        <sz val="7"/>
        <color rgb="FF000000"/>
        <rFont val="Arial"/>
        <family val="2"/>
      </rPr>
      <t xml:space="preserve">recapitalization
</t>
    </r>
    <r>
      <rPr>
        <sz val="7"/>
        <color rgb="FF000000"/>
        <rFont val="Arial"/>
        <family val="2"/>
      </rPr>
      <t>instruments</t>
    </r>
    <r>
      <rPr>
        <vertAlign val="superscript"/>
        <sz val="7"/>
        <color rgb="FF000000"/>
        <rFont val="Arial"/>
        <family val="2"/>
      </rPr>
      <t>(1)</t>
    </r>
  </si>
  <si>
    <r>
      <rPr>
        <sz val="7"/>
        <color rgb="FF000000"/>
        <rFont val="Arial"/>
        <family val="2"/>
      </rPr>
      <t>Total capital and liabilities net of credit risk mitigation</t>
    </r>
    <r>
      <rPr>
        <vertAlign val="superscript"/>
        <sz val="7"/>
        <color rgb="FF000000"/>
        <rFont val="Arial"/>
        <family val="2"/>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</si>
  <si>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</si>
  <si>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</si>
  <si>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</si>
  <si>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</si>
  <si>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</si>
  <si>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</si>
  <si>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</si>
  <si>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</si>
  <si>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As at September 30, 2023</t>
  </si>
  <si>
    <t>As at June 30, 2023</t>
  </si>
  <si>
    <t>Desjardins Group does not complete this column at this time like Canadian banks.</t>
  </si>
  <si>
    <t>Capital shares are presented at their carrying amount, while subordinated debts and internal recapitalization instruments are presented at their par value.</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</si>
  <si>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</si>
  <si>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</si>
  <si>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</si>
  <si>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</si>
  <si>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</si>
  <si>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family val="2"/>
      </rPr>
      <t>Carrying amounts of items</t>
    </r>
    <r>
      <rPr>
        <b/>
        <vertAlign val="superscript"/>
        <sz val="7"/>
        <color rgb="FFFFFFFF"/>
        <rFont val="Arial"/>
        <family val="2"/>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</si>
  <si>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</si>
  <si>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</si>
  <si>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</si>
  <si>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</si>
  <si>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</si>
  <si>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</si>
  <si>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</si>
  <si>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</si>
  <si>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</si>
  <si>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</si>
  <si>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</si>
  <si>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</si>
  <si>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</si>
  <si>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</si>
  <si>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family val="2"/>
      </rPr>
      <t>Items subject to</t>
    </r>
    <r>
      <rPr>
        <b/>
        <vertAlign val="superscript"/>
        <sz val="7"/>
        <color rgb="FFFFFFFF"/>
        <rFont val="Arial"/>
        <family val="2"/>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</si>
  <si>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</si>
  <si>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</si>
  <si>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</si>
  <si>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</si>
  <si>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</si>
  <si>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</si>
  <si>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</si>
  <si>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family val="2"/>
      </rPr>
      <t>Off-balance sheet amounts</t>
    </r>
    <r>
      <rPr>
        <vertAlign val="superscript"/>
        <sz val="7"/>
        <color rgb="FF000000"/>
        <rFont val="Arial"/>
        <family val="2"/>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</si>
  <si>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</si>
  <si>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</si>
  <si>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</si>
  <si>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</si>
  <si>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</si>
  <si>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family val="2"/>
      </rPr>
      <t>Securities financing transaction exposures</t>
    </r>
    <r>
      <rPr>
        <vertAlign val="superscript"/>
        <sz val="7"/>
        <color rgb="FF000000"/>
        <rFont val="Arial"/>
        <family val="2"/>
      </rPr>
      <t>(3)</t>
    </r>
  </si>
  <si>
    <t>Other differences</t>
  </si>
  <si>
    <r>
      <rPr>
        <b/>
        <sz val="7"/>
        <color rgb="FF000000"/>
        <rFont val="Arial"/>
        <family val="2"/>
      </rPr>
      <t>Regulatory exposure amounts</t>
    </r>
    <r>
      <rPr>
        <b/>
        <vertAlign val="superscript"/>
        <sz val="7"/>
        <color rgb="FF000000"/>
        <rFont val="Arial"/>
        <family val="2"/>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</si>
  <si>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</si>
  <si>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</si>
  <si>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</si>
  <si>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</si>
  <si>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CR1 – Credit quality of assets</t>
  </si>
  <si>
    <t>Gross carrying 
amounts of</t>
  </si>
  <si>
    <r>
      <rPr>
        <b/>
        <sz val="7"/>
        <color rgb="FF000000"/>
        <rFont val="Arial"/>
        <family val="2"/>
      </rPr>
      <t xml:space="preserve">Allowances /
</t>
    </r>
    <r>
      <rPr>
        <b/>
        <sz val="7"/>
        <color rgb="FF000000"/>
        <rFont val="Arial"/>
        <family val="2"/>
      </rPr>
      <t>impairments</t>
    </r>
  </si>
  <si>
    <r>
      <rPr>
        <b/>
        <sz val="7"/>
        <color rgb="FF000000"/>
        <rFont val="Arial"/>
        <family val="2"/>
      </rPr>
      <t xml:space="preserve">Specific
</t>
    </r>
    <r>
      <rPr>
        <b/>
        <sz val="7"/>
        <color rgb="FF000000"/>
        <rFont val="Arial"/>
        <family val="2"/>
      </rPr>
      <t>allowances</t>
    </r>
  </si>
  <si>
    <r>
      <rPr>
        <b/>
        <sz val="7"/>
        <color rgb="FF000000"/>
        <rFont val="Arial"/>
        <family val="2"/>
      </rPr>
      <t xml:space="preserve">General
</t>
    </r>
    <r>
      <rPr>
        <b/>
        <sz val="7"/>
        <color rgb="FF000000"/>
        <rFont val="Arial"/>
        <family val="2"/>
      </rPr>
      <t>allowances</t>
    </r>
  </si>
  <si>
    <r>
      <rPr>
        <b/>
        <sz val="7"/>
        <color rgb="FF000000"/>
        <rFont val="Arial"/>
        <family val="2"/>
      </rPr>
      <t xml:space="preserve">Allowances for
</t>
    </r>
    <r>
      <rPr>
        <b/>
        <sz val="7"/>
        <color rgb="FF000000"/>
        <rFont val="Arial"/>
        <family val="2"/>
      </rPr>
      <t xml:space="preserve">expected credit 
</t>
    </r>
    <r>
      <rPr>
        <b/>
        <sz val="7"/>
        <color rgb="FF000000"/>
        <rFont val="Arial"/>
        <family val="2"/>
      </rPr>
      <t xml:space="preserve">losses on IRB
</t>
    </r>
    <r>
      <rPr>
        <b/>
        <sz val="7"/>
        <color rgb="FF000000"/>
        <rFont val="Arial"/>
        <family val="2"/>
      </rPr>
      <t>exposures</t>
    </r>
  </si>
  <si>
    <r>
      <rPr>
        <b/>
        <sz val="7"/>
        <color rgb="FF000000"/>
        <rFont val="Arial"/>
        <family val="2"/>
      </rPr>
      <t xml:space="preserve">Net values 
</t>
    </r>
    <r>
      <rPr>
        <b/>
        <sz val="7"/>
        <color rgb="FF000000"/>
        <rFont val="Arial"/>
        <family val="2"/>
      </rPr>
      <t>(a + b - c)</t>
    </r>
  </si>
  <si>
    <t>Allowances /
 impairments</t>
  </si>
  <si>
    <t>Specific
allowances</t>
  </si>
  <si>
    <t>General
 allowances</t>
  </si>
  <si>
    <t>Allowances for
expected credit 
losses on IRB
exposures</t>
  </si>
  <si>
    <t>Net values 
(a + b - c)</t>
  </si>
  <si>
    <r>
      <rPr>
        <b/>
        <sz val="6"/>
        <color rgb="FF000000"/>
        <rFont val="Arial"/>
        <family val="2"/>
      </rPr>
      <t xml:space="preserve">Type of exposure
</t>
    </r>
    <r>
      <rPr>
        <sz val="6"/>
        <color rgb="FF000000"/>
        <rFont val="Arial"/>
        <family val="2"/>
      </rPr>
      <t>(in millions of dollars)</t>
    </r>
  </si>
  <si>
    <t>Defaulted
exposures</t>
  </si>
  <si>
    <t>Non-
defaulted
exposures</t>
  </si>
  <si>
    <t>Sovereigns</t>
  </si>
  <si>
    <t>Multilateral development banks</t>
  </si>
  <si>
    <t>Deposit-taking institutions and banks</t>
  </si>
  <si>
    <t>Of which: specialized lending</t>
  </si>
  <si>
    <t>Regulatory retail portfolios</t>
  </si>
  <si>
    <t>Of which: general RRE</t>
  </si>
  <si>
    <t>Of which: IPRRE</t>
  </si>
  <si>
    <t>Mortgage-backed securities</t>
  </si>
  <si>
    <t>Debt securities</t>
  </si>
  <si>
    <t>Other investments</t>
  </si>
  <si>
    <t>Off-balance sheet exposures</t>
  </si>
  <si>
    <r>
      <rPr>
        <sz val="6"/>
        <color rgb="FF000000"/>
        <rFont val="Arial"/>
        <family val="2"/>
      </rPr>
      <t>As at September 30, 2023</t>
    </r>
    <r>
      <rPr>
        <vertAlign val="superscript"/>
        <sz val="6"/>
        <color rgb="FF000000"/>
        <rFont val="Arial"/>
        <family val="2"/>
      </rPr>
      <t>(1)</t>
    </r>
  </si>
  <si>
    <t>Allowances /
impairments</t>
  </si>
  <si>
    <t>General
allowances</t>
  </si>
  <si>
    <t>Non-
Defaulted
exposures</t>
  </si>
  <si>
    <t>Of which: other RRE</t>
  </si>
  <si>
    <t>Of which: general CRE</t>
  </si>
  <si>
    <t>Of which: IPCRE</t>
  </si>
  <si>
    <r>
      <rPr>
        <sz val="6"/>
        <color rgb="FF000000"/>
        <rFont val="Arial"/>
        <family val="2"/>
      </rPr>
      <t>As at June 30, 2023</t>
    </r>
    <r>
      <rPr>
        <vertAlign val="superscript"/>
        <sz val="6"/>
        <color rgb="FF000000"/>
        <rFont val="Arial"/>
        <family val="2"/>
      </rPr>
      <t>(1)</t>
    </r>
  </si>
  <si>
    <t>Comparative figures have been restated to conform with the presentation for the subsequent quarters.</t>
  </si>
  <si>
    <r>
      <rPr>
        <b/>
        <sz val="8"/>
        <color rgb="FF000000"/>
        <rFont val="Arial"/>
        <family val="2"/>
      </rPr>
      <t>Template CR2 – Changes in stock of defaulted loans and debt securities</t>
    </r>
    <r>
      <rPr>
        <b/>
        <vertAlign val="superscript"/>
        <sz val="8"/>
        <color rgb="FF000000"/>
        <rFont val="Arial"/>
        <family val="2"/>
      </rPr>
      <t>(1)</t>
    </r>
  </si>
  <si>
    <t>For the three-month period ended</t>
  </si>
  <si>
    <t>34216</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</si>
  <si>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</si>
  <si>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</si>
  <si>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</si>
  <si>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</si>
  <si>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</si>
  <si>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</si>
  <si>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r>
      <rPr>
        <vertAlign val="superscript"/>
        <sz val="6"/>
        <color rgb="FF000000"/>
        <rFont val="Arial"/>
        <family val="2"/>
      </rPr>
      <t xml:space="preserve">(1)  </t>
    </r>
    <r>
      <rPr>
        <sz val="6"/>
        <color rgb="FF000000"/>
        <rFont val="Arial"/>
        <family val="2"/>
      </rPr>
      <t>The defaulted loans balance excludes off-balance sheet exposures.</t>
    </r>
  </si>
  <si>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</si>
  <si>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</si>
  <si>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</si>
  <si>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</si>
  <si>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</si>
  <si>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</si>
  <si>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</si>
  <si>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</si>
  <si>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defaulted</t>
  </si>
  <si>
    <r>
      <rPr>
        <sz val="7"/>
        <color rgb="FF000000"/>
        <rFont val="Arial"/>
        <family val="2"/>
      </rPr>
      <t>As at September 30, 2023</t>
    </r>
    <r>
      <rPr>
        <vertAlign val="superscript"/>
        <sz val="7"/>
        <color rgb="FF000000"/>
        <rFont val="Arial"/>
        <family val="2"/>
      </rPr>
      <t>(1)</t>
    </r>
  </si>
  <si>
    <r>
      <rPr>
        <sz val="7"/>
        <color rgb="FF000000"/>
        <rFont val="Arial"/>
        <family val="2"/>
      </rPr>
      <t>As at June 30, 2023</t>
    </r>
    <r>
      <rPr>
        <vertAlign val="superscript"/>
        <sz val="7"/>
        <color rgb="FF000000"/>
        <rFont val="Arial"/>
        <family val="2"/>
      </rPr>
      <t>(1)</t>
    </r>
  </si>
  <si>
    <r>
      <rPr>
        <b/>
        <sz val="8"/>
        <color rgb="FF000000"/>
        <rFont val="Arial"/>
        <family val="2"/>
      </rPr>
      <t>Template CR4 – Standardized approach – Credit risk exposure and credit risk mitigation (CRM) effects</t>
    </r>
    <r>
      <rPr>
        <b/>
        <vertAlign val="superscript"/>
        <sz val="8"/>
        <color rgb="FF000000"/>
        <rFont val="Arial"/>
        <family val="2"/>
      </rPr>
      <t>(1)</t>
    </r>
  </si>
  <si>
    <r>
      <rPr>
        <b/>
        <sz val="7"/>
        <color rgb="FF000000"/>
        <rFont val="Arial"/>
        <family val="2"/>
      </rPr>
      <t xml:space="preserve">Exposures before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</si>
  <si>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r>
      <rPr>
        <b/>
        <sz val="7"/>
        <color rgb="FF000000"/>
        <rFont val="Arial"/>
        <family val="2"/>
      </rPr>
      <t xml:space="preserve">Exposures post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</si>
  <si>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t>RWA and RWA
proportion</t>
  </si>
  <si>
    <r>
      <rPr>
        <sz val="7"/>
        <color rgb="FF000000"/>
        <rFont val="Arial"/>
        <family val="2"/>
      </rPr>
      <t xml:space="preserve">Exposures before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</si>
  <si>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r>
      <rPr>
        <sz val="7"/>
        <color rgb="FF000000"/>
        <rFont val="Arial"/>
        <family val="2"/>
      </rPr>
      <t xml:space="preserve">Exposures post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</si>
  <si>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t>On-balance
sheet amount</t>
  </si>
  <si>
    <t>Off-balance
sheet amount</t>
  </si>
  <si>
    <t>RWA
proportion</t>
  </si>
  <si>
    <t>Of which: securities firms and other financial
   institutions treated as banks</t>
  </si>
  <si>
    <t>Of which: securities firms and other financial
   institutions treated as businesses</t>
  </si>
  <si>
    <t>Subordinated debt, equity and other capital
   instruments</t>
  </si>
  <si>
    <t>Of which: land acquisition, development and
   construction</t>
  </si>
  <si>
    <t>Defaulted exposures</t>
  </si>
  <si>
    <r>
      <rPr>
        <sz val="7"/>
        <color rgb="FF000000"/>
        <rFont val="Arial"/>
        <family val="2"/>
      </rPr>
      <t>Other assets</t>
    </r>
    <r>
      <rPr>
        <vertAlign val="superscript"/>
        <sz val="7"/>
        <color rgb="FF000000"/>
        <rFont val="Arial"/>
        <family val="2"/>
      </rPr>
      <t>(3)</t>
    </r>
  </si>
  <si>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</si>
  <si>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</si>
  <si>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</si>
  <si>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family val="2"/>
      </rPr>
      <t>Template CR5 – Standardized approach – Exposures by asset classes and risk weights</t>
    </r>
    <r>
      <rPr>
        <b/>
        <vertAlign val="superscript"/>
        <sz val="8"/>
        <color rgb="FF000000"/>
        <rFont val="Arial"/>
        <family val="2"/>
      </rPr>
      <t>(1)</t>
    </r>
  </si>
  <si>
    <t>Regulatory portfolio / Risk weight</t>
  </si>
  <si>
    <t>0%</t>
  </si>
  <si>
    <t>Of which: securities firms and other financial
    institutions treated as banks</t>
  </si>
  <si>
    <t>Of which: securities firms and other financial
    institutions treated as businesses</t>
  </si>
  <si>
    <t>Subordinated debt, equity and other capital</t>
  </si>
  <si>
    <t>Of which: land acquisition, development and
    construction</t>
  </si>
  <si>
    <r>
      <rPr>
        <sz val="7"/>
        <color rgb="FF000000"/>
        <rFont val="Arial"/>
        <family val="2"/>
      </rPr>
      <t>Other assets</t>
    </r>
    <r>
      <rPr>
        <vertAlign val="superscript"/>
        <sz val="7"/>
        <color rgb="FF000000"/>
        <rFont val="Arial"/>
        <family val="2"/>
      </rPr>
      <t>(2)</t>
    </r>
  </si>
  <si>
    <r>
      <rPr>
        <b/>
        <sz val="8"/>
        <color rgb="FF000000"/>
        <rFont val="Arial"/>
        <family val="2"/>
      </rPr>
      <t>Exposure amounts and CCFs applied to off-balance sheet exposures, categorized based on risk bucket of converted exposures</t>
    </r>
  </si>
  <si>
    <t>Risk weight</t>
  </si>
  <si>
    <t>On-balance sheet
exposure</t>
  </si>
  <si>
    <t>Off-balance sheet
exposure (pre-CCF)</t>
  </si>
  <si>
    <r>
      <rPr>
        <b/>
        <sz val="7"/>
        <color rgb="FF000000"/>
        <rFont val="Arial"/>
        <family val="2"/>
      </rPr>
      <t xml:space="preserve">Weighted average
</t>
    </r>
    <r>
      <rPr>
        <b/>
        <sz val="7"/>
        <color rgb="FF000000"/>
        <rFont val="Arial"/>
        <family val="2"/>
      </rPr>
      <t>CCF</t>
    </r>
    <r>
      <rPr>
        <b/>
        <vertAlign val="superscript"/>
        <sz val="7"/>
        <color rgb="FF000000"/>
        <rFont val="Arial"/>
        <family val="2"/>
      </rPr>
      <t>(3)</t>
    </r>
  </si>
  <si>
    <r>
      <rPr>
        <b/>
        <sz val="7"/>
        <color rgb="FF000000"/>
        <rFont val="Arial"/>
        <family val="2"/>
      </rPr>
      <t xml:space="preserve">Exposure (post-CCF
</t>
    </r>
    <r>
      <rPr>
        <b/>
        <sz val="7"/>
        <color rgb="FF000000"/>
        <rFont val="Arial"/>
        <family val="2"/>
      </rPr>
      <t xml:space="preserve"> and post-CRM)</t>
    </r>
    <r>
      <rPr>
        <b/>
        <vertAlign val="superscript"/>
        <sz val="7"/>
        <color rgb="FF000000"/>
        <rFont val="Arial"/>
        <family val="2"/>
      </rPr>
      <t>(4)</t>
    </r>
  </si>
  <si>
    <t>Less than 40%</t>
  </si>
  <si>
    <t>40% - 70%</t>
  </si>
  <si>
    <t>75% - 80%</t>
  </si>
  <si>
    <t>85%</t>
  </si>
  <si>
    <t>90% - 100%</t>
  </si>
  <si>
    <t>105% - 130%</t>
  </si>
  <si>
    <t>150%</t>
  </si>
  <si>
    <t>250%</t>
  </si>
  <si>
    <t>400%</t>
  </si>
  <si>
    <t>Total exposures</t>
  </si>
  <si>
    <t>0</t>
  </si>
  <si>
    <r>
      <rPr>
        <sz val="7"/>
        <color rgb="FF000000"/>
        <rFont val="Arial"/>
        <family val="2"/>
      </rPr>
      <t xml:space="preserve">Weighted average
</t>
    </r>
    <r>
      <rPr>
        <sz val="7"/>
        <color rgb="FF000000"/>
        <rFont val="Arial"/>
        <family val="2"/>
      </rPr>
      <t>CCF</t>
    </r>
    <r>
      <rPr>
        <vertAlign val="superscript"/>
        <sz val="7"/>
        <color rgb="FF000000"/>
        <rFont val="Arial"/>
        <family val="2"/>
      </rPr>
      <t>(3)</t>
    </r>
  </si>
  <si>
    <r>
      <rPr>
        <sz val="7"/>
        <color rgb="FF000000"/>
        <rFont val="Arial"/>
        <family val="2"/>
      </rPr>
      <t xml:space="preserve">Exposure (post-CCF
</t>
    </r>
    <r>
      <rPr>
        <sz val="7"/>
        <color rgb="FF000000"/>
        <rFont val="Arial"/>
        <family val="2"/>
      </rPr>
      <t xml:space="preserve"> and post-CRM)</t>
    </r>
    <r>
      <rPr>
        <vertAlign val="superscript"/>
        <sz val="7"/>
        <color rgb="FF000000"/>
        <rFont val="Arial"/>
        <family val="2"/>
      </rPr>
      <t>(4)</t>
    </r>
  </si>
  <si>
    <t>30%</t>
  </si>
  <si>
    <t>35%</t>
  </si>
  <si>
    <t>40%</t>
  </si>
  <si>
    <t>45%</t>
  </si>
  <si>
    <t>50%</t>
  </si>
  <si>
    <t>55%</t>
  </si>
  <si>
    <t>60%</t>
  </si>
  <si>
    <t>65%</t>
  </si>
  <si>
    <t>70%</t>
  </si>
  <si>
    <t>75%</t>
  </si>
  <si>
    <t>80%</t>
  </si>
  <si>
    <t>90%</t>
  </si>
  <si>
    <r>
      <rPr>
        <sz val="7"/>
        <color rgb="FF000000"/>
        <rFont val="Arial"/>
        <family val="2"/>
      </rPr>
      <t xml:space="preserve">Of which: securities firms and other financial
</t>
    </r>
    <r>
      <rPr>
        <sz val="7"/>
        <color rgb="FF000000"/>
        <rFont val="Arial"/>
        <family val="2"/>
      </rPr>
      <t xml:space="preserve">   institutions treated as banks</t>
    </r>
  </si>
  <si>
    <r>
      <rPr>
        <sz val="7"/>
        <color rgb="FF000000"/>
        <rFont val="Arial"/>
        <family val="2"/>
      </rPr>
      <t xml:space="preserve">Of which: securities firms and other financial
</t>
    </r>
    <r>
      <rPr>
        <sz val="7"/>
        <color rgb="FF000000"/>
        <rFont val="Arial"/>
        <family val="2"/>
      </rPr>
      <t xml:space="preserve">   institutions treated as businesses</t>
    </r>
  </si>
  <si>
    <r>
      <rPr>
        <sz val="7"/>
        <color rgb="FF000000"/>
        <rFont val="Arial"/>
        <family val="2"/>
      </rPr>
      <t>Of which: specialized lending</t>
    </r>
  </si>
  <si>
    <r>
      <rPr>
        <sz val="7"/>
        <color rgb="FF000000"/>
        <rFont val="Arial"/>
        <family val="2"/>
      </rPr>
      <t>Of which: IPCRE</t>
    </r>
  </si>
  <si>
    <r>
      <rPr>
        <sz val="7"/>
        <color rgb="FF000000"/>
        <rFont val="Arial"/>
        <family val="2"/>
      </rPr>
      <t xml:space="preserve">Of which: land acquisition, development 
</t>
    </r>
    <r>
      <rPr>
        <sz val="7"/>
        <color rgb="FF000000"/>
        <rFont val="Arial"/>
        <family val="2"/>
      </rPr>
      <t xml:space="preserve">   and construction</t>
    </r>
  </si>
  <si>
    <t>Weights are based on off-balance sheet exposure (pre-CCF).</t>
  </si>
  <si>
    <t>Net exposure, after credit risk mitigation (net of loss allowance for expected credit losses on credit-impaired loans other than for retail clients (except for credit card loans)).</t>
  </si>
  <si>
    <t>Template CR6 – AIRB – Credit risk exposures by portfolio and probability of default (PD) range</t>
  </si>
  <si>
    <t>h</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</si>
  <si>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</si>
  <si>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</si>
  <si>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</si>
  <si>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</si>
  <si>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</si>
  <si>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</si>
  <si>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</si>
  <si>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</si>
  <si>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</si>
  <si>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</si>
  <si>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</si>
  <si>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</si>
  <si>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family val="2"/>
      </rPr>
      <t xml:space="preserve">Average
</t>
    </r>
    <r>
      <rPr>
        <b/>
        <sz val="7"/>
        <color rgb="FFFFFFFF"/>
        <rFont val="Arial"/>
        <family val="2"/>
      </rPr>
      <t>maturity</t>
    </r>
    <r>
      <rPr>
        <b/>
        <vertAlign val="superscript"/>
        <sz val="7"/>
        <color rgb="FFFFFFFF"/>
        <rFont val="Arial"/>
        <family val="2"/>
      </rPr>
      <t>(1)</t>
    </r>
  </si>
  <si>
    <r>
      <rPr>
        <b/>
        <sz val="7"/>
        <color rgb="FFFFFFFF"/>
        <rFont val="Arial"/>
        <family val="2"/>
      </rPr>
      <t xml:space="preserve">Expected
</t>
    </r>
    <r>
      <rPr>
        <b/>
        <sz val="7"/>
        <color rgb="FFFFFFFF"/>
        <rFont val="Arial"/>
        <family val="2"/>
      </rPr>
      <t>loss</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</si>
  <si>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</si>
  <si>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</si>
  <si>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</si>
  <si>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</si>
  <si>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</si>
  <si>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</si>
  <si>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</si>
  <si>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</si>
  <si>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</si>
  <si>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</si>
  <si>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</si>
  <si>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</si>
  <si>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</si>
  <si>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</si>
  <si>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family val="2"/>
      </rPr>
      <t xml:space="preserve">Average
</t>
    </r>
    <r>
      <rPr>
        <sz val="7"/>
        <color rgb="FF000000"/>
        <rFont val="Arial"/>
        <family val="2"/>
      </rPr>
      <t>maturity</t>
    </r>
    <r>
      <rPr>
        <vertAlign val="superscript"/>
        <sz val="7"/>
        <color rgb="FF000000"/>
        <rFont val="Arial"/>
        <family val="2"/>
      </rPr>
      <t>(1)</t>
    </r>
  </si>
  <si>
    <r>
      <rPr>
        <sz val="7"/>
        <color rgb="FF000000"/>
        <rFont val="Arial"/>
        <family val="2"/>
      </rPr>
      <t xml:space="preserve">Expected
</t>
    </r>
    <r>
      <rPr>
        <sz val="7"/>
        <color rgb="FF000000"/>
        <rFont val="Arial"/>
        <family val="2"/>
      </rPr>
      <t>loss</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</si>
  <si>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</si>
  <si>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t>Total non-retail clients – AIRB</t>
  </si>
  <si>
    <t>Exposures related to
businesses(4)</t>
  </si>
  <si>
    <r>
      <rPr>
        <vertAlign val="superscript"/>
        <sz val="6"/>
        <color rgb="FF000000"/>
        <rFont val="Arial"/>
        <family val="2"/>
      </rPr>
      <t xml:space="preserve">(1) </t>
    </r>
    <r>
      <rPr>
        <sz val="6"/>
        <color rgb="FF000000"/>
        <rFont val="Arial"/>
        <family val="2"/>
      </rPr>
      <t xml:space="preserve"> This parameter should only be filled out when it is used for the calculation of RWA.</t>
    </r>
  </si>
  <si>
    <r>
      <rPr>
        <vertAlign val="superscript"/>
        <sz val="6"/>
        <color rgb="FF000000"/>
        <rFont val="Arial"/>
        <family val="2"/>
      </rPr>
      <t xml:space="preserve">(2) </t>
    </r>
    <r>
      <rPr>
        <sz val="6"/>
        <color rgb="FF000000"/>
        <rFont val="Arial"/>
        <family val="2"/>
      </rPr>
      <t xml:space="preserve"> The expected loss is assessed in accordance with the requirements of Section 5.6.1 of the AMF guideline.</t>
    </r>
  </si>
  <si>
    <r>
      <rPr>
        <vertAlign val="superscript"/>
        <sz val="6"/>
        <color rgb="FF000000"/>
        <rFont val="Arial"/>
        <family val="2"/>
      </rPr>
      <t xml:space="preserve">(3) </t>
    </r>
    <r>
      <rPr>
        <sz val="6"/>
        <color rgb="FF000000"/>
        <rFont val="Arial"/>
        <family val="2"/>
      </rPr>
      <t xml:space="preserve"> Provisions are measured in accordance with the requirements of Section 5.6.2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</si>
  <si>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</si>
  <si>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</si>
  <si>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</si>
  <si>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</si>
  <si>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</si>
  <si>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</si>
  <si>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family val="2"/>
      </rPr>
      <t>N/A</t>
    </r>
  </si>
  <si>
    <t>Exposures related to
residential mortgage loans
Uninsured exposures</t>
  </si>
  <si>
    <t>SMEs similar to other retail
client exposures</t>
  </si>
  <si>
    <t>Template CR6 – FIRB – Credit risk exposures by portfolio and probability of default (PD) range</t>
  </si>
  <si>
    <t>Total non-retail clients - FIRB</t>
  </si>
  <si>
    <t>Total non-retail clients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</si>
  <si>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This parameter should only be filled out when it is used for the calculation of RWA.</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</si>
  <si>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The expected loss is assessed in accordance with the requirements of Section 5.6.1 of the AMF guideline.</t>
    </r>
  </si>
  <si>
    <r>
      <rPr>
        <vertAlign val="superscript"/>
        <sz val="6"/>
        <color rgb="FF000000"/>
        <rFont val="Arial"/>
        <family val="2"/>
      </rPr>
      <t>(4)</t>
    </r>
    <r>
      <rPr>
        <sz val="6"/>
        <color rgb="FF000000"/>
        <rFont val="Arial"/>
        <family val="2"/>
      </rPr>
      <t xml:space="preserve">  Average PD for the fourth quarter of 2023 has been restated to conform with the presentation for the other quarters.</t>
    </r>
  </si>
  <si>
    <t>Template CR8 – Risk-weighted assets (RWA) flow statements of credit risk exposures under IRB</t>
  </si>
  <si>
    <t>RWA amounts</t>
  </si>
  <si>
    <t>RWA as at end of previous reporting period</t>
  </si>
  <si>
    <r>
      <rPr>
        <sz val="7"/>
        <color rgb="FF000000"/>
        <rFont val="Arial"/>
        <family val="2"/>
      </rPr>
      <t>Asset size</t>
    </r>
    <r>
      <rPr>
        <vertAlign val="superscript"/>
        <sz val="7"/>
        <color rgb="FF000000"/>
        <rFont val="Arial"/>
        <family val="2"/>
      </rPr>
      <t>(1)</t>
    </r>
  </si>
  <si>
    <r>
      <rPr>
        <sz val="7"/>
        <color rgb="FF000000"/>
        <rFont val="Arial"/>
        <family val="2"/>
      </rPr>
      <t>Asset quality</t>
    </r>
    <r>
      <rPr>
        <vertAlign val="superscript"/>
        <sz val="7"/>
        <color rgb="FF000000"/>
        <rFont val="Arial"/>
        <family val="2"/>
      </rPr>
      <t>(2)</t>
    </r>
  </si>
  <si>
    <r>
      <rPr>
        <sz val="7"/>
        <color rgb="FF000000"/>
        <rFont val="Arial"/>
        <family val="2"/>
      </rPr>
      <t>Model updates</t>
    </r>
    <r>
      <rPr>
        <vertAlign val="superscript"/>
        <sz val="7"/>
        <color rgb="FF000000"/>
        <rFont val="Arial"/>
        <family val="2"/>
      </rPr>
      <t>(3)</t>
    </r>
  </si>
  <si>
    <r>
      <rPr>
        <sz val="7"/>
        <color rgb="FF000000"/>
        <rFont val="Arial"/>
        <family val="2"/>
      </rPr>
      <t>Methodology and policy</t>
    </r>
    <r>
      <rPr>
        <vertAlign val="superscript"/>
        <sz val="7"/>
        <color rgb="FF000000"/>
        <rFont val="Arial"/>
        <family val="2"/>
      </rPr>
      <t>(4)</t>
    </r>
  </si>
  <si>
    <r>
      <rPr>
        <sz val="7"/>
        <color rgb="FF000000"/>
        <rFont val="Arial"/>
        <family val="2"/>
      </rPr>
      <t>Acquisitions and disposals</t>
    </r>
    <r>
      <rPr>
        <vertAlign val="superscript"/>
        <sz val="7"/>
        <color rgb="FF000000"/>
        <rFont val="Arial"/>
        <family val="2"/>
      </rPr>
      <t>(5)</t>
    </r>
  </si>
  <si>
    <r>
      <rPr>
        <sz val="7"/>
        <color rgb="FF000000"/>
        <rFont val="Arial"/>
        <family val="2"/>
      </rPr>
      <t>Foreign exchange movements</t>
    </r>
    <r>
      <rPr>
        <vertAlign val="superscript"/>
        <sz val="7"/>
        <color rgb="FF000000"/>
        <rFont val="Arial"/>
        <family val="2"/>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</si>
  <si>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</si>
  <si>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</si>
  <si>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</si>
  <si>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</si>
  <si>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</si>
  <si>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r>
      <rPr>
        <b/>
        <sz val="8"/>
        <color rgb="FF000000"/>
        <rFont val="Arial"/>
        <family val="2"/>
      </rPr>
      <t>Exposure at default by asset class and by region</t>
    </r>
  </si>
  <si>
    <t>4791496</t>
  </si>
  <si>
    <r>
      <rPr>
        <b/>
        <sz val="7"/>
        <color rgb="FF000000"/>
        <rFont val="Arial"/>
        <family val="2"/>
      </rPr>
      <t>Exposure classes</t>
    </r>
    <r>
      <rPr>
        <b/>
        <vertAlign val="superscript"/>
        <sz val="7"/>
        <color rgb="FF000000"/>
        <rFont val="Arial"/>
        <family val="2"/>
      </rPr>
      <t>(1)</t>
    </r>
  </si>
  <si>
    <r>
      <rPr>
        <sz val="7"/>
        <color rgb="FF000000"/>
        <rFont val="Arial"/>
        <family val="2"/>
      </rPr>
      <t>Exposure classes</t>
    </r>
    <r>
      <rPr>
        <vertAlign val="superscript"/>
        <sz val="7"/>
        <color rgb="FF000000"/>
        <rFont val="Arial"/>
        <family val="2"/>
      </rPr>
      <t>(1)</t>
    </r>
  </si>
  <si>
    <t>Used
exposure</t>
  </si>
  <si>
    <t>Unused
exposure</t>
  </si>
  <si>
    <t>Repo-style
transactions</t>
  </si>
  <si>
    <t>OTC
derivatives</t>
  </si>
  <si>
    <t>Off-balance
sheet
exposure</t>
  </si>
  <si>
    <r>
      <rPr>
        <b/>
        <sz val="7"/>
        <color rgb="FF000000"/>
        <rFont val="Arial"/>
        <family val="2"/>
      </rPr>
      <t xml:space="preserve">Net
</t>
    </r>
    <r>
      <rPr>
        <b/>
        <sz val="7"/>
        <color rgb="FF000000"/>
        <rFont val="Arial"/>
        <family val="2"/>
      </rPr>
      <t>exposure</t>
    </r>
    <r>
      <rPr>
        <b/>
        <vertAlign val="superscript"/>
        <sz val="7"/>
        <color rgb="FF000000"/>
        <rFont val="Arial"/>
        <family val="2"/>
      </rPr>
      <t>(2)</t>
    </r>
  </si>
  <si>
    <r>
      <rPr>
        <sz val="7"/>
        <color rgb="FF000000"/>
        <rFont val="Arial"/>
        <family val="2"/>
      </rPr>
      <t xml:space="preserve">Net 
</t>
    </r>
    <r>
      <rPr>
        <sz val="7"/>
        <color rgb="FF000000"/>
        <rFont val="Arial"/>
        <family val="2"/>
      </rPr>
      <t>exposure</t>
    </r>
    <r>
      <rPr>
        <vertAlign val="superscript"/>
        <sz val="7"/>
        <color rgb="FF000000"/>
        <rFont val="Arial"/>
        <family val="2"/>
      </rPr>
      <t>(2)</t>
    </r>
  </si>
  <si>
    <t>Revolving retail client exposures</t>
  </si>
  <si>
    <t>Trading portfolio</t>
  </si>
  <si>
    <t>Internal Ratings-Based approach</t>
  </si>
  <si>
    <t>Other retail client exposures</t>
  </si>
  <si>
    <t>By region</t>
  </si>
  <si>
    <t>Canada</t>
  </si>
  <si>
    <t>United States</t>
  </si>
  <si>
    <t>Other countries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</si>
  <si>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</si>
  <si>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</si>
  <si>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</si>
  <si>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</si>
  <si>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family val="2"/>
      </rPr>
      <t>Exposure at default – Businesses, sovereign borrowers and financial institutions by industry</t>
    </r>
  </si>
  <si>
    <r>
      <rPr>
        <sz val="7"/>
        <color rgb="FF000000"/>
        <rFont val="Arial"/>
        <family val="2"/>
      </rPr>
      <t xml:space="preserve">Net
</t>
    </r>
    <r>
      <rPr>
        <sz val="7"/>
        <color rgb="FF000000"/>
        <rFont val="Arial"/>
        <family val="2"/>
      </rPr>
      <t>exposure</t>
    </r>
    <r>
      <rPr>
        <vertAlign val="superscript"/>
        <sz val="7"/>
        <color rgb="FF000000"/>
        <rFont val="Arial"/>
        <family val="2"/>
      </rPr>
      <t>(2)</t>
    </r>
  </si>
  <si>
    <t>Industries</t>
  </si>
  <si>
    <t>Agriculture</t>
  </si>
  <si>
    <r>
      <rPr>
        <sz val="7"/>
        <color rgb="FF000000"/>
        <rFont val="Arial"/>
        <family val="2"/>
      </rPr>
      <t>Mining</t>
    </r>
    <r>
      <rPr>
        <vertAlign val="superscript"/>
        <sz val="7"/>
        <color rgb="FF000000"/>
        <rFont val="Arial"/>
        <family val="2"/>
      </rPr>
      <t>(3)</t>
    </r>
  </si>
  <si>
    <r>
      <rPr>
        <sz val="7"/>
        <color rgb="FF000000"/>
        <rFont val="Arial"/>
        <family val="2"/>
      </rPr>
      <t>Oil and gas</t>
    </r>
    <r>
      <rPr>
        <vertAlign val="superscript"/>
        <sz val="7"/>
        <color rgb="FF000000"/>
        <rFont val="Arial"/>
        <family val="2"/>
      </rPr>
      <t>(3)</t>
    </r>
  </si>
  <si>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</si>
  <si>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</si>
  <si>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</si>
  <si>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</si>
  <si>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</si>
  <si>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</si>
  <si>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</si>
  <si>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</si>
  <si>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</si>
  <si>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</si>
  <si>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</si>
  <si>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</si>
  <si>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</si>
  <si>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</si>
  <si>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</si>
  <si>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</si>
  <si>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t>Public agencies</t>
  </si>
  <si>
    <t>Other Industries</t>
  </si>
  <si>
    <t>Other industries</t>
  </si>
  <si>
    <t>1138170</t>
  </si>
  <si>
    <t>Other businesses</t>
  </si>
  <si>
    <t>Data as at March 31, 2024, and for prior periods have been reclassified to conform with the presentation for the current period.</t>
  </si>
  <si>
    <r>
      <rPr>
        <b/>
        <sz val="8"/>
        <color rgb="FF000000"/>
        <rFont val="Arial"/>
        <family val="2"/>
      </rPr>
      <t>Credit risk exposure under the Internal Ratings-Based Approach – Backtesting: Actual and estimated parameters</t>
    </r>
    <r>
      <rPr>
        <b/>
        <vertAlign val="superscript"/>
        <sz val="8"/>
        <color rgb="FF000000"/>
        <rFont val="Arial"/>
        <family val="2"/>
      </rPr>
      <t>(1)</t>
    </r>
  </si>
  <si>
    <t>(as a percentage)</t>
  </si>
  <si>
    <r>
      <rPr>
        <b/>
        <sz val="7"/>
        <color rgb="FF000000"/>
        <rFont val="Arial"/>
        <family val="2"/>
      </rPr>
      <t xml:space="preserve">Weighted
</t>
    </r>
    <r>
      <rPr>
        <b/>
        <sz val="7"/>
        <color rgb="FF000000"/>
        <rFont val="Arial"/>
        <family val="2"/>
      </rPr>
      <t>average PD</t>
    </r>
    <r>
      <rPr>
        <b/>
        <vertAlign val="superscript"/>
        <sz val="7"/>
        <color rgb="FF000000"/>
        <rFont val="Arial"/>
        <family val="2"/>
      </rPr>
      <t>(2)</t>
    </r>
  </si>
  <si>
    <t>Average
historical annual
default rate</t>
  </si>
  <si>
    <r>
      <rPr>
        <b/>
        <sz val="7"/>
        <color rgb="FF000000"/>
        <rFont val="Arial"/>
        <family val="2"/>
      </rPr>
      <t xml:space="preserve">EAD - 
</t>
    </r>
    <r>
      <rPr>
        <b/>
        <sz val="7"/>
        <color rgb="FF000000"/>
        <rFont val="Arial"/>
        <family val="2"/>
      </rPr>
      <t xml:space="preserve">weighted
</t>
    </r>
    <r>
      <rPr>
        <b/>
        <sz val="7"/>
        <color rgb="FF000000"/>
        <rFont val="Arial"/>
        <family val="2"/>
      </rPr>
      <t>average 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</si>
  <si>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actual 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</si>
  <si>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average CCF</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</si>
  <si>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actual CC</t>
    </r>
    <r>
      <rPr>
        <b/>
        <sz val="7"/>
        <color rgb="FF000000"/>
        <rFont val="Arial"/>
        <family val="2"/>
      </rPr>
      <t>F</t>
    </r>
    <r>
      <rPr>
        <b/>
        <vertAlign val="superscript"/>
        <sz val="7"/>
        <color rgb="FF000000"/>
        <rFont val="Arial"/>
        <family val="2"/>
      </rPr>
      <t>(2)</t>
    </r>
  </si>
  <si>
    <r>
      <rPr>
        <sz val="7"/>
        <color rgb="FF000000"/>
        <rFont val="Arial"/>
        <family val="2"/>
      </rPr>
      <t xml:space="preserve">Weighted
</t>
    </r>
    <r>
      <rPr>
        <sz val="7"/>
        <color rgb="FF000000"/>
        <rFont val="Arial"/>
        <family val="2"/>
      </rPr>
      <t>average PD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</si>
  <si>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average 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</si>
  <si>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actual 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</si>
  <si>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average CCF</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</si>
  <si>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actual CCF</t>
    </r>
    <r>
      <rPr>
        <vertAlign val="superscript"/>
        <sz val="7"/>
        <color rgb="FF000000"/>
        <rFont val="Arial"/>
        <family val="2"/>
      </rPr>
      <t>(2)</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</si>
  <si>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</si>
  <si>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</si>
  <si>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</si>
  <si>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</si>
  <si>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</si>
  <si>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</si>
  <si>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</si>
  <si>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r>
      <rPr>
        <b/>
        <sz val="8"/>
        <color rgb="FF000000"/>
        <rFont val="Arial"/>
        <family val="2"/>
      </rPr>
      <t>Template CCR1 – Analysis of counterparty credit risk (CCR) exposures by approach</t>
    </r>
    <r>
      <rPr>
        <b/>
        <vertAlign val="superscript"/>
        <sz val="8"/>
        <color rgb="FF000000"/>
        <rFont val="Arial"/>
        <family val="2"/>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</si>
  <si>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</si>
  <si>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</si>
  <si>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</si>
  <si>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</si>
  <si>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</si>
  <si>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</si>
  <si>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</si>
  <si>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</si>
  <si>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</si>
  <si>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</si>
  <si>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</si>
  <si>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family val="2"/>
      </rPr>
      <t xml:space="preserve">Alpha used for computing 
</t>
    </r>
    <r>
      <rPr>
        <sz val="7"/>
        <color rgb="FF000000"/>
        <rFont val="Arial"/>
        <family val="2"/>
      </rPr>
      <t>regulatory EAD</t>
    </r>
  </si>
  <si>
    <t>Excluding exposures and RWA for the credit valuation adjustment and central counterparties (presented in Template CCR8).</t>
  </si>
  <si>
    <r>
      <rPr>
        <b/>
        <sz val="8"/>
        <color rgb="FF000000"/>
        <rFont val="Arial"/>
        <family val="2"/>
      </rPr>
      <t>Template CCR3 – Standardized Approach – Counterparty credit risk (CCR) exposures by regulatory portfolio and risk weights</t>
    </r>
    <r>
      <rPr>
        <b/>
        <vertAlign val="superscript"/>
        <sz val="8"/>
        <color rgb="FF000000"/>
        <rFont val="Arial"/>
        <family val="2"/>
      </rPr>
      <t>(1)</t>
    </r>
  </si>
  <si>
    <t>m</t>
  </si>
  <si>
    <t>n</t>
  </si>
  <si>
    <t>o</t>
  </si>
  <si>
    <t>Total exposure
(post-CRM techniques)</t>
  </si>
  <si>
    <t>Securities firms and other financial institutions
   treated as banks</t>
  </si>
  <si>
    <t>Securities firms and other financial institutions
   treated as businesses</t>
  </si>
  <si>
    <r>
      <rPr>
        <sz val="7"/>
        <color rgb="FF000000"/>
        <rFont val="Arial"/>
        <family val="2"/>
      </rPr>
      <t>Of which: specialized lending</t>
    </r>
    <r>
      <rPr>
        <vertAlign val="superscript"/>
        <sz val="7"/>
        <color rgb="FF000000"/>
        <rFont val="Arial"/>
        <family val="2"/>
      </rPr>
      <t>(2)</t>
    </r>
  </si>
  <si>
    <t>Exposures are presented on a net basis, post-credit risk mitigation.</t>
  </si>
  <si>
    <t>Data prior to the first quarter of 2024 have been reclassified from the "Securities firms and other financial institutions treated as businesses" row to the "Specialized lending" row to conform with the presentation for the subsequent quarters.</t>
  </si>
  <si>
    <t>Template CCR4 – AIRB – Counterparty credit risk (CCR) exposures by portfolio and probability of default (PD) scale</t>
  </si>
  <si>
    <t>(in millions of
 dollars)</t>
  </si>
  <si>
    <t>EAD 
post-CRM</t>
  </si>
  <si>
    <t>Average
 PD</t>
  </si>
  <si>
    <t>Number of debtors</t>
  </si>
  <si>
    <t>Average 
LGD</t>
  </si>
  <si>
    <t>Average maturity</t>
  </si>
  <si>
    <t>RWA proportion</t>
  </si>
  <si>
    <t>Average 
PD</t>
  </si>
  <si>
    <t>Exposures 
related to 
sovereign 
borrowers</t>
  </si>
  <si>
    <t>Exposures 
related 
to financial 
institutions</t>
  </si>
  <si>
    <t>Exposures 
related 
to 
businesses</t>
  </si>
  <si>
    <t>Total AIRB</t>
  </si>
  <si>
    <r>
      <rPr>
        <vertAlign val="superscript"/>
        <sz val="6"/>
        <color rgb="FF000000"/>
        <rFont val="Arial"/>
        <family val="2"/>
      </rPr>
      <t xml:space="preserve">(1)  </t>
    </r>
    <r>
      <rPr>
        <sz val="6"/>
        <color rgb="FF000000"/>
        <rFont val="Arial"/>
        <family val="2"/>
      </rPr>
      <t xml:space="preserve"> A methodological enhancement to some items in average LGD was applied.</t>
    </r>
  </si>
  <si>
    <t>Template CCR4 – FIRB – Counterparty credit risk (CCR) exposures by portfolio and probability of default (PD) scale</t>
  </si>
  <si>
    <t xml:space="preserve">Average maturity </t>
  </si>
  <si>
    <t>Exposures 
related to
financial 
institutions</t>
  </si>
  <si>
    <t>Exposures 
related to 
businesses</t>
  </si>
  <si>
    <t>Total FIRB</t>
  </si>
  <si>
    <t>Exposures 
related to 
financial 
institutions</t>
  </si>
  <si>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</si>
  <si>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</si>
  <si>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</si>
  <si>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</si>
  <si>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</si>
  <si>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</si>
  <si>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</si>
  <si>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</si>
  <si>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</si>
  <si>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</si>
  <si>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</si>
  <si>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</si>
  <si>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</si>
  <si>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</si>
  <si>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</si>
  <si>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</si>
  <si>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</si>
  <si>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</si>
  <si>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Protection
 sold</t>
  </si>
  <si>
    <t>Notional amounts</t>
  </si>
  <si>
    <t>Single-name credit default swaps</t>
  </si>
  <si>
    <t xml:space="preserve">Index credit default swaps </t>
  </si>
  <si>
    <t>Total return swaps</t>
  </si>
  <si>
    <t>Credit options</t>
  </si>
  <si>
    <t>Other credit derivatives</t>
  </si>
  <si>
    <t>Total notional amounts</t>
  </si>
  <si>
    <t>Fair values</t>
  </si>
  <si>
    <t>Positive fair value (asset)</t>
  </si>
  <si>
    <t>Negative fair value (liability)</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</si>
  <si>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</si>
  <si>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</si>
  <si>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</si>
  <si>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</si>
  <si>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</si>
  <si>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</si>
  <si>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</si>
  <si>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</si>
  <si>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</si>
  <si>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</si>
  <si>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</si>
  <si>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</si>
  <si>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</si>
  <si>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</si>
  <si>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</si>
  <si>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</si>
  <si>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</si>
  <si>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</si>
  <si>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</si>
  <si>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</si>
  <si>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</si>
  <si>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</si>
  <si>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</si>
  <si>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</si>
  <si>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</si>
  <si>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</si>
  <si>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t>Residential mortgage</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</si>
  <si>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</si>
  <si>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</si>
  <si>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</si>
  <si>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</si>
  <si>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</si>
  <si>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</si>
  <si>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</si>
  <si>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</si>
  <si>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</si>
  <si>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</si>
  <si>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</si>
  <si>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</si>
  <si>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</si>
  <si>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</si>
  <si>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</si>
  <si>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</si>
  <si>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</si>
  <si>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t>≤ 20%</t>
  </si>
  <si>
    <t>&gt; 20% 
to 50%</t>
  </si>
  <si>
    <t>&gt; 50%
to 100%</t>
  </si>
  <si>
    <t>&gt;100% 
˂ 1,250%</t>
  </si>
  <si>
    <t>= 1,250%</t>
  </si>
  <si>
    <t>SEC-IRB
(including IAA)</t>
  </si>
  <si>
    <t>SEC-ERB</t>
  </si>
  <si>
    <t>SA/SFA</t>
  </si>
  <si>
    <t>Traditional securitization</t>
  </si>
  <si>
    <t>Of which securitization</t>
  </si>
  <si>
    <t>Of which retail underlying</t>
  </si>
  <si>
    <t>Of which STC</t>
  </si>
  <si>
    <t>Of which wholesale</t>
  </si>
  <si>
    <t>Of which re-securitization</t>
  </si>
  <si>
    <t>Synthetic securitization</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</si>
  <si>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</si>
  <si>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</si>
  <si>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</si>
  <si>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</si>
  <si>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</si>
  <si>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</si>
  <si>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</si>
  <si>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</si>
  <si>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</si>
  <si>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</si>
  <si>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</si>
  <si>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</si>
  <si>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Japan</t>
  </si>
  <si>
    <t>Luxembourg</t>
  </si>
  <si>
    <t>United Kingdom</t>
  </si>
  <si>
    <t>754052.015</t>
  </si>
  <si>
    <r>
      <rPr>
        <sz val="7"/>
        <color rgb="FF000000"/>
        <rFont val="Arial"/>
        <family val="2"/>
      </rPr>
      <t xml:space="preserve">Countercyclical
</t>
    </r>
    <r>
      <rPr>
        <sz val="7"/>
        <color rgb="FF000000"/>
        <rFont val="Arial"/>
        <family val="2"/>
      </rPr>
      <t>capital buffer rate</t>
    </r>
    <r>
      <rPr>
        <vertAlign val="superscript"/>
        <sz val="7"/>
        <color rgb="FF000000"/>
        <rFont val="Arial"/>
        <family val="2"/>
      </rPr>
      <t>(2)</t>
    </r>
  </si>
  <si>
    <t>Includes investment funds under the look-through approach and the mandate-based approach since the second quarter of 2024.</t>
  </si>
  <si>
    <t>Comparative data have been restated to conform with the presentation for the subsequent quarters.</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</si>
  <si>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</si>
  <si>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</si>
  <si>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</si>
  <si>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</si>
  <si>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</si>
  <si>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</si>
  <si>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</si>
  <si>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</si>
  <si>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r>
      <rPr>
        <sz val="7"/>
        <color rgb="FF000000"/>
        <rFont val="Arial"/>
        <family val="2"/>
      </rPr>
      <t>Other adjustments</t>
    </r>
    <r>
      <rPr>
        <vertAlign val="superscript"/>
        <sz val="7"/>
        <color rgb="FF000000"/>
        <rFont val="Arial"/>
        <family val="2"/>
      </rPr>
      <t>(1)</t>
    </r>
  </si>
  <si>
    <t>Leverage ratio exposure measure</t>
  </si>
  <si>
    <r>
      <rPr>
        <sz val="6"/>
        <color rgb="FF000000"/>
        <rFont val="Arial"/>
        <family val="2"/>
      </rPr>
      <t>In accordance with the temporary relief measures issued by the AMF in response to the impact of the COVID-19 pandemic, reserves with central banks were excluded from the total exposure used in calculating leverage ratios. These measures ceased to apply in the fourth quarter of 2023.</t>
    </r>
  </si>
  <si>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</si>
  <si>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</si>
  <si>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</si>
  <si>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</si>
  <si>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</si>
  <si>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</si>
  <si>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</si>
  <si>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</si>
  <si>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</si>
  <si>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</si>
  <si>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</si>
  <si>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</si>
  <si>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</si>
  <si>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</si>
  <si>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</si>
  <si>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</si>
  <si>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</si>
  <si>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</si>
  <si>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</si>
  <si>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</si>
  <si>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</si>
  <si>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</si>
  <si>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</si>
  <si>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</si>
  <si>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</si>
  <si>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</si>
  <si>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Total exposures (sum of rows 5, 11, 16 and 19)</t>
  </si>
  <si>
    <t>Leverage ratio</t>
  </si>
  <si>
    <t>Leverage ratio of Bâle III (including the impact of any applicable temporary exemption of central bank reserves)</t>
  </si>
  <si>
    <t>22a</t>
  </si>
  <si>
    <r>
      <rPr>
        <sz val="7"/>
        <color rgb="FF000000"/>
        <rFont val="Arial"/>
        <family val="2"/>
      </rPr>
      <t>Leverage ratio of Bâle III (excluding the impact of any applicable temporary exemption of central bank reserves)</t>
    </r>
    <r>
      <rPr>
        <vertAlign val="superscript"/>
        <sz val="7"/>
        <color rgb="FF000000"/>
        <rFont val="Arial"/>
        <family val="2"/>
      </rPr>
      <t>(1)</t>
    </r>
  </si>
  <si>
    <t>National minimum leverage ratio requirement</t>
  </si>
  <si>
    <t>In accordance with the temporary relief measures issued by the AMF in response to the impact of the COVID-19 pandemic, reserves with central banks were excluded from the total exposure used in calculating leverage ratios. These measures ceased to apply in the fourth quarter of 2023.</t>
  </si>
  <si>
    <t>PILLAR 3 DISCLOSURE REQUIREMENTS</t>
  </si>
  <si>
    <t>Templates and tables</t>
  </si>
  <si>
    <t>Frequency</t>
  </si>
  <si>
    <t>Most recent disclosure</t>
  </si>
  <si>
    <r>
      <rPr>
        <b/>
        <sz val="7"/>
        <color rgb="FF000000"/>
        <rFont val="Arial"/>
        <family val="2"/>
      </rPr>
      <t>Report</t>
    </r>
    <r>
      <rPr>
        <b/>
        <vertAlign val="superscript"/>
        <sz val="7"/>
        <color rgb="FF000000"/>
        <rFont val="Arial"/>
        <family val="2"/>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</si>
  <si>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</si>
  <si>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</si>
  <si>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</si>
  <si>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</si>
  <si>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</si>
  <si>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</si>
  <si>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</si>
  <si>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</si>
  <si>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</si>
  <si>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</si>
  <si>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Pillar 3 Report
Fourth quarter of 2023</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</si>
  <si>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</si>
  <si>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</si>
  <si>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</si>
  <si>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</si>
  <si>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</si>
  <si>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</si>
  <si>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</si>
  <si>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</si>
  <si>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</si>
  <si>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</si>
  <si>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</si>
  <si>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</si>
  <si>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</si>
  <si>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</si>
  <si>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</si>
  <si>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</si>
  <si>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</si>
  <si>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</si>
  <si>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</si>
  <si>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</si>
  <si>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</si>
  <si>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</si>
  <si>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LIA</t>
  </si>
  <si>
    <t>Explanations of differences between accounting and regulatory exposure amounts</t>
  </si>
  <si>
    <t>PV1</t>
  </si>
  <si>
    <t>Prudent valuation adjustments (PVAs)</t>
  </si>
  <si>
    <t>Asset encumbrance</t>
  </si>
  <si>
    <t>ENC</t>
  </si>
  <si>
    <r>
      <rPr>
        <sz val="7"/>
        <color rgb="FF000000"/>
        <rFont val="Arial"/>
        <family val="2"/>
      </rPr>
      <t xml:space="preserve">Management Discussion 
</t>
    </r>
    <r>
      <rPr>
        <sz val="7"/>
        <color rgb="FF000000"/>
        <rFont val="Arial"/>
        <family val="2"/>
      </rPr>
      <t>and Analysis</t>
    </r>
    <r>
      <rPr>
        <vertAlign val="superscript"/>
        <sz val="7"/>
        <color rgb="FF000000"/>
        <rFont val="Arial"/>
        <family val="2"/>
      </rPr>
      <t>(2)</t>
    </r>
  </si>
  <si>
    <t>Remuneration</t>
  </si>
  <si>
    <t>REMA</t>
  </si>
  <si>
    <t>Remuneration policy</t>
  </si>
  <si>
    <t>2023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</si>
  <si>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</si>
  <si>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</si>
  <si>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</si>
  <si>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</si>
  <si>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</si>
  <si>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</si>
  <si>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</si>
  <si>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</si>
  <si>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</si>
  <si>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</si>
  <si>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</si>
  <si>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</si>
  <si>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</si>
  <si>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</si>
  <si>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</si>
  <si>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</si>
  <si>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</si>
  <si>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</si>
  <si>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</si>
  <si>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</si>
  <si>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</si>
  <si>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</si>
  <si>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</si>
  <si>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</si>
  <si>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</si>
  <si>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</si>
  <si>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</si>
  <si>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AIRB/FIRB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</si>
  <si>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</si>
  <si>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</si>
  <si>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</si>
  <si>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</si>
  <si>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</si>
  <si>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</si>
  <si>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</si>
  <si>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</si>
  <si>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</si>
  <si>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</si>
  <si>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</si>
  <si>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</si>
  <si>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</si>
  <si>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</si>
  <si>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CCR3</t>
  </si>
  <si>
    <t>Standardized approach – Counterparty credit risk (CCR) exposures by regulatory portfolio and risk weights</t>
  </si>
  <si>
    <t>CCR4</t>
  </si>
  <si>
    <t>AIRB/FIRB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</si>
  <si>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</si>
  <si>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</si>
  <si>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</si>
  <si>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</si>
  <si>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</si>
  <si>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</si>
  <si>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</si>
  <si>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</si>
  <si>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</si>
  <si>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</si>
  <si>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</si>
  <si>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</si>
  <si>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</si>
  <si>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</si>
  <si>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</si>
  <si>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</si>
  <si>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</si>
  <si>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</si>
  <si>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</si>
  <si>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</si>
  <si>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</si>
  <si>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Qualitative disclosure requirements related to market risk</t>
  </si>
  <si>
    <t>Desjardins Group has deferred the disclosure
of market risk-specific information to the 
second phase of the implementation 
of Pillar 3 disclosure requirements.</t>
  </si>
  <si>
    <t>MR1</t>
  </si>
  <si>
    <t>Market risk under the standardized approach</t>
  </si>
  <si>
    <t>MRB</t>
  </si>
  <si>
    <t>Qualitative disclosures for financial entities using the internal models approach (IMA)</t>
  </si>
  <si>
    <t>MR2</t>
  </si>
  <si>
    <t>Risk-weighted assets (RWA) flow statements of market risk exposures under the internal models approach (IMA)</t>
  </si>
  <si>
    <t>MR3</t>
  </si>
  <si>
    <t>Internal models approach (IMA) values for trading portfolios</t>
  </si>
  <si>
    <t>MR4</t>
  </si>
  <si>
    <t>Comparison of VaR estimates with gains/losses</t>
  </si>
  <si>
    <t>Macroprudential supervisory measures</t>
  </si>
  <si>
    <t>SIFI</t>
  </si>
  <si>
    <t>Disclosure of SIFI indicators</t>
  </si>
  <si>
    <r>
      <rPr>
        <sz val="7"/>
        <color rgb="FF000000"/>
        <rFont val="Arial"/>
        <family val="2"/>
      </rPr>
      <t xml:space="preserve">Management Discussion and
</t>
    </r>
    <r>
      <rPr>
        <sz val="7"/>
        <color rgb="FF000000"/>
        <rFont val="Arial"/>
        <family val="2"/>
      </rPr>
      <t xml:space="preserve">Analysis
</t>
    </r>
    <r>
      <rPr>
        <sz val="7"/>
        <color rgb="FF000000"/>
        <rFont val="Arial"/>
        <family val="2"/>
      </rPr>
      <t>First quarter of 2024</t>
    </r>
    <r>
      <rPr>
        <vertAlign val="superscript"/>
        <sz val="7"/>
        <color rgb="FF000000"/>
        <rFont val="Arial"/>
        <family val="2"/>
      </rPr>
      <t>(2)</t>
    </r>
  </si>
  <si>
    <t>CCyB1</t>
  </si>
  <si>
    <t>Geographical distribution of credit exposures used in the countercyclical capital buffer</t>
  </si>
  <si>
    <t>ORA</t>
  </si>
  <si>
    <t>General qualitative information on a bank's operational risk framework</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</si>
  <si>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</si>
  <si>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</si>
  <si>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</si>
  <si>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</si>
  <si>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</si>
  <si>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</si>
  <si>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</si>
  <si>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</si>
  <si>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</si>
  <si>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</si>
  <si>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</si>
  <si>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</si>
  <si>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</si>
  <si>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</si>
  <si>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</si>
  <si>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family val="2"/>
      </rPr>
      <t>(1)</t>
    </r>
    <r>
      <rPr>
        <sz val="6"/>
        <color rgb="FF000000"/>
        <rFont val="Arial"/>
        <family val="2"/>
      </rPr>
      <t xml:space="preserve">  Indicates the most recent report in which the required disclosures were made.</t>
    </r>
  </si>
  <si>
    <r>
      <rPr>
        <vertAlign val="superscript"/>
        <sz val="6"/>
        <color rgb="FF000000"/>
        <rFont val="Arial"/>
        <family val="2"/>
      </rPr>
      <t>(2)</t>
    </r>
    <r>
      <rPr>
        <sz val="6"/>
        <color rgb="FF000000"/>
        <rFont val="Arial"/>
        <family val="2"/>
      </rPr>
      <t xml:space="preserve">  See the “Use of this document” section</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</si>
  <si>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</si>
  <si>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</si>
  <si>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</si>
  <si>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</si>
  <si>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</si>
  <si>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</si>
  <si>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</si>
  <si>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</si>
  <si>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</si>
  <si>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</si>
  <si>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</si>
  <si>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BCBS</t>
  </si>
  <si>
    <t>Basel Committee on Banking Supervision</t>
  </si>
  <si>
    <t>IMM</t>
  </si>
  <si>
    <t>Internal Models Method</t>
  </si>
  <si>
    <t>BI</t>
  </si>
  <si>
    <t>Business indicator</t>
  </si>
  <si>
    <t>IRB</t>
  </si>
  <si>
    <t>Internal Ratings-Based Approach</t>
  </si>
  <si>
    <t>CCF</t>
  </si>
  <si>
    <t>Credit conversion factor</t>
  </si>
  <si>
    <t>IRC</t>
  </si>
  <si>
    <t>Incremental Risk Charge</t>
  </si>
  <si>
    <t>CCP</t>
  </si>
  <si>
    <t>Central counterparty</t>
  </si>
  <si>
    <t>LCR</t>
  </si>
  <si>
    <t>Liquidity coverage ratio</t>
  </si>
  <si>
    <t>CCR</t>
  </si>
  <si>
    <t>LGD</t>
  </si>
  <si>
    <t>Loss given default</t>
  </si>
  <si>
    <t>CRM</t>
  </si>
  <si>
    <t>Credit risk mitigation</t>
  </si>
  <si>
    <t>NSFR</t>
  </si>
  <si>
    <t>Net stable funding ratio</t>
  </si>
  <si>
    <t>CVA</t>
  </si>
  <si>
    <t>Credit valuation adjustment</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</si>
  <si>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</si>
  <si>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</si>
  <si>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</si>
  <si>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</si>
  <si>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</si>
  <si>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</si>
  <si>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</si>
  <si>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</si>
  <si>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</si>
  <si>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</si>
  <si>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</si>
  <si>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</si>
  <si>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</si>
  <si>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</si>
  <si>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</si>
  <si>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</si>
  <si>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</si>
  <si>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</si>
  <si>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</si>
  <si>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</si>
  <si>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</si>
  <si>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</si>
  <si>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</si>
  <si>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</si>
  <si>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</si>
  <si>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</si>
  <si>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</si>
  <si>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</si>
  <si>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</si>
  <si>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</si>
  <si>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</si>
  <si>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</si>
  <si>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</si>
  <si>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</si>
  <si>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HQLA</t>
  </si>
  <si>
    <t>High-quality liquid assets</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</si>
  <si>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</si>
  <si>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</si>
  <si>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</si>
  <si>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</si>
  <si>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</si>
  <si>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r>
      <rPr>
        <b/>
        <sz val="8"/>
        <color rgb="FF000000"/>
        <rFont val="Arial"/>
        <family val="2"/>
      </rPr>
      <t>Allowance for credit losses</t>
    </r>
  </si>
  <si>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</si>
  <si>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</si>
  <si>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</si>
  <si>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</si>
  <si>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</si>
  <si>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</si>
  <si>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</si>
  <si>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</si>
  <si>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</si>
  <si>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</si>
  <si>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guarantor's, issuer's or counterparty's failure to honour its contractual obligations, whether or not such obligations appear on the Combined Balance Sheets.</t>
  </si>
  <si>
    <t>Credit valuation adjustment (CVA)</t>
  </si>
  <si>
    <r>
      <rPr>
        <sz val="8"/>
        <color rgb="FF000000"/>
        <rFont val="Arial"/>
        <family val="2"/>
      </rPr>
      <t>Difference between the risk-free value of derivatives and the actual portfolio value, taking into account the counterparty's potential default. The CVA determines the impact of counterparty credit risk.</t>
    </r>
  </si>
  <si>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</si>
  <si>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</si>
  <si>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</si>
  <si>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</si>
  <si>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</si>
  <si>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</si>
  <si>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</si>
  <si>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</si>
  <si>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</si>
  <si>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</si>
  <si>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r>
      <rPr>
        <b/>
        <sz val="8"/>
        <color rgb="FF000000"/>
        <rFont val="Arial"/>
        <family val="2"/>
      </rPr>
      <t>Gross credit-impaired loan</t>
    </r>
  </si>
  <si>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</si>
  <si>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r>
      <rPr>
        <b/>
        <sz val="8"/>
        <color rgb="FF000000"/>
        <rFont val="Arial"/>
        <family val="2"/>
      </rPr>
      <t>Internal Models Method</t>
    </r>
  </si>
  <si>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</si>
  <si>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Ratio calculated as the capital measure, which is Tier 1 capital, divided by the exposure measure. The exposure measure includes: </t>
  </si>
  <si>
    <r>
      <rPr>
        <sz val="8"/>
        <color rgb="FF000000"/>
        <rFont val="Arial"/>
        <family val="2"/>
      </rPr>
      <t xml:space="preserve">	</t>
    </r>
    <r>
      <rPr>
        <sz val="8"/>
        <color rgb="FF000000"/>
        <rFont val="Arial"/>
        <family val="2"/>
      </rPr>
      <t>–</t>
    </r>
    <r>
      <rPr>
        <sz val="8"/>
        <color rgb="FF000000"/>
        <rFont val="Arial"/>
        <family val="2"/>
      </rPr>
      <t xml:space="preserve">on-balance sheet exposures; </t>
    </r>
  </si>
  <si>
    <r>
      <rPr>
        <sz val="8"/>
        <color rgb="FF000000"/>
        <rFont val="Arial"/>
        <family val="2"/>
      </rPr>
      <t xml:space="preserve">	</t>
    </r>
    <r>
      <rPr>
        <sz val="8"/>
        <color rgb="FF000000"/>
        <rFont val="Arial"/>
        <family val="2"/>
      </rPr>
      <t>–</t>
    </r>
    <r>
      <rPr>
        <sz val="8"/>
        <color rgb="FF000000"/>
        <rFont val="Arial"/>
        <family val="2"/>
      </rPr>
      <t xml:space="preserve">securities financing transaction exposures; </t>
    </r>
  </si>
  <si>
    <r>
      <rPr>
        <sz val="8"/>
        <color rgb="FF000000"/>
        <rFont val="Arial"/>
        <family val="2"/>
      </rPr>
      <t xml:space="preserve">	</t>
    </r>
    <r>
      <rPr>
        <sz val="8"/>
        <color rgb="FF000000"/>
        <rFont val="Arial"/>
        <family val="2"/>
      </rPr>
      <t>–</t>
    </r>
    <r>
      <rPr>
        <sz val="8"/>
        <color rgb="FF000000"/>
        <rFont val="Arial"/>
        <family val="2"/>
      </rPr>
      <t xml:space="preserve">derivative exposures; and </t>
    </r>
  </si>
  <si>
    <r>
      <rPr>
        <sz val="8"/>
        <color rgb="FF000000"/>
        <rFont val="Arial"/>
        <family val="2"/>
      </rPr>
      <t xml:space="preserve">	</t>
    </r>
    <r>
      <rPr>
        <sz val="8"/>
        <color rgb="FF000000"/>
        <rFont val="Arial"/>
        <family val="2"/>
      </rPr>
      <t>–</t>
    </r>
    <r>
      <rPr>
        <sz val="8"/>
        <color rgb="FF000000"/>
        <rFont val="Arial"/>
        <family val="2"/>
      </rPr>
      <t>off-balance sheet items.</t>
    </r>
  </si>
  <si>
    <t xml:space="preserve">Ratio determined by dividing the stock of unencumbered HQLA by the amount of net cash outflows for the next 30 days assuming an acute liquidity stress scenario. </t>
  </si>
  <si>
    <t>Ratio determined by dividing available stable funding, designated by capital and liabilities, by required stable funding, designated by assets.</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</si>
  <si>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</si>
  <si>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</si>
  <si>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</si>
  <si>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</si>
  <si>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</si>
  <si>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</si>
  <si>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</si>
  <si>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</si>
  <si>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</si>
  <si>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</si>
  <si>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</si>
  <si>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</si>
  <si>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</si>
  <si>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</si>
  <si>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</si>
  <si>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</si>
  <si>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</si>
  <si>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</si>
  <si>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Scaling factor</t>
  </si>
  <si>
    <t>Adjustment representing 6.0% of risk assets measured using the Internal Ratings-Based Approach, applied to credit exposures in compliance with section 1.3 of the Capital Adequacy Guideline issued by the AMF.</t>
  </si>
  <si>
    <t>Process by which financial assets, such as mortgage loans, are converted into asset-backed securities.</t>
  </si>
  <si>
    <r>
      <rPr>
        <sz val="8"/>
        <color rgb="FF000000"/>
        <rFont val="Arial"/>
        <family val="2"/>
      </rPr>
      <t xml:space="preserve">	</t>
    </r>
    <r>
      <rPr>
        <sz val="8"/>
        <color rgb="FF000000"/>
        <rFont val="Arial"/>
        <family val="2"/>
      </rPr>
      <t>–</t>
    </r>
    <r>
      <rPr>
        <u/>
        <sz val="8"/>
        <color rgb="FF000000"/>
        <rFont val="Arial"/>
        <family val="2"/>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</si>
  <si>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</si>
  <si>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family val="2"/>
      </rPr>
      <t xml:space="preserve">	</t>
    </r>
    <r>
      <rPr>
        <sz val="8"/>
        <color rgb="FF000000"/>
        <rFont val="Arial"/>
        <family val="2"/>
      </rPr>
      <t>–</t>
    </r>
    <r>
      <rPr>
        <u/>
        <sz val="8"/>
        <color rgb="FF000000"/>
        <rFont val="Arial"/>
        <family val="2"/>
      </rPr>
      <t>Market risk</t>
    </r>
  </si>
  <si>
    <t>Default approach used to calculate risk-weighted assets for the market risk classes: interest rate risk, credit spread risk, equity risk, foreign exchange risk, commodity risk and default risk.</t>
  </si>
  <si>
    <r>
      <rPr>
        <sz val="8"/>
        <color rgb="FF000000"/>
        <rFont val="Arial"/>
        <family val="2"/>
      </rPr>
      <t xml:space="preserve">	</t>
    </r>
    <r>
      <rPr>
        <sz val="8"/>
        <color rgb="FF000000"/>
        <rFont val="Arial"/>
        <family val="2"/>
      </rPr>
      <t>–</t>
    </r>
    <r>
      <rPr>
        <u/>
        <sz val="8"/>
        <color rgb="FF000000"/>
        <rFont val="Arial"/>
        <family val="2"/>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</si>
  <si>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</si>
  <si>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TLAC leverage ratio</t>
  </si>
  <si>
    <t>Ratio determined by dividing the total loss absorbing capacity by the exposure measure. The exposure measure is independent from risk and includes:</t>
  </si>
  <si>
    <r>
      <rPr>
        <sz val="8"/>
        <color rgb="FF000000"/>
        <rFont val="Arial"/>
        <family val="2"/>
      </rPr>
      <t xml:space="preserve">	</t>
    </r>
    <r>
      <rPr>
        <sz val="8"/>
        <color rgb="FF000000"/>
        <rFont val="Arial"/>
        <family val="2"/>
      </rPr>
      <t>–</t>
    </r>
    <r>
      <rPr>
        <sz val="8"/>
        <color rgb="FF000000"/>
        <rFont val="Arial"/>
        <family val="2"/>
      </rPr>
      <t xml:space="preserve">off-balance sheet items. </t>
    </r>
  </si>
  <si>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</si>
  <si>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</si>
  <si>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</si>
  <si>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</si>
  <si>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</si>
  <si>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</si>
  <si>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</si>
  <si>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</si>
  <si>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</si>
  <si>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r>
      <t>Market risk</t>
    </r>
    <r>
      <rPr>
        <vertAlign val="superscript"/>
        <sz val="7"/>
        <color rgb="FF000000"/>
        <rFont val="Arial"/>
        <family val="2"/>
      </rPr>
      <t>(1)</t>
    </r>
  </si>
  <si>
    <r>
      <t>Prudential valuation adjustments</t>
    </r>
    <r>
      <rPr>
        <vertAlign val="superscript"/>
        <sz val="7"/>
        <rFont val="Arial"/>
        <family val="2"/>
      </rPr>
      <t>(1)</t>
    </r>
  </si>
  <si>
    <r>
      <t>F capital shares</t>
    </r>
    <r>
      <rPr>
        <vertAlign val="superscript"/>
        <sz val="7"/>
        <color rgb="FF000000"/>
        <rFont val="Arial"/>
        <family val="2"/>
      </rPr>
      <t>(1)</t>
    </r>
  </si>
  <si>
    <r>
      <t>Deductions</t>
    </r>
    <r>
      <rPr>
        <vertAlign val="superscript"/>
        <sz val="7"/>
        <color rgb="FF000000"/>
        <rFont val="Arial"/>
        <family val="2"/>
      </rPr>
      <t>(2)</t>
    </r>
  </si>
  <si>
    <r>
      <t>Other adjustments related to investments</t>
    </r>
    <r>
      <rPr>
        <vertAlign val="superscript"/>
        <sz val="7"/>
        <rFont val="Arial"/>
        <family val="2"/>
      </rPr>
      <t>(2)</t>
    </r>
  </si>
  <si>
    <r>
      <t>Investments in deconsolidated subsidiaries exceeding the regulatory threshold of 10% of Tier 1A capital</t>
    </r>
    <r>
      <rPr>
        <vertAlign val="superscript"/>
        <sz val="7"/>
        <rFont val="Arial"/>
        <family val="2"/>
      </rPr>
      <t>(2)</t>
    </r>
  </si>
  <si>
    <r>
      <t xml:space="preserve">Par value of instrument </t>
    </r>
    <r>
      <rPr>
        <vertAlign val="superscript"/>
        <sz val="7"/>
        <rFont val="Arial"/>
        <family val="2"/>
      </rPr>
      <t>(1)</t>
    </r>
  </si>
  <si>
    <t>January 21, 2026</t>
  </si>
  <si>
    <t>May 26, 2030</t>
  </si>
  <si>
    <t>May 28, 2031</t>
  </si>
  <si>
    <t>August 23, 2032</t>
  </si>
  <si>
    <t>May 15, 2034</t>
  </si>
  <si>
    <t>September 10, 2026</t>
  </si>
  <si>
    <t>May 19, 2027</t>
  </si>
  <si>
    <t>August 23, 2025</t>
  </si>
  <si>
    <t>August 23, 2027</t>
  </si>
  <si>
    <t>October 1, 2025</t>
  </si>
  <si>
    <t>January 23, 2026</t>
  </si>
  <si>
    <t>March 14, 2028</t>
  </si>
  <si>
    <t>April 24, 2028</t>
  </si>
  <si>
    <t>August 16, 2028</t>
  </si>
  <si>
    <t>Novembre 17, 2028</t>
  </si>
  <si>
    <t>January 17, 2026</t>
  </si>
  <si>
    <t>April 26, 2029</t>
  </si>
  <si>
    <r>
      <t>Securities firms and other financial institutions
   treated as businesses</t>
    </r>
    <r>
      <rPr>
        <vertAlign val="superscript"/>
        <sz val="7"/>
        <color rgb="FF000000"/>
        <rFont val="Arial"/>
        <family val="2"/>
      </rPr>
      <t>(2)</t>
    </r>
  </si>
  <si>
    <r>
      <t>Other countries</t>
    </r>
    <r>
      <rPr>
        <vertAlign val="superscript"/>
        <sz val="7"/>
        <rFont val="Arial"/>
        <family val="2"/>
      </rPr>
      <t>(1)</t>
    </r>
  </si>
  <si>
    <r>
      <rPr>
        <vertAlign val="superscript"/>
        <sz val="6"/>
        <color rgb="FF000000"/>
        <rFont val="Arial"/>
        <family val="2"/>
      </rPr>
      <t xml:space="preserve">(4)  </t>
    </r>
    <r>
      <rPr>
        <sz val="6"/>
        <color rgb="FF000000"/>
        <rFont val="Arial"/>
        <family val="2"/>
      </rPr>
      <t>For the second quarters of 2023, the number of debtors has been adjusted to conform with the presentation for the subsequent quarters.</t>
    </r>
  </si>
  <si>
    <r>
      <rPr>
        <b/>
        <sz val="7"/>
        <color rgb="FF000000"/>
        <rFont val="Aptos Narrow"/>
        <family val="2"/>
      </rPr>
      <t>€</t>
    </r>
    <r>
      <rPr>
        <b/>
        <sz val="7"/>
        <color rgb="FF000000"/>
        <rFont val="Arial"/>
        <family val="2"/>
      </rPr>
      <t>1 000 000 000</t>
    </r>
  </si>
  <si>
    <r>
      <t>Total non-retail clients – FIRB</t>
    </r>
    <r>
      <rPr>
        <b/>
        <vertAlign val="superscript"/>
        <sz val="7"/>
        <rFont val="Arial"/>
        <family val="2"/>
      </rPr>
      <t>(4)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</si>
</sst>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d/m/yyyy"/>
    <numFmt numFmtId="172" formatCode="&quot;$&quot;#,##0_);&quot;$&quot;\(#,##0\);&quot;$&quot;&quot;—&quot;_);_(@_)"/>
    <numFmt numFmtId="173" formatCode="mmmm\ d\,\ yyyy"/>
    <numFmt numFmtId="174" formatCode="&quot;$&quot;#,##0.00_);&quot;$&quot;\(#,##0.00\);&quot;$&quot;&quot;—&quot;_);_(@_)"/>
    <numFmt numFmtId="175" formatCode="&quot;$&quot;#,##0;&quot;-&quot;&quot;$&quot;#,##0;&quot;$&quot;#,##0;_(@_)"/>
    <numFmt numFmtId="176" formatCode="&quot;$&quot;#,##0;&quot;$&quot;&quot;-&quot;#,##0;&quot;$&quot;#,##0;_(@_)"/>
    <numFmt numFmtId="177" formatCode="d\ mmmm\ yyyy"/>
    <numFmt numFmtId="178" formatCode="&quot;US$&quot;#,##0;&quot;US$&quot;&quot;-&quot;#,##0;&quot;US$&quot;#,##0;_(@_)"/>
    <numFmt numFmtId="179" formatCode="&quot;¥&quot;#,##0;&quot;¥&quot;&quot;-&quot;#,##0;&quot;¥&quot;#,##0;_(@_)"/>
    <numFmt numFmtId="181" formatCode="#0.#######################;&quot;-&quot;#0.#######################;#0.#######################;_(@_)"/>
    <numFmt numFmtId="182" formatCode="#0.00%_);\(#0.00%\);&quot;—&quot;\%_);_(@_)"/>
    <numFmt numFmtId="183" formatCode="#0_)%;\(#0\)%;&quot;—&quot;_)\%;_(@_)"/>
    <numFmt numFmtId="184" formatCode="#,##0_)%;\(#,##0\)%;&quot;—&quot;_)\%;_(@_)"/>
    <numFmt numFmtId="185" formatCode="#,##0;\(#,##0\);&quot;—&quot;;_(@_)"/>
    <numFmt numFmtId="186" formatCode="* #,##0.0;* \(#,##0.0\);* &quot;—&quot;;_(@_)"/>
    <numFmt numFmtId="187" formatCode="#,##0.00%_);\(#,##0.00%\);&quot;—&quot;\%_);_(@_)"/>
    <numFmt numFmtId="188" formatCode="#0.00_)%;\(#0.00\)%;&quot;—&quot;_)\%;_(@_)"/>
    <numFmt numFmtId="189" formatCode="#0_)%;\(#0\)%;#0_)%;_(@_)"/>
    <numFmt numFmtId="190" formatCode="&quot;$&quot;#0;&quot;-&quot;&quot;$&quot;#0;&quot;$&quot;#0;_(@_)"/>
  </numFmts>
  <fonts count="59"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4"/>
      <color rgb="FF000000"/>
      <name val="Arial"/>
      <family val="2"/>
    </font>
    <font>
      <b/>
      <sz val="12"/>
      <color rgb="FF00874E"/>
      <name val="Arial"/>
      <family val="2"/>
    </font>
    <font>
      <b/>
      <sz val="8"/>
      <color rgb="FF000000"/>
      <name val="Arial"/>
      <family val="2"/>
    </font>
    <font>
      <sz val="8"/>
      <color rgb="FF000000"/>
      <name val="Arial"/>
      <family val="2"/>
    </font>
    <font>
      <b/>
      <sz val="12"/>
      <color rgb="FFFFFFFF"/>
      <name val="Arial"/>
      <family val="2"/>
    </font>
    <font>
      <sz val="8"/>
      <name val="Arial"/>
      <family val="2"/>
    </font>
    <font>
      <sz val="7"/>
      <color rgb="FFFFFFFF"/>
      <name val="Arial"/>
      <family val="2"/>
    </font>
    <font>
      <sz val="7"/>
      <color rgb="FF000000"/>
      <name val="Arial"/>
      <family val="2"/>
    </font>
    <font>
      <sz val="6"/>
      <name val="Arial"/>
      <family val="2"/>
    </font>
    <font>
      <b/>
      <sz val="7"/>
      <color rgb="FFFFFFFF"/>
      <name val="Arial"/>
      <family val="2"/>
    </font>
    <font>
      <b/>
      <sz val="7"/>
      <name val="Arial"/>
      <family val="2"/>
    </font>
    <font>
      <sz val="7"/>
      <name val="Arial"/>
      <family val="2"/>
    </font>
    <font>
      <b/>
      <sz val="7"/>
      <color rgb="FF000000"/>
      <name val="Arial"/>
      <family val="2"/>
    </font>
    <font>
      <sz val="5"/>
      <color rgb="FF000000"/>
      <name val="Arial"/>
      <family val="2"/>
    </font>
    <font>
      <sz val="6"/>
      <color rgb="FF000000"/>
      <name val="Arial"/>
      <family val="2"/>
    </font>
    <font>
      <b/>
      <sz val="8"/>
      <name val="Arial"/>
      <family val="2"/>
    </font>
    <font>
      <sz val="5"/>
      <name val="Arial"/>
      <family val="2"/>
    </font>
    <font>
      <sz val="6"/>
      <color rgb="FFFFFFFF"/>
      <name val="Arial"/>
      <family val="2"/>
    </font>
    <font>
      <sz val="6"/>
      <color rgb="FFDBDBDB"/>
      <name val="Arial"/>
      <family val="2"/>
    </font>
    <font>
      <sz val="7"/>
      <color rgb="FF00B050"/>
      <name val="Arial"/>
      <family val="2"/>
    </font>
    <font>
      <sz val="6.5"/>
      <name val="Arial"/>
      <family val="2"/>
    </font>
    <font>
      <b/>
      <i/>
      <sz val="7"/>
      <name val="Arial"/>
      <family val="2"/>
    </font>
    <font>
      <b/>
      <i/>
      <sz val="7"/>
      <color rgb="FF000000"/>
      <name val="Arial"/>
      <family val="2"/>
    </font>
    <font>
      <b/>
      <sz val="6"/>
      <color rgb="FF000000"/>
      <name val="Arial"/>
      <family val="2"/>
    </font>
    <font>
      <b/>
      <sz val="7"/>
      <color rgb="FFEE2724"/>
      <name val="Arial"/>
      <family val="2"/>
    </font>
    <font>
      <sz val="8"/>
      <color rgb="FFFFFFFF"/>
      <name val="Arial"/>
      <family val="2"/>
    </font>
    <font>
      <sz val="7"/>
      <color rgb="FFEE2724"/>
      <name val="Arial"/>
      <family val="2"/>
    </font>
    <font>
      <sz val="5.5"/>
      <color rgb="FF000000"/>
      <name val="Arial"/>
      <family val="2"/>
    </font>
    <font>
      <b/>
      <sz val="6"/>
      <name val="Arial"/>
      <family val="2"/>
    </font>
    <font>
      <b/>
      <sz val="6"/>
      <color rgb="FFFFFFFF"/>
      <name val="Arial"/>
      <family val="2"/>
    </font>
    <font>
      <sz val="9"/>
      <name val="Arial"/>
      <family val="2"/>
    </font>
    <font>
      <sz val="5.5"/>
      <name val="Arial"/>
      <family val="2"/>
    </font>
    <font>
      <b/>
      <sz val="11"/>
      <color rgb="FF00874E"/>
      <name val="Arial"/>
      <family val="2"/>
    </font>
    <font>
      <i/>
      <sz val="7"/>
      <color rgb="FF000000"/>
      <name val="Arial"/>
      <family val="2"/>
    </font>
    <font>
      <b/>
      <sz val="8.5"/>
      <color rgb="FF000000"/>
      <name val="Arial"/>
      <family val="2"/>
    </font>
    <font>
      <b/>
      <i/>
      <sz val="8.5"/>
      <color rgb="FF000000"/>
      <name val="Arial"/>
      <family val="2"/>
    </font>
    <font>
      <sz val="12"/>
      <color rgb="FFFFFFFF"/>
      <name val="Arial"/>
      <family val="2"/>
    </font>
    <font>
      <u/>
      <sz val="8"/>
      <color rgb="FF000000"/>
      <name val="Arial"/>
      <family val="2"/>
    </font>
    <font>
      <i/>
      <sz val="8"/>
      <color rgb="FF000000"/>
      <name val="Arial"/>
      <family val="2"/>
    </font>
    <font>
      <vertAlign val="superscript"/>
      <sz val="7"/>
      <color rgb="FF000000"/>
      <name val="Arial"/>
      <family val="2"/>
    </font>
    <font>
      <b/>
      <vertAlign val="superscript"/>
      <sz val="7"/>
      <color rgb="FF000000"/>
      <name val="Arial"/>
      <family val="2"/>
    </font>
    <font>
      <b/>
      <vertAlign val="superscript"/>
      <sz val="8"/>
      <color rgb="FF000000"/>
      <name val="Arial"/>
      <family val="2"/>
    </font>
    <font>
      <b/>
      <vertAlign val="superscript"/>
      <sz val="7"/>
      <color rgb="FFFFFFFF"/>
      <name val="Arial"/>
      <family val="2"/>
    </font>
    <font>
      <i/>
      <sz val="6"/>
      <color rgb="FF000000"/>
      <name val="Arial"/>
      <family val="2"/>
    </font>
    <font>
      <vertAlign val="superscript"/>
      <sz val="6"/>
      <color rgb="FF000000"/>
      <name val="Arial"/>
      <family val="2"/>
    </font>
    <font>
      <sz val="7"/>
      <color rgb="FF000000"/>
      <name val="Arial"/>
      <family val="2"/>
    </font>
    <font>
      <vertAlign val="superscript"/>
      <sz val="7"/>
      <name val="Arial"/>
      <family val="2"/>
    </font>
    <font>
      <sz val="7"/>
      <name val="Arial"/>
      <family val="2"/>
    </font>
    <font>
      <b/>
      <sz val="7"/>
      <name val="Arial"/>
      <family val="2"/>
    </font>
    <font>
      <b/>
      <sz val="7"/>
      <color rgb="FF000000"/>
      <name val="Aptos Narrow"/>
      <family val="2"/>
    </font>
    <font>
      <b/>
      <vertAlign val="superscript"/>
      <sz val="7"/>
      <name val="Arial"/>
      <family val="2"/>
    </font>
  </fonts>
  <fills count="16">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28">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CCE7DC"/>
      </top>
      <bottom style="thin">
        <color rgb="FFCCE7DC"/>
      </bottom>
      <diagonal/>
    </border>
    <border>
      <left/>
      <right/>
      <top/>
      <bottom style="thin">
        <color rgb="FFCCE7DC"/>
      </bottom>
      <diagonal/>
    </border>
    <border>
      <left/>
      <right/>
      <top/>
      <bottom style="thin">
        <color rgb="FFB6B6B6"/>
      </bottom>
      <diagonal/>
    </border>
    <border>
      <left/>
      <right/>
      <top style="thin">
        <color rgb="FFB6B6B6"/>
      </top>
      <bottom/>
      <diagonal/>
    </border>
    <border>
      <left/>
      <right/>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888">
    <xf numFmtId="0" fontId="0" fillId="0" borderId="0" xfId="0"/>
    <xf numFmtId="0" fontId="1" fillId="0" borderId="0" xfId="1">
      <alignment wrapText="1"/>
    </xf>
    <xf numFmtId="0" fontId="7" fillId="0" borderId="0" xfId="0" applyFont="1" applyAlignment="1">
      <alignment horizontal="right" vertical="center" wrapText="1"/>
    </xf>
    <xf numFmtId="0" fontId="8" fillId="0" borderId="0" xfId="0" applyFont="1" applyAlignment="1">
      <alignment horizontal="right" wrapText="1"/>
    </xf>
    <xf numFmtId="0" fontId="2" fillId="0" borderId="0" xfId="0" applyFont="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wrapText="1" indent="1"/>
    </xf>
    <xf numFmtId="0" fontId="1" fillId="0" borderId="2" xfId="0" applyFont="1" applyBorder="1" applyAlignment="1">
      <alignment wrapText="1"/>
    </xf>
    <xf numFmtId="0" fontId="10" fillId="0" borderId="0" xfId="0" applyFont="1" applyAlignment="1">
      <alignment wrapText="1"/>
    </xf>
    <xf numFmtId="164" fontId="14" fillId="3" borderId="0" xfId="0" applyNumberFormat="1" applyFont="1" applyFill="1" applyAlignment="1">
      <alignment horizontal="center" vertical="top" wrapText="1"/>
    </xf>
    <xf numFmtId="0" fontId="15" fillId="0" borderId="0" xfId="0" applyFont="1" applyAlignment="1">
      <alignment horizontal="center" wrapText="1"/>
    </xf>
    <xf numFmtId="0" fontId="16" fillId="0" borderId="1" xfId="0" applyFont="1" applyBorder="1" applyAlignment="1">
      <alignment wrapText="1"/>
    </xf>
    <xf numFmtId="0" fontId="17" fillId="4"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165" fontId="19" fillId="3" borderId="0" xfId="0" applyNumberFormat="1" applyFont="1" applyFill="1" applyAlignment="1">
      <alignment horizontal="center" vertical="top" wrapText="1"/>
    </xf>
    <xf numFmtId="0" fontId="19" fillId="0" borderId="0" xfId="0" applyFont="1" applyAlignment="1">
      <alignment horizontal="left" wrapText="1"/>
    </xf>
    <xf numFmtId="166" fontId="18" fillId="5" borderId="0" xfId="0" applyNumberFormat="1" applyFont="1" applyFill="1" applyAlignment="1">
      <alignment wrapText="1"/>
    </xf>
    <xf numFmtId="166" fontId="19" fillId="0" borderId="0" xfId="0" applyNumberFormat="1" applyFont="1" applyAlignment="1">
      <alignment wrapText="1"/>
    </xf>
    <xf numFmtId="0" fontId="19" fillId="3" borderId="0" xfId="0" applyFont="1" applyFill="1" applyAlignment="1">
      <alignment horizontal="center" vertical="top" wrapText="1"/>
    </xf>
    <xf numFmtId="0" fontId="19" fillId="0" borderId="1" xfId="0" applyFont="1" applyBorder="1" applyAlignment="1">
      <alignment horizontal="left" wrapText="1"/>
    </xf>
    <xf numFmtId="166" fontId="18" fillId="5" borderId="1" xfId="0" applyNumberFormat="1" applyFont="1" applyFill="1" applyBorder="1" applyAlignment="1">
      <alignment wrapText="1"/>
    </xf>
    <xf numFmtId="166" fontId="19" fillId="0" borderId="1" xfId="0" applyNumberFormat="1" applyFont="1" applyBorder="1" applyAlignment="1">
      <alignment wrapText="1"/>
    </xf>
    <xf numFmtId="0" fontId="18" fillId="5" borderId="2" xfId="0" applyFont="1" applyFill="1" applyBorder="1" applyAlignment="1">
      <alignment horizontal="right" wrapText="1"/>
    </xf>
    <xf numFmtId="0" fontId="19" fillId="0" borderId="2" xfId="0" applyFont="1" applyBorder="1" applyAlignment="1">
      <alignment horizontal="right" wrapText="1"/>
    </xf>
    <xf numFmtId="166" fontId="20" fillId="5" borderId="1" xfId="0" applyNumberFormat="1" applyFont="1" applyFill="1" applyBorder="1" applyAlignment="1">
      <alignment wrapText="1"/>
    </xf>
    <xf numFmtId="166" fontId="15" fillId="0" borderId="1" xfId="0" applyNumberFormat="1" applyFont="1" applyBorder="1" applyAlignment="1">
      <alignment wrapText="1"/>
    </xf>
    <xf numFmtId="167" fontId="18" fillId="5" borderId="0" xfId="0" applyNumberFormat="1" applyFont="1" applyFill="1" applyAlignment="1">
      <alignment horizontal="right" wrapText="1"/>
    </xf>
    <xf numFmtId="167" fontId="19" fillId="0" borderId="0" xfId="0" applyNumberFormat="1" applyFont="1" applyAlignment="1">
      <alignment horizontal="right" wrapText="1"/>
    </xf>
    <xf numFmtId="167" fontId="20" fillId="5" borderId="0" xfId="0" applyNumberFormat="1" applyFont="1" applyFill="1" applyAlignment="1">
      <alignment horizontal="right" wrapText="1"/>
    </xf>
    <xf numFmtId="167" fontId="15" fillId="0" borderId="0" xfId="0" applyNumberFormat="1" applyFont="1" applyAlignment="1">
      <alignment horizontal="right" wrapText="1"/>
    </xf>
    <xf numFmtId="167" fontId="20" fillId="5" borderId="1" xfId="0" applyNumberFormat="1" applyFont="1" applyFill="1" applyBorder="1" applyAlignment="1">
      <alignment horizontal="right" wrapText="1"/>
    </xf>
    <xf numFmtId="167" fontId="15" fillId="0" borderId="1" xfId="0" applyNumberFormat="1" applyFont="1" applyBorder="1" applyAlignment="1">
      <alignment horizontal="right" wrapText="1"/>
    </xf>
    <xf numFmtId="166" fontId="20" fillId="5" borderId="0" xfId="0" applyNumberFormat="1" applyFont="1" applyFill="1" applyAlignment="1">
      <alignment wrapText="1"/>
    </xf>
    <xf numFmtId="166" fontId="15" fillId="0" borderId="0" xfId="0" applyNumberFormat="1" applyFont="1" applyAlignment="1">
      <alignment wrapText="1"/>
    </xf>
    <xf numFmtId="0" fontId="20" fillId="5" borderId="0" xfId="0" applyFont="1" applyFill="1" applyAlignment="1">
      <alignment horizontal="right" wrapText="1" indent="1"/>
    </xf>
    <xf numFmtId="0" fontId="15" fillId="0" borderId="1" xfId="0" applyFont="1" applyBorder="1" applyAlignment="1">
      <alignment horizontal="right" wrapText="1" indent="1"/>
    </xf>
    <xf numFmtId="0" fontId="15" fillId="0" borderId="1" xfId="0" applyFont="1" applyBorder="1" applyAlignment="1">
      <alignment wrapText="1"/>
    </xf>
    <xf numFmtId="168" fontId="20" fillId="5" borderId="1" xfId="0" applyNumberFormat="1" applyFont="1" applyFill="1" applyBorder="1" applyAlignment="1">
      <alignment horizontal="right" wrapText="1"/>
    </xf>
    <xf numFmtId="168" fontId="15" fillId="0" borderId="1" xfId="0" applyNumberFormat="1" applyFont="1" applyBorder="1" applyAlignment="1">
      <alignment horizontal="right" wrapText="1"/>
    </xf>
    <xf numFmtId="0" fontId="15" fillId="0" borderId="0" xfId="0" applyFont="1" applyAlignment="1">
      <alignment wrapText="1"/>
    </xf>
    <xf numFmtId="0" fontId="21" fillId="0" borderId="0" xfId="0" applyFont="1" applyAlignment="1">
      <alignment horizontal="right" vertical="top" wrapText="1"/>
    </xf>
    <xf numFmtId="0" fontId="15" fillId="3" borderId="0" xfId="0" applyFont="1" applyFill="1" applyAlignment="1">
      <alignment horizontal="center" vertical="top" wrapText="1"/>
    </xf>
    <xf numFmtId="0" fontId="20" fillId="5" borderId="0" xfId="0" applyFont="1" applyFill="1" applyAlignment="1">
      <alignment horizontal="right" wrapText="1"/>
    </xf>
    <xf numFmtId="0" fontId="15" fillId="0" borderId="2" xfId="0" applyFont="1" applyBorder="1" applyAlignment="1">
      <alignment horizontal="right" wrapText="1"/>
    </xf>
    <xf numFmtId="0" fontId="20" fillId="5" borderId="1" xfId="0" applyFont="1" applyFill="1" applyBorder="1" applyAlignment="1">
      <alignment horizontal="right" wrapText="1"/>
    </xf>
    <xf numFmtId="0" fontId="15" fillId="0" borderId="2" xfId="0" applyFont="1" applyBorder="1" applyAlignment="1">
      <alignment wrapText="1"/>
    </xf>
    <xf numFmtId="0" fontId="19" fillId="3" borderId="0" xfId="0" applyFont="1" applyFill="1" applyAlignment="1">
      <alignment horizontal="left" wrapText="1"/>
    </xf>
    <xf numFmtId="0" fontId="19" fillId="3" borderId="1" xfId="0" applyFont="1" applyFill="1" applyBorder="1" applyAlignment="1">
      <alignment horizontal="left" wrapText="1"/>
    </xf>
    <xf numFmtId="0" fontId="15" fillId="0" borderId="2" xfId="0" applyFont="1" applyBorder="1" applyAlignment="1">
      <alignment horizontal="left" wrapText="1"/>
    </xf>
    <xf numFmtId="0" fontId="11" fillId="0" borderId="0" xfId="0" applyFont="1" applyAlignment="1">
      <alignment wrapText="1"/>
    </xf>
    <xf numFmtId="164" fontId="14" fillId="0" borderId="0" xfId="0" applyNumberFormat="1" applyFont="1" applyAlignment="1">
      <alignment horizontal="center" vertical="top" wrapText="1"/>
    </xf>
    <xf numFmtId="0" fontId="15" fillId="0" borderId="0" xfId="0" applyFont="1" applyAlignment="1">
      <alignment horizontal="center" vertical="center" wrapText="1"/>
    </xf>
    <xf numFmtId="0" fontId="17" fillId="4" borderId="1" xfId="0" applyFont="1" applyFill="1" applyBorder="1" applyAlignment="1">
      <alignment horizontal="center" wrapText="1"/>
    </xf>
    <xf numFmtId="0" fontId="15" fillId="3" borderId="1" xfId="0" applyFont="1" applyFill="1" applyBorder="1" applyAlignment="1">
      <alignment horizontal="center" wrapText="1"/>
    </xf>
    <xf numFmtId="166" fontId="18" fillId="6" borderId="2" xfId="0" applyNumberFormat="1" applyFont="1" applyFill="1" applyBorder="1" applyAlignment="1">
      <alignment wrapText="1"/>
    </xf>
    <xf numFmtId="166" fontId="19" fillId="0" borderId="2" xfId="0" applyNumberFormat="1" applyFont="1" applyBorder="1" applyAlignment="1">
      <alignment wrapText="1"/>
    </xf>
    <xf numFmtId="0" fontId="15" fillId="3" borderId="0" xfId="0" applyFont="1" applyFill="1" applyAlignment="1">
      <alignment vertical="center" wrapText="1"/>
    </xf>
    <xf numFmtId="166" fontId="18" fillId="6" borderId="0" xfId="0" applyNumberFormat="1" applyFont="1" applyFill="1" applyAlignment="1">
      <alignment wrapText="1"/>
    </xf>
    <xf numFmtId="167" fontId="18" fillId="6" borderId="0" xfId="0" applyNumberFormat="1" applyFont="1" applyFill="1" applyAlignment="1">
      <alignment horizontal="right" wrapText="1"/>
    </xf>
    <xf numFmtId="0" fontId="15" fillId="0" borderId="0" xfId="0" applyFont="1" applyAlignment="1">
      <alignment horizontal="left" vertical="center" wrapText="1"/>
    </xf>
    <xf numFmtId="0" fontId="20" fillId="6" borderId="0" xfId="0" applyFont="1" applyFill="1" applyAlignment="1">
      <alignment horizontal="right" wrapText="1" indent="1"/>
    </xf>
    <xf numFmtId="0" fontId="15" fillId="0" borderId="0" xfId="0" applyFont="1" applyAlignment="1">
      <alignment horizontal="right" wrapText="1" indent="1"/>
    </xf>
    <xf numFmtId="0" fontId="15" fillId="0" borderId="1" xfId="0" applyFont="1" applyBorder="1" applyAlignment="1">
      <alignment horizontal="left" vertical="center" wrapText="1"/>
    </xf>
    <xf numFmtId="0" fontId="20" fillId="6" borderId="1" xfId="0" applyFont="1" applyFill="1" applyBorder="1" applyAlignment="1">
      <alignment horizontal="right" wrapText="1" indent="1"/>
    </xf>
    <xf numFmtId="0" fontId="15" fillId="0" borderId="0" xfId="0" applyFont="1" applyAlignment="1">
      <alignment horizontal="center" vertical="top" wrapText="1"/>
    </xf>
    <xf numFmtId="0" fontId="17" fillId="2" borderId="1" xfId="0" applyFont="1" applyFill="1" applyBorder="1" applyAlignment="1">
      <alignment horizontal="center" wrapText="1"/>
    </xf>
    <xf numFmtId="0" fontId="15" fillId="7" borderId="1" xfId="0" applyFont="1" applyFill="1" applyBorder="1" applyAlignment="1">
      <alignment horizontal="center" wrapText="1"/>
    </xf>
    <xf numFmtId="0" fontId="18" fillId="8" borderId="3" xfId="0" applyFont="1" applyFill="1" applyBorder="1" applyAlignment="1">
      <alignment horizontal="center" wrapText="1"/>
    </xf>
    <xf numFmtId="0" fontId="19" fillId="0" borderId="3" xfId="0" applyFont="1" applyBorder="1" applyAlignment="1">
      <alignment horizontal="center" wrapText="1"/>
    </xf>
    <xf numFmtId="165" fontId="19" fillId="0" borderId="0" xfId="0" applyNumberFormat="1" applyFont="1" applyAlignment="1">
      <alignment horizontal="center" wrapText="1"/>
    </xf>
    <xf numFmtId="0" fontId="19" fillId="0" borderId="2" xfId="0" applyFont="1" applyBorder="1" applyAlignment="1">
      <alignment horizontal="left" wrapText="1"/>
    </xf>
    <xf numFmtId="165" fontId="19" fillId="0" borderId="0" xfId="0" applyNumberFormat="1" applyFont="1" applyAlignment="1">
      <alignment horizontal="center" vertical="top" wrapText="1"/>
    </xf>
    <xf numFmtId="0" fontId="19" fillId="0" borderId="0" xfId="0" applyFont="1" applyAlignment="1">
      <alignment horizontal="left" vertical="center" wrapText="1"/>
    </xf>
    <xf numFmtId="0" fontId="15" fillId="0" borderId="0" xfId="0" applyFont="1" applyAlignment="1">
      <alignment horizontal="left" wrapText="1"/>
    </xf>
    <xf numFmtId="166" fontId="18" fillId="6" borderId="1" xfId="0" applyNumberFormat="1" applyFont="1" applyFill="1" applyBorder="1" applyAlignment="1">
      <alignment wrapText="1"/>
    </xf>
    <xf numFmtId="166" fontId="18" fillId="6" borderId="3" xfId="0" applyNumberFormat="1" applyFont="1" applyFill="1" applyBorder="1" applyAlignment="1">
      <alignment wrapText="1"/>
    </xf>
    <xf numFmtId="166" fontId="19" fillId="0" borderId="3" xfId="0" applyNumberFormat="1" applyFont="1" applyBorder="1" applyAlignment="1">
      <alignment wrapText="1"/>
    </xf>
    <xf numFmtId="164" fontId="14" fillId="0" borderId="0" xfId="0" applyNumberFormat="1" applyFont="1" applyAlignment="1">
      <alignment horizontal="left" wrapText="1"/>
    </xf>
    <xf numFmtId="0" fontId="15" fillId="8" borderId="3" xfId="0" applyFont="1" applyFill="1" applyBorder="1" applyAlignment="1">
      <alignment horizontal="center" wrapText="1"/>
    </xf>
    <xf numFmtId="0" fontId="20" fillId="8" borderId="3" xfId="0" applyFont="1" applyFill="1" applyBorder="1" applyAlignment="1">
      <alignment horizontal="center" wrapText="1"/>
    </xf>
    <xf numFmtId="0" fontId="20" fillId="0" borderId="2" xfId="0" applyFont="1" applyBorder="1" applyAlignment="1">
      <alignment wrapText="1"/>
    </xf>
    <xf numFmtId="169" fontId="20" fillId="5" borderId="0" xfId="0" applyNumberFormat="1" applyFont="1" applyFill="1" applyAlignment="1">
      <alignment horizontal="right" wrapText="1"/>
    </xf>
    <xf numFmtId="0" fontId="20" fillId="0" borderId="3" xfId="0" applyFont="1" applyBorder="1" applyAlignment="1">
      <alignment wrapText="1"/>
    </xf>
    <xf numFmtId="166" fontId="20" fillId="5" borderId="3" xfId="0" applyNumberFormat="1" applyFont="1" applyFill="1" applyBorder="1" applyAlignment="1">
      <alignment wrapText="1"/>
    </xf>
    <xf numFmtId="167" fontId="20" fillId="5" borderId="3" xfId="0" applyNumberFormat="1" applyFont="1" applyFill="1" applyBorder="1" applyAlignment="1">
      <alignment horizontal="right" wrapText="1"/>
    </xf>
    <xf numFmtId="0" fontId="15" fillId="0" borderId="3" xfId="0" applyFont="1" applyBorder="1" applyAlignment="1">
      <alignment wrapText="1"/>
    </xf>
    <xf numFmtId="166" fontId="20" fillId="5" borderId="3" xfId="0" applyNumberFormat="1" applyFont="1" applyFill="1" applyBorder="1" applyAlignment="1">
      <alignment vertical="center" wrapText="1"/>
    </xf>
    <xf numFmtId="167" fontId="20" fillId="5" borderId="3" xfId="0" applyNumberFormat="1" applyFont="1" applyFill="1" applyBorder="1" applyAlignment="1">
      <alignment horizontal="right" vertical="center" wrapText="1"/>
    </xf>
    <xf numFmtId="170" fontId="14" fillId="0" borderId="0" xfId="0" applyNumberFormat="1" applyFont="1" applyAlignment="1">
      <alignment wrapText="1"/>
    </xf>
    <xf numFmtId="0" fontId="15" fillId="0" borderId="1" xfId="0" applyFont="1" applyBorder="1" applyAlignment="1">
      <alignment horizontal="center" wrapText="1"/>
    </xf>
    <xf numFmtId="0" fontId="19" fillId="0" borderId="1" xfId="0" applyFont="1" applyBorder="1" applyAlignment="1">
      <alignment wrapText="1"/>
    </xf>
    <xf numFmtId="0" fontId="15" fillId="0" borderId="3" xfId="0" applyFont="1" applyBorder="1" applyAlignment="1">
      <alignment horizontal="center" wrapText="1"/>
    </xf>
    <xf numFmtId="0" fontId="19" fillId="0" borderId="0" xfId="0" applyFont="1" applyAlignment="1">
      <alignment vertical="center" wrapText="1"/>
    </xf>
    <xf numFmtId="166" fontId="19" fillId="0" borderId="0" xfId="0" applyNumberFormat="1" applyFont="1" applyAlignment="1">
      <alignment vertical="center" wrapText="1"/>
    </xf>
    <xf numFmtId="166" fontId="19" fillId="0" borderId="0" xfId="0" applyNumberFormat="1" applyFont="1" applyAlignment="1">
      <alignment vertical="center" wrapText="1" indent="1"/>
    </xf>
    <xf numFmtId="0" fontId="15" fillId="0" borderId="0" xfId="0" applyFont="1" applyAlignment="1">
      <alignment vertical="center" wrapText="1"/>
    </xf>
    <xf numFmtId="166" fontId="15" fillId="0" borderId="0" xfId="0" applyNumberFormat="1" applyFont="1" applyAlignment="1">
      <alignment vertical="center" wrapText="1"/>
    </xf>
    <xf numFmtId="166" fontId="15" fillId="0" borderId="0" xfId="0" applyNumberFormat="1" applyFont="1" applyAlignment="1">
      <alignment vertical="center" wrapText="1" indent="1"/>
    </xf>
    <xf numFmtId="0" fontId="19" fillId="0" borderId="1" xfId="0" applyFont="1" applyBorder="1" applyAlignment="1">
      <alignment vertical="center" wrapText="1"/>
    </xf>
    <xf numFmtId="166" fontId="19" fillId="0" borderId="1" xfId="0" applyNumberFormat="1" applyFont="1" applyBorder="1" applyAlignment="1">
      <alignment vertical="center" wrapText="1"/>
    </xf>
    <xf numFmtId="166" fontId="19" fillId="0" borderId="1" xfId="0" applyNumberFormat="1" applyFont="1" applyBorder="1" applyAlignment="1">
      <alignment vertical="center" wrapText="1" indent="1"/>
    </xf>
    <xf numFmtId="0" fontId="18" fillId="0" borderId="3" xfId="0" applyFont="1" applyBorder="1" applyAlignment="1">
      <alignment vertical="center" wrapText="1"/>
    </xf>
    <xf numFmtId="166" fontId="19" fillId="0" borderId="3" xfId="0" applyNumberFormat="1" applyFont="1" applyBorder="1" applyAlignment="1">
      <alignment vertical="center" wrapText="1"/>
    </xf>
    <xf numFmtId="166" fontId="19" fillId="0" borderId="3" xfId="0" applyNumberFormat="1" applyFont="1" applyBorder="1" applyAlignment="1">
      <alignment vertical="center" wrapText="1" indent="1"/>
    </xf>
    <xf numFmtId="0" fontId="19" fillId="0" borderId="2" xfId="0" applyFont="1" applyBorder="1" applyAlignment="1">
      <alignment horizontal="right" vertical="center" wrapText="1"/>
    </xf>
    <xf numFmtId="0" fontId="19" fillId="0" borderId="2" xfId="0" applyFont="1" applyBorder="1" applyAlignment="1">
      <alignment horizontal="right" vertical="center" wrapText="1" indent="1"/>
    </xf>
    <xf numFmtId="170" fontId="19" fillId="0" borderId="0" xfId="0" applyNumberFormat="1" applyFont="1" applyAlignment="1">
      <alignment vertical="center" wrapText="1"/>
    </xf>
    <xf numFmtId="166" fontId="19" fillId="0" borderId="1" xfId="0" applyNumberFormat="1" applyFont="1" applyBorder="1" applyAlignment="1">
      <alignment wrapText="1" indent="1"/>
    </xf>
    <xf numFmtId="166" fontId="19" fillId="0" borderId="2" xfId="0" applyNumberFormat="1" applyFont="1" applyBorder="1" applyAlignment="1">
      <alignment vertical="center" wrapText="1"/>
    </xf>
    <xf numFmtId="166" fontId="19" fillId="0" borderId="2" xfId="0" applyNumberFormat="1" applyFont="1" applyBorder="1" applyAlignment="1">
      <alignment vertical="center" wrapText="1" indent="1"/>
    </xf>
    <xf numFmtId="0" fontId="19" fillId="0" borderId="0" xfId="0" applyFont="1" applyAlignment="1">
      <alignment horizontal="right" vertical="center" wrapText="1"/>
    </xf>
    <xf numFmtId="0" fontId="19" fillId="0" borderId="1" xfId="0" applyFont="1" applyBorder="1" applyAlignment="1">
      <alignment horizontal="right" vertical="center" wrapText="1"/>
    </xf>
    <xf numFmtId="166" fontId="19" fillId="0" borderId="3" xfId="0" applyNumberFormat="1" applyFont="1" applyBorder="1" applyAlignment="1">
      <alignment wrapText="1" indent="1"/>
    </xf>
    <xf numFmtId="0" fontId="24" fillId="0" borderId="0" xfId="0" applyFont="1" applyAlignment="1">
      <alignment horizontal="right" vertical="top" wrapText="1"/>
    </xf>
    <xf numFmtId="0" fontId="20" fillId="5" borderId="2" xfId="0" applyFont="1" applyFill="1" applyBorder="1" applyAlignment="1">
      <alignment horizontal="right" wrapText="1"/>
    </xf>
    <xf numFmtId="0" fontId="15" fillId="0" borderId="3" xfId="0" applyFont="1" applyBorder="1" applyAlignment="1">
      <alignment horizontal="right" wrapText="1"/>
    </xf>
    <xf numFmtId="0" fontId="19" fillId="0" borderId="3" xfId="0" applyFont="1" applyBorder="1" applyAlignment="1">
      <alignment horizontal="right" vertical="center" wrapText="1"/>
    </xf>
    <xf numFmtId="0" fontId="13" fillId="0" borderId="2" xfId="0" applyFont="1" applyBorder="1" applyAlignment="1">
      <alignment vertical="center" wrapText="1"/>
    </xf>
    <xf numFmtId="164" fontId="14" fillId="0" borderId="0" xfId="0" applyNumberFormat="1" applyFont="1" applyAlignment="1">
      <alignment horizontal="left" vertical="center" wrapText="1"/>
    </xf>
    <xf numFmtId="166" fontId="20" fillId="5" borderId="4" xfId="0" applyNumberFormat="1" applyFont="1" applyFill="1" applyBorder="1" applyAlignment="1">
      <alignment wrapText="1"/>
    </xf>
    <xf numFmtId="166" fontId="15" fillId="0" borderId="4" xfId="0" applyNumberFormat="1" applyFont="1" applyBorder="1" applyAlignment="1">
      <alignment wrapText="1"/>
    </xf>
    <xf numFmtId="0" fontId="15" fillId="5" borderId="2" xfId="0" applyFont="1" applyFill="1" applyBorder="1" applyAlignment="1">
      <alignment horizontal="right" vertical="center" wrapText="1"/>
    </xf>
    <xf numFmtId="0" fontId="15" fillId="0" borderId="2" xfId="0" applyFont="1" applyBorder="1" applyAlignment="1">
      <alignment horizontal="right" vertical="center" wrapText="1"/>
    </xf>
    <xf numFmtId="0" fontId="15" fillId="0" borderId="2" xfId="0" applyFont="1" applyBorder="1" applyAlignment="1">
      <alignment horizontal="left" vertical="center" wrapText="1"/>
    </xf>
    <xf numFmtId="0" fontId="15" fillId="0" borderId="5" xfId="0" applyFont="1" applyBorder="1" applyAlignment="1">
      <alignment horizontal="left" wrapText="1"/>
    </xf>
    <xf numFmtId="165" fontId="25" fillId="0" borderId="0" xfId="0" applyNumberFormat="1" applyFont="1" applyAlignment="1">
      <alignment wrapText="1"/>
    </xf>
    <xf numFmtId="0" fontId="18" fillId="0" borderId="2" xfId="0" applyFont="1" applyBorder="1" applyAlignment="1">
      <alignment wrapText="1"/>
    </xf>
    <xf numFmtId="166" fontId="18" fillId="5" borderId="2" xfId="0" applyNumberFormat="1" applyFont="1" applyFill="1" applyBorder="1" applyAlignment="1">
      <alignment wrapText="1"/>
    </xf>
    <xf numFmtId="166" fontId="18" fillId="5" borderId="3" xfId="0" applyNumberFormat="1" applyFont="1" applyFill="1" applyBorder="1" applyAlignment="1">
      <alignment wrapText="1"/>
    </xf>
    <xf numFmtId="166" fontId="18" fillId="5" borderId="4" xfId="0" applyNumberFormat="1" applyFont="1" applyFill="1" applyBorder="1" applyAlignment="1">
      <alignment wrapText="1"/>
    </xf>
    <xf numFmtId="166" fontId="19" fillId="0" borderId="4" xfId="0" applyNumberFormat="1" applyFont="1" applyBorder="1" applyAlignment="1">
      <alignment wrapText="1"/>
    </xf>
    <xf numFmtId="0" fontId="15" fillId="0" borderId="2" xfId="0" applyFont="1" applyBorder="1" applyAlignment="1">
      <alignment vertical="center" wrapText="1"/>
    </xf>
    <xf numFmtId="0" fontId="19" fillId="0" borderId="0" xfId="0" applyFont="1" applyAlignment="1">
      <alignment wrapText="1"/>
    </xf>
    <xf numFmtId="0" fontId="19" fillId="0" borderId="3" xfId="0" applyFont="1" applyBorder="1" applyAlignment="1">
      <alignment wrapText="1"/>
    </xf>
    <xf numFmtId="0" fontId="18" fillId="0" borderId="2" xfId="0" applyFont="1" applyBorder="1" applyAlignment="1">
      <alignment horizontal="right" wrapText="1"/>
    </xf>
    <xf numFmtId="0" fontId="19" fillId="0" borderId="0" xfId="0" applyFont="1" applyAlignment="1">
      <alignment horizontal="right" wrapText="1"/>
    </xf>
    <xf numFmtId="0" fontId="19" fillId="0" borderId="2" xfId="0" applyFont="1" applyBorder="1" applyAlignment="1">
      <alignment wrapText="1"/>
    </xf>
    <xf numFmtId="0" fontId="18" fillId="5" borderId="0" xfId="0" applyFont="1" applyFill="1" applyAlignment="1">
      <alignment horizontal="right" wrapText="1"/>
    </xf>
    <xf numFmtId="0" fontId="18" fillId="5" borderId="2" xfId="0" applyFont="1" applyFill="1" applyBorder="1" applyAlignment="1">
      <alignment wrapText="1"/>
    </xf>
    <xf numFmtId="0" fontId="15" fillId="0" borderId="5" xfId="0" applyFont="1" applyBorder="1" applyAlignment="1">
      <alignment wrapText="1"/>
    </xf>
    <xf numFmtId="0" fontId="18" fillId="5" borderId="1" xfId="0" applyFont="1" applyFill="1" applyBorder="1" applyAlignment="1">
      <alignment horizontal="right" wrapText="1"/>
    </xf>
    <xf numFmtId="0" fontId="18" fillId="5" borderId="3" xfId="0" applyFont="1" applyFill="1" applyBorder="1" applyAlignment="1">
      <alignment horizontal="right" wrapText="1"/>
    </xf>
    <xf numFmtId="0" fontId="16" fillId="0" borderId="2" xfId="0" applyFont="1" applyBorder="1" applyAlignment="1">
      <alignment wrapText="1"/>
    </xf>
    <xf numFmtId="170" fontId="25" fillId="0" borderId="0" xfId="0" applyNumberFormat="1" applyFont="1" applyAlignment="1">
      <alignment wrapText="1"/>
    </xf>
    <xf numFmtId="0" fontId="1" fillId="8" borderId="3" xfId="0" applyFont="1" applyFill="1" applyBorder="1" applyAlignment="1">
      <alignment horizontal="center" wrapText="1"/>
    </xf>
    <xf numFmtId="0" fontId="1" fillId="0" borderId="3" xfId="0" applyFont="1" applyBorder="1" applyAlignment="1">
      <alignment horizontal="center" wrapText="1"/>
    </xf>
    <xf numFmtId="0" fontId="20" fillId="5" borderId="2" xfId="0" applyFont="1" applyFill="1" applyBorder="1" applyAlignment="1">
      <alignment horizontal="right" vertical="center" wrapText="1"/>
    </xf>
    <xf numFmtId="165" fontId="15" fillId="0" borderId="0" xfId="0" applyNumberFormat="1" applyFont="1" applyAlignment="1">
      <alignment horizontal="center" wrapText="1"/>
    </xf>
    <xf numFmtId="0" fontId="26" fillId="10" borderId="0" xfId="0" applyFont="1" applyFill="1" applyAlignment="1">
      <alignment horizontal="right" vertical="center" wrapText="1"/>
    </xf>
    <xf numFmtId="0" fontId="26" fillId="10" borderId="1" xfId="0" applyFont="1" applyFill="1" applyBorder="1" applyAlignment="1">
      <alignment horizontal="right" vertical="center" wrapText="1"/>
    </xf>
    <xf numFmtId="0" fontId="26" fillId="10" borderId="6" xfId="0" applyFont="1" applyFill="1" applyBorder="1" applyAlignment="1">
      <alignment horizontal="right" vertical="center" wrapText="1"/>
    </xf>
    <xf numFmtId="166" fontId="15" fillId="0" borderId="7" xfId="0" applyNumberFormat="1" applyFont="1" applyBorder="1" applyAlignment="1">
      <alignment wrapText="1"/>
    </xf>
    <xf numFmtId="166" fontId="15" fillId="0" borderId="3" xfId="0" applyNumberFormat="1" applyFont="1" applyBorder="1" applyAlignment="1">
      <alignment wrapText="1"/>
    </xf>
    <xf numFmtId="0" fontId="22" fillId="0" borderId="0" xfId="0" applyFont="1" applyAlignment="1">
      <alignment vertical="top" wrapText="1"/>
    </xf>
    <xf numFmtId="0" fontId="15" fillId="0" borderId="0" xfId="0" applyFont="1" applyAlignment="1">
      <alignment vertical="top" wrapText="1"/>
    </xf>
    <xf numFmtId="0" fontId="22" fillId="0" borderId="0" xfId="0" applyFont="1" applyAlignment="1">
      <alignment wrapText="1"/>
    </xf>
    <xf numFmtId="0" fontId="20" fillId="3" borderId="2" xfId="0" applyFont="1" applyFill="1" applyBorder="1" applyAlignment="1">
      <alignment horizontal="right" wrapText="1"/>
    </xf>
    <xf numFmtId="166" fontId="15" fillId="3" borderId="0" xfId="0" applyNumberFormat="1" applyFont="1" applyFill="1" applyAlignment="1">
      <alignment wrapText="1" indent="3"/>
    </xf>
    <xf numFmtId="0" fontId="1" fillId="0" borderId="0" xfId="0" applyFont="1" applyAlignment="1">
      <alignment vertical="center" wrapText="1"/>
    </xf>
    <xf numFmtId="0" fontId="26" fillId="10" borderId="0" xfId="0" applyFont="1" applyFill="1" applyAlignment="1">
      <alignment horizontal="right" vertical="center" wrapText="1" indent="3"/>
    </xf>
    <xf numFmtId="166" fontId="15" fillId="0" borderId="0" xfId="0" applyNumberFormat="1" applyFont="1" applyAlignment="1">
      <alignment wrapText="1" indent="3"/>
    </xf>
    <xf numFmtId="0" fontId="15" fillId="0" borderId="1" xfId="0" applyFont="1" applyBorder="1" applyAlignment="1">
      <alignment vertical="center" wrapText="1"/>
    </xf>
    <xf numFmtId="0" fontId="26" fillId="10" borderId="1" xfId="0" applyFont="1" applyFill="1" applyBorder="1" applyAlignment="1">
      <alignment horizontal="right" vertical="center" wrapText="1" indent="3"/>
    </xf>
    <xf numFmtId="166" fontId="15" fillId="0" borderId="1" xfId="0" applyNumberFormat="1" applyFont="1" applyBorder="1" applyAlignment="1">
      <alignment wrapText="1" indent="3"/>
    </xf>
    <xf numFmtId="166" fontId="15" fillId="0" borderId="3" xfId="0" applyNumberFormat="1" applyFont="1" applyBorder="1" applyAlignment="1">
      <alignment wrapText="1" indent="3"/>
    </xf>
    <xf numFmtId="0" fontId="22" fillId="0" borderId="0" xfId="0" applyFont="1" applyAlignment="1">
      <alignment horizontal="left" wrapText="1"/>
    </xf>
    <xf numFmtId="0" fontId="22" fillId="0" borderId="2" xfId="0" applyFont="1" applyBorder="1" applyAlignment="1">
      <alignment horizontal="left" wrapText="1"/>
    </xf>
    <xf numFmtId="0" fontId="17"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8" xfId="0" applyFont="1" applyBorder="1" applyAlignment="1">
      <alignment horizontal="center" wrapText="1"/>
    </xf>
    <xf numFmtId="166" fontId="15" fillId="0" borderId="1" xfId="0" applyNumberFormat="1" applyFont="1" applyBorder="1" applyAlignment="1">
      <alignment vertical="center" wrapText="1"/>
    </xf>
    <xf numFmtId="166" fontId="15" fillId="0" borderId="3" xfId="0" applyNumberFormat="1" applyFont="1" applyBorder="1" applyAlignment="1">
      <alignment vertical="center" wrapText="1"/>
    </xf>
    <xf numFmtId="0" fontId="17" fillId="0" borderId="0" xfId="0" applyFont="1" applyAlignment="1">
      <alignment horizontal="center" vertical="center" wrapText="1"/>
    </xf>
    <xf numFmtId="0" fontId="20" fillId="0" borderId="2" xfId="0" applyFont="1" applyBorder="1" applyAlignment="1">
      <alignment horizontal="right" wrapText="1"/>
    </xf>
    <xf numFmtId="166" fontId="15" fillId="3" borderId="0" xfId="0" applyNumberFormat="1" applyFont="1" applyFill="1" applyAlignment="1">
      <alignment wrapText="1"/>
    </xf>
    <xf numFmtId="165" fontId="22" fillId="0" borderId="0" xfId="0" applyNumberFormat="1" applyFont="1" applyAlignment="1">
      <alignment horizontal="center" wrapText="1"/>
    </xf>
    <xf numFmtId="165" fontId="15" fillId="0" borderId="0" xfId="0" applyNumberFormat="1" applyFont="1" applyAlignment="1">
      <alignment horizontal="center" vertical="center" wrapText="1"/>
    </xf>
    <xf numFmtId="0" fontId="15" fillId="0" borderId="9" xfId="0" applyFont="1" applyBorder="1" applyAlignment="1">
      <alignment horizontal="right" vertical="center" wrapText="1"/>
    </xf>
    <xf numFmtId="0" fontId="11" fillId="0" borderId="2" xfId="0" applyFont="1" applyBorder="1" applyAlignment="1">
      <alignment wrapText="1"/>
    </xf>
    <xf numFmtId="0" fontId="19" fillId="0" borderId="1" xfId="0" applyFont="1" applyBorder="1" applyAlignment="1">
      <alignment horizontal="center" wrapText="1"/>
    </xf>
    <xf numFmtId="165" fontId="19" fillId="0" borderId="0" xfId="0" applyNumberFormat="1" applyFont="1" applyAlignment="1">
      <alignment horizontal="center" vertical="center" wrapText="1"/>
    </xf>
    <xf numFmtId="0" fontId="19" fillId="0" borderId="0" xfId="0" applyFont="1" applyAlignment="1">
      <alignment horizontal="center" wrapText="1"/>
    </xf>
    <xf numFmtId="0" fontId="15" fillId="0" borderId="0" xfId="0" applyFont="1" applyAlignment="1">
      <alignment horizontal="right" wrapText="1"/>
    </xf>
    <xf numFmtId="0" fontId="19" fillId="0" borderId="0" xfId="0" applyFont="1" applyAlignment="1">
      <alignment horizontal="center" vertical="center" wrapText="1"/>
    </xf>
    <xf numFmtId="0" fontId="27" fillId="0" borderId="0" xfId="0" applyFont="1" applyAlignment="1">
      <alignment horizontal="center" wrapText="1"/>
    </xf>
    <xf numFmtId="0" fontId="19" fillId="0" borderId="1" xfId="0" applyFont="1" applyBorder="1" applyAlignment="1">
      <alignment horizontal="left" vertical="center" wrapText="1"/>
    </xf>
    <xf numFmtId="0" fontId="18" fillId="0" borderId="3" xfId="0" applyFont="1" applyBorder="1" applyAlignment="1">
      <alignment horizontal="left" vertical="center" wrapText="1"/>
    </xf>
    <xf numFmtId="0" fontId="20" fillId="6" borderId="0" xfId="0" applyFont="1" applyFill="1" applyAlignment="1">
      <alignment horizontal="right" wrapText="1"/>
    </xf>
    <xf numFmtId="0" fontId="20" fillId="6" borderId="1" xfId="0" applyFont="1" applyFill="1" applyBorder="1" applyAlignment="1">
      <alignment horizontal="right" wrapText="1"/>
    </xf>
    <xf numFmtId="0" fontId="15" fillId="0" borderId="1" xfId="0" applyFont="1" applyBorder="1" applyAlignment="1">
      <alignment horizontal="right" wrapText="1"/>
    </xf>
    <xf numFmtId="0" fontId="18" fillId="6" borderId="2" xfId="0" applyFont="1" applyFill="1" applyBorder="1" applyAlignment="1">
      <alignment horizontal="right" wrapText="1"/>
    </xf>
    <xf numFmtId="0" fontId="19" fillId="0" borderId="1" xfId="0" applyFont="1" applyBorder="1" applyAlignment="1">
      <alignment horizontal="center" vertical="center" wrapText="1"/>
    </xf>
    <xf numFmtId="164" fontId="14" fillId="0" borderId="0" xfId="0" applyNumberFormat="1" applyFont="1" applyAlignment="1">
      <alignment horizontal="center" wrapText="1"/>
    </xf>
    <xf numFmtId="0" fontId="19" fillId="0" borderId="0" xfId="0" applyFont="1" applyAlignment="1">
      <alignment horizontal="left" vertical="top" wrapText="1"/>
    </xf>
    <xf numFmtId="167" fontId="18" fillId="5" borderId="1" xfId="0" applyNumberFormat="1" applyFont="1" applyFill="1" applyBorder="1" applyAlignment="1">
      <alignment horizontal="right" wrapText="1"/>
    </xf>
    <xf numFmtId="167" fontId="19" fillId="0" borderId="1" xfId="0" applyNumberFormat="1" applyFont="1" applyBorder="1" applyAlignment="1">
      <alignment horizontal="right" wrapText="1"/>
    </xf>
    <xf numFmtId="0" fontId="19" fillId="0" borderId="1" xfId="0" applyFont="1" applyBorder="1" applyAlignment="1">
      <alignment horizontal="right" wrapText="1"/>
    </xf>
    <xf numFmtId="0" fontId="15" fillId="0" borderId="0" xfId="0" applyFont="1" applyAlignment="1">
      <alignment horizontal="right" vertical="top" wrapText="1"/>
    </xf>
    <xf numFmtId="0" fontId="19" fillId="5" borderId="2" xfId="0" applyFont="1" applyFill="1" applyBorder="1" applyAlignment="1">
      <alignment horizontal="left" wrapText="1"/>
    </xf>
    <xf numFmtId="0" fontId="19" fillId="0" borderId="2" xfId="0" applyFont="1" applyBorder="1" applyAlignment="1">
      <alignment horizontal="center" vertical="center" wrapText="1"/>
    </xf>
    <xf numFmtId="0" fontId="19" fillId="0" borderId="2" xfId="0" applyFont="1" applyBorder="1" applyAlignment="1">
      <alignment vertical="center" wrapText="1"/>
    </xf>
    <xf numFmtId="0" fontId="19" fillId="0" borderId="2" xfId="0" applyFont="1" applyBorder="1" applyAlignment="1">
      <alignment horizontal="center" wrapText="1"/>
    </xf>
    <xf numFmtId="0" fontId="15"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5" borderId="2" xfId="0" applyFont="1" applyFill="1" applyBorder="1" applyAlignment="1">
      <alignment wrapText="1"/>
    </xf>
    <xf numFmtId="0" fontId="1" fillId="0" borderId="2" xfId="0" applyFont="1" applyBorder="1" applyAlignment="1">
      <alignment horizontal="left" wrapText="1"/>
    </xf>
    <xf numFmtId="0" fontId="22" fillId="0" borderId="2" xfId="0" applyFont="1" applyBorder="1" applyAlignment="1">
      <alignment horizontal="left" vertical="top" wrapText="1"/>
    </xf>
    <xf numFmtId="0" fontId="22" fillId="0" borderId="2" xfId="0" applyFont="1" applyBorder="1" applyAlignment="1">
      <alignment horizontal="center" vertical="top" wrapText="1"/>
    </xf>
    <xf numFmtId="0" fontId="19" fillId="0" borderId="0" xfId="0" applyFont="1" applyAlignment="1">
      <alignment horizontal="right" vertical="top" wrapText="1"/>
    </xf>
    <xf numFmtId="0" fontId="1" fillId="0" borderId="0" xfId="0" applyFont="1" applyAlignment="1">
      <alignment horizontal="right" vertical="top" wrapText="1"/>
    </xf>
    <xf numFmtId="0" fontId="16" fillId="0" borderId="1" xfId="0" applyFont="1" applyBorder="1" applyAlignment="1">
      <alignment horizontal="left" wrapText="1"/>
    </xf>
    <xf numFmtId="0" fontId="15" fillId="2" borderId="1" xfId="0" applyFont="1" applyFill="1" applyBorder="1" applyAlignment="1">
      <alignment horizontal="center" wrapText="1"/>
    </xf>
    <xf numFmtId="0" fontId="18" fillId="5" borderId="0" xfId="0" applyFont="1" applyFill="1" applyAlignment="1">
      <alignment wrapText="1"/>
    </xf>
    <xf numFmtId="0" fontId="18" fillId="5" borderId="0" xfId="0" applyFont="1" applyFill="1" applyAlignment="1">
      <alignment horizontal="center" wrapText="1"/>
    </xf>
    <xf numFmtId="0" fontId="18" fillId="5" borderId="0" xfId="0" applyFont="1" applyFill="1" applyAlignment="1">
      <alignment horizontal="center" vertical="center" wrapText="1"/>
    </xf>
    <xf numFmtId="0" fontId="18" fillId="5" borderId="1" xfId="0" applyFont="1" applyFill="1" applyBorder="1" applyAlignment="1">
      <alignment wrapText="1"/>
    </xf>
    <xf numFmtId="0" fontId="18" fillId="5" borderId="1" xfId="0" applyFont="1" applyFill="1" applyBorder="1" applyAlignment="1">
      <alignment horizontal="center" wrapText="1"/>
    </xf>
    <xf numFmtId="0" fontId="18" fillId="5" borderId="3" xfId="0" applyFont="1" applyFill="1" applyBorder="1" applyAlignment="1">
      <alignment wrapText="1"/>
    </xf>
    <xf numFmtId="0" fontId="15" fillId="5" borderId="0" xfId="0" applyFont="1" applyFill="1" applyAlignment="1">
      <alignment horizontal="center" wrapText="1"/>
    </xf>
    <xf numFmtId="0" fontId="20" fillId="5" borderId="0" xfId="0" applyFont="1" applyFill="1" applyAlignment="1">
      <alignment horizontal="center" wrapText="1"/>
    </xf>
    <xf numFmtId="0" fontId="20" fillId="5" borderId="1" xfId="0" applyFont="1" applyFill="1" applyBorder="1" applyAlignment="1">
      <alignment horizontal="center" wrapText="1"/>
    </xf>
    <xf numFmtId="0" fontId="20" fillId="5" borderId="3" xfId="0" applyFont="1" applyFill="1" applyBorder="1" applyAlignment="1">
      <alignment horizontal="center" wrapText="1"/>
    </xf>
    <xf numFmtId="0" fontId="20" fillId="5" borderId="2" xfId="0" applyFont="1" applyFill="1" applyBorder="1" applyAlignment="1">
      <alignment horizontal="center" wrapText="1"/>
    </xf>
    <xf numFmtId="0" fontId="18" fillId="5" borderId="3" xfId="0" applyFont="1" applyFill="1" applyBorder="1" applyAlignment="1">
      <alignment horizontal="center" wrapText="1"/>
    </xf>
    <xf numFmtId="0" fontId="19" fillId="5" borderId="2" xfId="0" applyFont="1" applyFill="1" applyBorder="1" applyAlignment="1">
      <alignment horizontal="center" vertical="center" wrapText="1"/>
    </xf>
    <xf numFmtId="0" fontId="18" fillId="5" borderId="2" xfId="0" applyFont="1" applyFill="1" applyBorder="1" applyAlignment="1">
      <alignment horizontal="center" wrapText="1"/>
    </xf>
    <xf numFmtId="0" fontId="22" fillId="0" borderId="2" xfId="0" applyFont="1" applyBorder="1" applyAlignment="1">
      <alignment horizontal="right" wrapText="1"/>
    </xf>
    <xf numFmtId="0" fontId="20" fillId="0" borderId="0" xfId="0" applyFont="1" applyAlignment="1">
      <alignment horizontal="center" wrapText="1"/>
    </xf>
    <xf numFmtId="164" fontId="14" fillId="0" borderId="0" xfId="0" applyNumberFormat="1" applyFont="1" applyAlignment="1">
      <alignment horizontal="center" vertical="center" wrapText="1"/>
    </xf>
    <xf numFmtId="165" fontId="14" fillId="0" borderId="0" xfId="0" applyNumberFormat="1" applyFont="1" applyAlignment="1">
      <alignment horizontal="center" vertical="center" wrapText="1"/>
    </xf>
    <xf numFmtId="0" fontId="18" fillId="5" borderId="3" xfId="0" applyFont="1" applyFill="1" applyBorder="1" applyAlignment="1">
      <alignment horizontal="center" vertical="center" wrapText="1"/>
    </xf>
    <xf numFmtId="0" fontId="29"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172" fontId="18" fillId="5" borderId="1" xfId="0" applyNumberFormat="1" applyFont="1" applyFill="1" applyBorder="1" applyAlignment="1">
      <alignment horizontal="center" vertical="center" wrapText="1"/>
    </xf>
    <xf numFmtId="172" fontId="20" fillId="5" borderId="3" xfId="0" applyNumberFormat="1" applyFont="1" applyFill="1" applyBorder="1" applyAlignment="1">
      <alignment horizontal="center" vertical="center" wrapText="1"/>
    </xf>
    <xf numFmtId="172" fontId="18" fillId="5" borderId="3"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19" fillId="0" borderId="0" xfId="0" applyFont="1" applyAlignment="1">
      <alignment vertical="top" wrapText="1"/>
    </xf>
    <xf numFmtId="0" fontId="15" fillId="5" borderId="3" xfId="0" applyFont="1" applyFill="1" applyBorder="1" applyAlignment="1">
      <alignment horizontal="center" vertical="center" wrapText="1"/>
    </xf>
    <xf numFmtId="0" fontId="15" fillId="0" borderId="2" xfId="0" applyFont="1" applyBorder="1" applyAlignment="1">
      <alignment horizontal="center" wrapText="1"/>
    </xf>
    <xf numFmtId="165" fontId="14" fillId="0" borderId="0" xfId="0" applyNumberFormat="1" applyFont="1" applyAlignment="1">
      <alignment vertical="center" wrapText="1"/>
    </xf>
    <xf numFmtId="0" fontId="30" fillId="5" borderId="3" xfId="0" applyFont="1" applyFill="1" applyBorder="1" applyAlignment="1">
      <alignment horizontal="center" vertical="center" wrapText="1"/>
    </xf>
    <xf numFmtId="0" fontId="31" fillId="5" borderId="3"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0" xfId="0" applyFont="1" applyFill="1" applyAlignment="1">
      <alignment horizontal="center" vertical="center" wrapText="1"/>
    </xf>
    <xf numFmtId="172" fontId="20" fillId="5" borderId="1" xfId="0" applyNumberFormat="1" applyFont="1" applyFill="1" applyBorder="1" applyAlignment="1">
      <alignment horizontal="center" vertical="center" wrapText="1"/>
    </xf>
    <xf numFmtId="172" fontId="20" fillId="5" borderId="3" xfId="0" applyNumberFormat="1" applyFont="1" applyFill="1" applyBorder="1" applyAlignment="1">
      <alignment horizontal="center" wrapText="1"/>
    </xf>
    <xf numFmtId="173" fontId="18" fillId="5" borderId="3" xfId="0" applyNumberFormat="1" applyFont="1" applyFill="1" applyBorder="1" applyAlignment="1">
      <alignment horizontal="center" wrapText="1"/>
    </xf>
    <xf numFmtId="173" fontId="20" fillId="5" borderId="3" xfId="0" applyNumberFormat="1" applyFont="1" applyFill="1" applyBorder="1" applyAlignment="1">
      <alignment horizontal="center" wrapText="1"/>
    </xf>
    <xf numFmtId="0" fontId="20" fillId="5" borderId="2" xfId="0" applyFont="1" applyFill="1" applyBorder="1" applyAlignment="1">
      <alignment horizontal="center" vertical="center" wrapText="1"/>
    </xf>
    <xf numFmtId="0" fontId="20" fillId="5" borderId="1" xfId="0" applyFont="1" applyFill="1" applyBorder="1" applyAlignment="1">
      <alignment horizontal="center" vertical="center" wrapText="1"/>
    </xf>
    <xf numFmtId="0" fontId="32" fillId="5" borderId="2" xfId="0" applyFont="1" applyFill="1" applyBorder="1" applyAlignment="1">
      <alignment horizontal="center" vertical="center" wrapText="1"/>
    </xf>
    <xf numFmtId="0" fontId="15" fillId="5" borderId="0" xfId="0" applyFont="1" applyFill="1" applyAlignment="1">
      <alignment horizontal="center" vertical="center" wrapText="1"/>
    </xf>
    <xf numFmtId="0" fontId="29" fillId="5" borderId="1" xfId="0" applyFont="1" applyFill="1" applyBorder="1" applyAlignment="1">
      <alignment horizontal="center" vertical="center" wrapText="1"/>
    </xf>
    <xf numFmtId="0" fontId="30" fillId="5" borderId="1" xfId="0" applyFont="1" applyFill="1" applyBorder="1" applyAlignment="1">
      <alignment horizontal="center" vertical="center" wrapText="1"/>
    </xf>
    <xf numFmtId="0" fontId="32" fillId="5" borderId="1" xfId="0" applyFont="1" applyFill="1" applyBorder="1" applyAlignment="1">
      <alignment horizontal="center" vertical="center" wrapText="1"/>
    </xf>
    <xf numFmtId="174" fontId="14" fillId="0" borderId="0" xfId="0" applyNumberFormat="1" applyFont="1" applyAlignment="1">
      <alignment horizontal="center" vertical="center" wrapText="1"/>
    </xf>
    <xf numFmtId="0" fontId="18" fillId="0" borderId="0" xfId="0" applyFont="1" applyAlignment="1">
      <alignment horizontal="center" wrapText="1"/>
    </xf>
    <xf numFmtId="0" fontId="32" fillId="5" borderId="2" xfId="0" applyFont="1" applyFill="1" applyBorder="1" applyAlignment="1">
      <alignment horizontal="center" wrapText="1"/>
    </xf>
    <xf numFmtId="175" fontId="18" fillId="5" borderId="3" xfId="0" applyNumberFormat="1" applyFont="1" applyFill="1" applyBorder="1" applyAlignment="1">
      <alignment horizontal="center" wrapText="1"/>
    </xf>
    <xf numFmtId="176" fontId="20" fillId="5" borderId="3" xfId="0" applyNumberFormat="1" applyFont="1" applyFill="1" applyBorder="1" applyAlignment="1">
      <alignment horizontal="center" wrapText="1"/>
    </xf>
    <xf numFmtId="176" fontId="18" fillId="5" borderId="3" xfId="0" applyNumberFormat="1" applyFont="1" applyFill="1" applyBorder="1" applyAlignment="1">
      <alignment horizontal="center" wrapText="1"/>
    </xf>
    <xf numFmtId="177" fontId="18" fillId="5" borderId="3" xfId="0" applyNumberFormat="1" applyFont="1" applyFill="1" applyBorder="1" applyAlignment="1">
      <alignment horizontal="center" wrapText="1"/>
    </xf>
    <xf numFmtId="165" fontId="19" fillId="0" borderId="1" xfId="0" applyNumberFormat="1" applyFont="1" applyBorder="1" applyAlignment="1">
      <alignment horizontal="center" vertical="center" wrapText="1"/>
    </xf>
    <xf numFmtId="170" fontId="33" fillId="0" borderId="0" xfId="0" applyNumberFormat="1" applyFont="1" applyAlignment="1">
      <alignment wrapText="1"/>
    </xf>
    <xf numFmtId="178" fontId="18" fillId="5" borderId="3" xfId="0" applyNumberFormat="1" applyFont="1" applyFill="1" applyBorder="1" applyAlignment="1">
      <alignment horizontal="center" wrapText="1"/>
    </xf>
    <xf numFmtId="177" fontId="20" fillId="5" borderId="3" xfId="0" applyNumberFormat="1" applyFont="1" applyFill="1" applyBorder="1" applyAlignment="1">
      <alignment horizontal="center" wrapText="1"/>
    </xf>
    <xf numFmtId="165" fontId="33" fillId="0" borderId="0" xfId="0" applyNumberFormat="1" applyFont="1" applyAlignment="1">
      <alignment wrapText="1"/>
    </xf>
    <xf numFmtId="0" fontId="32" fillId="0" borderId="0" xfId="0" applyFont="1" applyAlignment="1">
      <alignment horizontal="center" wrapText="1"/>
    </xf>
    <xf numFmtId="0" fontId="34" fillId="0" borderId="0" xfId="0" applyFont="1" applyAlignment="1">
      <alignment horizontal="center" wrapText="1"/>
    </xf>
    <xf numFmtId="178" fontId="20" fillId="5" borderId="3" xfId="0" applyNumberFormat="1" applyFont="1" applyFill="1" applyBorder="1" applyAlignment="1">
      <alignment horizontal="center" wrapText="1"/>
    </xf>
    <xf numFmtId="179" fontId="20" fillId="5" borderId="3" xfId="0" applyNumberFormat="1" applyFont="1" applyFill="1" applyBorder="1" applyAlignment="1">
      <alignment horizontal="center" wrapText="1"/>
    </xf>
    <xf numFmtId="0" fontId="15" fillId="5" borderId="2" xfId="0" applyFont="1" applyFill="1" applyBorder="1" applyAlignment="1">
      <alignment horizontal="center" vertical="center" wrapText="1"/>
    </xf>
    <xf numFmtId="165" fontId="14" fillId="0" borderId="0" xfId="0" applyNumberFormat="1" applyFont="1" applyAlignment="1">
      <alignment wrapText="1"/>
    </xf>
    <xf numFmtId="178" fontId="20" fillId="5" borderId="3" xfId="0" applyNumberFormat="1" applyFont="1" applyFill="1" applyBorder="1" applyAlignment="1">
      <alignment horizontal="center" vertical="center" wrapText="1"/>
    </xf>
    <xf numFmtId="177" fontId="20" fillId="5" borderId="3" xfId="0" applyNumberFormat="1" applyFont="1" applyFill="1" applyBorder="1" applyAlignment="1">
      <alignment horizontal="center" vertical="center" wrapText="1"/>
    </xf>
    <xf numFmtId="0" fontId="16" fillId="0" borderId="0" xfId="0" applyFont="1" applyAlignment="1">
      <alignment horizontal="center" vertical="center" wrapText="1"/>
    </xf>
    <xf numFmtId="0" fontId="15" fillId="0" borderId="2" xfId="0" applyFont="1" applyBorder="1" applyAlignment="1">
      <alignment horizontal="right" vertical="top" wrapText="1"/>
    </xf>
    <xf numFmtId="0" fontId="15" fillId="0" borderId="2" xfId="0" applyFont="1" applyBorder="1" applyAlignment="1">
      <alignment horizontal="justify" vertical="center" wrapText="1"/>
    </xf>
    <xf numFmtId="0" fontId="22" fillId="0" borderId="2" xfId="0" applyFont="1" applyBorder="1" applyAlignment="1">
      <alignment vertical="top" wrapText="1"/>
    </xf>
    <xf numFmtId="0" fontId="22" fillId="0" borderId="2" xfId="0" applyFont="1" applyBorder="1" applyAlignment="1">
      <alignment horizontal="justify" vertical="center" wrapText="1"/>
    </xf>
    <xf numFmtId="0" fontId="22" fillId="0" borderId="2" xfId="0" applyFont="1" applyBorder="1" applyAlignment="1">
      <alignment horizontal="center" vertical="center" wrapText="1"/>
    </xf>
    <xf numFmtId="164" fontId="25" fillId="0" borderId="0" xfId="0" applyNumberFormat="1" applyFont="1" applyAlignment="1">
      <alignment horizontal="left" wrapText="1"/>
    </xf>
    <xf numFmtId="0" fontId="17" fillId="11" borderId="1" xfId="0" applyFont="1" applyFill="1" applyBorder="1" applyAlignment="1">
      <alignment horizontal="center" wrapText="1"/>
    </xf>
    <xf numFmtId="0" fontId="19" fillId="0" borderId="2" xfId="0" applyFont="1" applyBorder="1" applyAlignment="1">
      <alignment horizontal="left" vertical="center" wrapText="1"/>
    </xf>
    <xf numFmtId="166" fontId="18" fillId="5" borderId="3" xfId="0" applyNumberFormat="1" applyFont="1" applyFill="1" applyBorder="1" applyAlignment="1">
      <alignment vertical="center" wrapText="1"/>
    </xf>
    <xf numFmtId="0" fontId="18" fillId="5" borderId="2" xfId="0" applyFont="1" applyFill="1" applyBorder="1" applyAlignment="1">
      <alignment horizontal="right" vertical="top" wrapText="1"/>
    </xf>
    <xf numFmtId="0" fontId="19" fillId="0" borderId="2" xfId="0" applyFont="1" applyBorder="1" applyAlignment="1">
      <alignment horizontal="right" vertical="top" wrapText="1"/>
    </xf>
    <xf numFmtId="166" fontId="18" fillId="5" borderId="3" xfId="0" applyNumberFormat="1" applyFont="1" applyFill="1" applyBorder="1" applyAlignment="1">
      <alignment vertical="top" wrapText="1"/>
    </xf>
    <xf numFmtId="166" fontId="19" fillId="0" borderId="3" xfId="0" applyNumberFormat="1" applyFont="1" applyBorder="1" applyAlignment="1">
      <alignment vertical="top" wrapText="1"/>
    </xf>
    <xf numFmtId="167" fontId="20" fillId="5" borderId="2" xfId="0" applyNumberFormat="1" applyFont="1" applyFill="1" applyBorder="1" applyAlignment="1">
      <alignment horizontal="right" wrapText="1"/>
    </xf>
    <xf numFmtId="167" fontId="15" fillId="0" borderId="2" xfId="0" applyNumberFormat="1" applyFont="1" applyBorder="1" applyAlignment="1">
      <alignment horizontal="right" wrapText="1"/>
    </xf>
    <xf numFmtId="167" fontId="19" fillId="0" borderId="2" xfId="0" applyNumberFormat="1" applyFont="1" applyBorder="1" applyAlignment="1">
      <alignment horizontal="right" wrapText="1"/>
    </xf>
    <xf numFmtId="0" fontId="15" fillId="0" borderId="0" xfId="0" applyFont="1" applyAlignment="1">
      <alignment horizontal="right" vertical="center" wrapText="1"/>
    </xf>
    <xf numFmtId="0" fontId="19" fillId="0" borderId="3" xfId="0" applyFont="1" applyBorder="1" applyAlignment="1">
      <alignment horizontal="left" wrapText="1"/>
    </xf>
    <xf numFmtId="0" fontId="19" fillId="0" borderId="3" xfId="0" applyFont="1" applyBorder="1" applyAlignment="1">
      <alignment horizontal="left" vertical="center" wrapText="1"/>
    </xf>
    <xf numFmtId="0" fontId="16" fillId="0" borderId="2" xfId="0" applyFont="1" applyBorder="1" applyAlignment="1">
      <alignment horizontal="left" wrapText="1"/>
    </xf>
    <xf numFmtId="0" fontId="18" fillId="12" borderId="3" xfId="0" applyFont="1" applyFill="1" applyBorder="1" applyAlignment="1">
      <alignment horizontal="center" wrapText="1"/>
    </xf>
    <xf numFmtId="165" fontId="18" fillId="12" borderId="3" xfId="0" applyNumberFormat="1" applyFont="1" applyFill="1" applyBorder="1" applyAlignment="1">
      <alignment horizontal="center" wrapText="1"/>
    </xf>
    <xf numFmtId="165" fontId="19" fillId="0" borderId="3" xfId="0" applyNumberFormat="1" applyFont="1" applyBorder="1" applyAlignment="1">
      <alignment horizontal="center" wrapText="1"/>
    </xf>
    <xf numFmtId="170" fontId="18" fillId="5" borderId="2" xfId="0" applyNumberFormat="1" applyFont="1" applyFill="1" applyBorder="1" applyAlignment="1">
      <alignment wrapText="1"/>
    </xf>
    <xf numFmtId="170" fontId="18" fillId="5" borderId="1" xfId="0" applyNumberFormat="1" applyFont="1" applyFill="1" applyBorder="1" applyAlignment="1">
      <alignment wrapText="1"/>
    </xf>
    <xf numFmtId="170" fontId="18" fillId="5" borderId="3" xfId="0" applyNumberFormat="1" applyFont="1" applyFill="1" applyBorder="1" applyAlignment="1">
      <alignment wrapText="1"/>
    </xf>
    <xf numFmtId="170" fontId="18" fillId="5" borderId="0" xfId="0" applyNumberFormat="1" applyFont="1" applyFill="1" applyAlignment="1">
      <alignment wrapText="1"/>
    </xf>
    <xf numFmtId="0" fontId="16" fillId="0" borderId="2" xfId="0" applyFont="1" applyBorder="1" applyAlignment="1">
      <alignment vertical="center" wrapText="1"/>
    </xf>
    <xf numFmtId="0" fontId="22" fillId="0" borderId="0" xfId="0" applyFont="1" applyAlignment="1">
      <alignment horizontal="center" wrapText="1"/>
    </xf>
    <xf numFmtId="0" fontId="35" fillId="0" borderId="1" xfId="0" applyFont="1" applyBorder="1" applyAlignment="1">
      <alignment wrapText="1"/>
    </xf>
    <xf numFmtId="166" fontId="18" fillId="5" borderId="0" xfId="0" applyNumberFormat="1" applyFont="1" applyFill="1" applyAlignment="1">
      <alignment vertical="center" wrapText="1"/>
    </xf>
    <xf numFmtId="0" fontId="15" fillId="0" borderId="0" xfId="0" applyFont="1" applyAlignment="1">
      <alignment vertical="center" wrapText="1" indent="1"/>
    </xf>
    <xf numFmtId="166" fontId="18" fillId="5" borderId="1" xfId="0" applyNumberFormat="1" applyFont="1" applyFill="1" applyBorder="1" applyAlignment="1">
      <alignment vertical="center" wrapText="1"/>
    </xf>
    <xf numFmtId="0" fontId="19" fillId="5" borderId="2" xfId="0" applyFont="1" applyFill="1" applyBorder="1" applyAlignment="1">
      <alignment vertical="center" wrapText="1"/>
    </xf>
    <xf numFmtId="0" fontId="18" fillId="5" borderId="2" xfId="0" applyFont="1" applyFill="1" applyBorder="1" applyAlignment="1">
      <alignment horizontal="right" vertical="center" wrapText="1"/>
    </xf>
    <xf numFmtId="166" fontId="20" fillId="5" borderId="2" xfId="0" applyNumberFormat="1" applyFont="1" applyFill="1" applyBorder="1" applyAlignment="1">
      <alignment wrapText="1"/>
    </xf>
    <xf numFmtId="164" fontId="25" fillId="0" borderId="0" xfId="0" applyNumberFormat="1" applyFont="1" applyAlignment="1">
      <alignment horizontal="center" vertical="center" wrapText="1"/>
    </xf>
    <xf numFmtId="165" fontId="15" fillId="0" borderId="0" xfId="0" applyNumberFormat="1" applyFont="1" applyAlignment="1">
      <alignment horizontal="center" vertical="top" wrapText="1"/>
    </xf>
    <xf numFmtId="166" fontId="18" fillId="5" borderId="2" xfId="0" applyNumberFormat="1" applyFont="1" applyFill="1" applyBorder="1" applyAlignment="1">
      <alignment wrapText="1" indent="1"/>
    </xf>
    <xf numFmtId="166" fontId="19" fillId="3" borderId="2" xfId="0" applyNumberFormat="1" applyFont="1" applyFill="1" applyBorder="1" applyAlignment="1">
      <alignment wrapText="1"/>
    </xf>
    <xf numFmtId="166" fontId="19" fillId="3" borderId="2" xfId="0" applyNumberFormat="1" applyFont="1" applyFill="1" applyBorder="1" applyAlignment="1">
      <alignment wrapText="1" indent="1"/>
    </xf>
    <xf numFmtId="0" fontId="19" fillId="0" borderId="0" xfId="0" applyFont="1" applyAlignment="1">
      <alignment wrapText="1" indent="1"/>
    </xf>
    <xf numFmtId="166" fontId="18" fillId="5" borderId="0" xfId="0" applyNumberFormat="1" applyFont="1" applyFill="1" applyAlignment="1">
      <alignment wrapText="1" indent="1"/>
    </xf>
    <xf numFmtId="166" fontId="19" fillId="3" borderId="0" xfId="0" applyNumberFormat="1" applyFont="1" applyFill="1" applyAlignment="1">
      <alignment wrapText="1"/>
    </xf>
    <xf numFmtId="166" fontId="19" fillId="3" borderId="0" xfId="0" applyNumberFormat="1" applyFont="1" applyFill="1" applyAlignment="1">
      <alignment wrapText="1" indent="1"/>
    </xf>
    <xf numFmtId="166" fontId="18" fillId="5" borderId="1" xfId="0" applyNumberFormat="1" applyFont="1" applyFill="1" applyBorder="1" applyAlignment="1">
      <alignment wrapText="1" indent="1"/>
    </xf>
    <xf numFmtId="166" fontId="19" fillId="3" borderId="1" xfId="0" applyNumberFormat="1" applyFont="1" applyFill="1" applyBorder="1" applyAlignment="1">
      <alignment wrapText="1"/>
    </xf>
    <xf numFmtId="166" fontId="19" fillId="3" borderId="1" xfId="0" applyNumberFormat="1" applyFont="1" applyFill="1" applyBorder="1" applyAlignment="1">
      <alignment wrapText="1" indent="1"/>
    </xf>
    <xf numFmtId="166" fontId="18" fillId="5" borderId="3" xfId="0" applyNumberFormat="1" applyFont="1" applyFill="1" applyBorder="1" applyAlignment="1">
      <alignment wrapText="1" indent="1"/>
    </xf>
    <xf numFmtId="166" fontId="19" fillId="3" borderId="3" xfId="0" applyNumberFormat="1" applyFont="1" applyFill="1" applyBorder="1" applyAlignment="1">
      <alignment wrapText="1"/>
    </xf>
    <xf numFmtId="166" fontId="19" fillId="3" borderId="3" xfId="0" applyNumberFormat="1" applyFont="1" applyFill="1" applyBorder="1" applyAlignment="1">
      <alignment wrapText="1" indent="1"/>
    </xf>
    <xf numFmtId="164" fontId="25" fillId="0" borderId="0" xfId="0" applyNumberFormat="1" applyFont="1" applyAlignment="1">
      <alignment horizontal="center" wrapText="1"/>
    </xf>
    <xf numFmtId="166" fontId="19" fillId="0" borderId="2" xfId="0" applyNumberFormat="1" applyFont="1" applyBorder="1" applyAlignment="1">
      <alignment wrapText="1" indent="1"/>
    </xf>
    <xf numFmtId="166" fontId="19" fillId="0" borderId="0" xfId="0" applyNumberFormat="1" applyFont="1" applyAlignment="1">
      <alignment wrapText="1" indent="1"/>
    </xf>
    <xf numFmtId="170" fontId="14" fillId="0" borderId="0" xfId="0" applyNumberFormat="1" applyFont="1" applyAlignment="1">
      <alignment vertical="top" wrapText="1"/>
    </xf>
    <xf numFmtId="0" fontId="15" fillId="0" borderId="3" xfId="0" applyFont="1" applyBorder="1" applyAlignment="1">
      <alignment horizontal="center" vertical="center" wrapText="1"/>
    </xf>
    <xf numFmtId="166" fontId="15" fillId="0" borderId="2" xfId="0" applyNumberFormat="1" applyFont="1" applyBorder="1" applyAlignment="1">
      <alignment wrapText="1"/>
    </xf>
    <xf numFmtId="0" fontId="20" fillId="13" borderId="3" xfId="0" applyFont="1" applyFill="1" applyBorder="1" applyAlignment="1">
      <alignment horizontal="center" wrapText="1"/>
    </xf>
    <xf numFmtId="166" fontId="20" fillId="5" borderId="2" xfId="0" applyNumberFormat="1" applyFont="1" applyFill="1" applyBorder="1" applyAlignment="1">
      <alignment vertical="center" wrapText="1" indent="3"/>
    </xf>
    <xf numFmtId="166" fontId="20" fillId="5" borderId="0" xfId="0" applyNumberFormat="1" applyFont="1" applyFill="1" applyAlignment="1">
      <alignment vertical="center" wrapText="1" indent="3"/>
    </xf>
    <xf numFmtId="166" fontId="20" fillId="5" borderId="1" xfId="0" applyNumberFormat="1" applyFont="1" applyFill="1" applyBorder="1" applyAlignment="1">
      <alignment vertical="center" wrapText="1" indent="3"/>
    </xf>
    <xf numFmtId="166" fontId="20" fillId="5" borderId="3" xfId="0" applyNumberFormat="1" applyFont="1" applyFill="1" applyBorder="1" applyAlignment="1">
      <alignment vertical="center" wrapText="1" indent="3"/>
    </xf>
    <xf numFmtId="166" fontId="15" fillId="0" borderId="2" xfId="0" applyNumberFormat="1" applyFont="1" applyBorder="1" applyAlignment="1">
      <alignment vertical="center" wrapText="1" indent="3"/>
    </xf>
    <xf numFmtId="166" fontId="15" fillId="0" borderId="0" xfId="0" applyNumberFormat="1" applyFont="1" applyAlignment="1">
      <alignment vertical="center" wrapText="1" indent="3"/>
    </xf>
    <xf numFmtId="166" fontId="15" fillId="0" borderId="1" xfId="0" applyNumberFormat="1" applyFont="1" applyBorder="1" applyAlignment="1">
      <alignment vertical="center" wrapText="1" indent="3"/>
    </xf>
    <xf numFmtId="166" fontId="15" fillId="0" borderId="3" xfId="0" applyNumberFormat="1" applyFont="1" applyBorder="1" applyAlignment="1">
      <alignment vertical="center" wrapText="1" indent="3"/>
    </xf>
    <xf numFmtId="174" fontId="25" fillId="0" borderId="0" xfId="0" applyNumberFormat="1" applyFont="1" applyAlignment="1">
      <alignment horizontal="center" wrapText="1"/>
    </xf>
    <xf numFmtId="0" fontId="22" fillId="0" borderId="2" xfId="0" applyFont="1" applyBorder="1" applyAlignment="1">
      <alignment horizontal="center" wrapText="1"/>
    </xf>
    <xf numFmtId="0" fontId="1" fillId="0" borderId="2" xfId="0" applyFont="1" applyBorder="1" applyAlignment="1">
      <alignment vertical="center" wrapText="1"/>
    </xf>
    <xf numFmtId="0" fontId="15" fillId="0" borderId="2" xfId="0" applyFont="1" applyBorder="1" applyAlignment="1">
      <alignment horizontal="left" wrapText="1" indent="2"/>
    </xf>
    <xf numFmtId="170" fontId="25" fillId="0" borderId="0" xfId="0" applyNumberFormat="1" applyFont="1" applyAlignment="1">
      <alignment vertical="top" wrapText="1"/>
    </xf>
    <xf numFmtId="182" fontId="18" fillId="5" borderId="0" xfId="0" applyNumberFormat="1" applyFont="1" applyFill="1" applyAlignment="1">
      <alignment horizontal="right" wrapText="1"/>
    </xf>
    <xf numFmtId="182" fontId="19" fillId="3" borderId="0" xfId="0" applyNumberFormat="1" applyFont="1" applyFill="1" applyAlignment="1">
      <alignment horizontal="right" wrapText="1"/>
    </xf>
    <xf numFmtId="182" fontId="18" fillId="5" borderId="1" xfId="0" applyNumberFormat="1" applyFont="1" applyFill="1" applyBorder="1" applyAlignment="1">
      <alignment horizontal="right" wrapText="1"/>
    </xf>
    <xf numFmtId="182" fontId="19" fillId="3" borderId="1" xfId="0" applyNumberFormat="1" applyFont="1" applyFill="1" applyBorder="1" applyAlignment="1">
      <alignment horizontal="right" wrapText="1"/>
    </xf>
    <xf numFmtId="182" fontId="18" fillId="5" borderId="3" xfId="0" applyNumberFormat="1" applyFont="1" applyFill="1" applyBorder="1" applyAlignment="1">
      <alignment horizontal="right" wrapText="1"/>
    </xf>
    <xf numFmtId="182" fontId="19" fillId="3" borderId="3" xfId="0" applyNumberFormat="1" applyFont="1" applyFill="1" applyBorder="1" applyAlignment="1">
      <alignment horizontal="right" wrapText="1"/>
    </xf>
    <xf numFmtId="182" fontId="19" fillId="0" borderId="0" xfId="0" applyNumberFormat="1" applyFont="1" applyAlignment="1">
      <alignment horizontal="right" wrapText="1"/>
    </xf>
    <xf numFmtId="182" fontId="19" fillId="0" borderId="0" xfId="0" applyNumberFormat="1" applyFont="1" applyAlignment="1">
      <alignment horizontal="right" vertical="center" wrapText="1"/>
    </xf>
    <xf numFmtId="0" fontId="15" fillId="0" borderId="1" xfId="0" applyFont="1" applyBorder="1" applyAlignment="1">
      <alignment vertical="center" wrapText="1" indent="1"/>
    </xf>
    <xf numFmtId="182" fontId="19" fillId="0" borderId="1" xfId="0" applyNumberFormat="1" applyFont="1" applyBorder="1" applyAlignment="1">
      <alignment horizontal="right" wrapText="1"/>
    </xf>
    <xf numFmtId="182" fontId="19" fillId="0" borderId="1" xfId="0" applyNumberFormat="1" applyFont="1" applyBorder="1" applyAlignment="1">
      <alignment horizontal="right" vertical="center" wrapText="1"/>
    </xf>
    <xf numFmtId="182" fontId="19" fillId="0" borderId="3" xfId="0" applyNumberFormat="1" applyFont="1" applyBorder="1" applyAlignment="1">
      <alignment horizontal="right" wrapText="1"/>
    </xf>
    <xf numFmtId="182" fontId="19" fillId="0" borderId="3" xfId="0" applyNumberFormat="1" applyFont="1" applyBorder="1" applyAlignment="1">
      <alignment horizontal="right" vertical="center" wrapText="1"/>
    </xf>
    <xf numFmtId="164" fontId="25" fillId="0" borderId="0" xfId="0" applyNumberFormat="1" applyFont="1" applyAlignment="1">
      <alignment horizontal="center" vertical="top" wrapText="1"/>
    </xf>
    <xf numFmtId="0" fontId="18" fillId="5" borderId="2" xfId="0" applyFont="1" applyFill="1" applyBorder="1" applyAlignment="1">
      <alignment vertical="center" wrapText="1"/>
    </xf>
    <xf numFmtId="0" fontId="36" fillId="0" borderId="2" xfId="0" applyFont="1" applyBorder="1" applyAlignment="1">
      <alignment vertical="center" wrapText="1"/>
    </xf>
    <xf numFmtId="0" fontId="18" fillId="0" borderId="2" xfId="0" applyFont="1" applyBorder="1" applyAlignment="1">
      <alignment horizontal="right" vertical="center" wrapText="1"/>
    </xf>
    <xf numFmtId="164" fontId="25" fillId="0" borderId="0" xfId="0" applyNumberFormat="1" applyFont="1" applyAlignment="1">
      <alignment horizontal="left" vertical="center" wrapText="1"/>
    </xf>
    <xf numFmtId="0" fontId="20" fillId="12" borderId="11" xfId="0" applyFont="1" applyFill="1" applyBorder="1" applyAlignment="1">
      <alignment horizontal="center" vertical="center" wrapText="1"/>
    </xf>
    <xf numFmtId="183" fontId="20" fillId="12" borderId="11" xfId="0" applyNumberFormat="1" applyFont="1" applyFill="1" applyBorder="1" applyAlignment="1">
      <alignment horizontal="center" vertical="center" wrapText="1"/>
    </xf>
    <xf numFmtId="183" fontId="20" fillId="12" borderId="11" xfId="0" applyNumberFormat="1" applyFont="1" applyFill="1" applyBorder="1" applyAlignment="1">
      <alignment horizontal="center" wrapText="1"/>
    </xf>
    <xf numFmtId="184" fontId="20" fillId="12" borderId="11" xfId="0" applyNumberFormat="1" applyFont="1" applyFill="1" applyBorder="1" applyAlignment="1">
      <alignment horizontal="center" wrapText="1"/>
    </xf>
    <xf numFmtId="0" fontId="20" fillId="12" borderId="11" xfId="0" applyFont="1" applyFill="1" applyBorder="1" applyAlignment="1">
      <alignment horizontal="center" wrapText="1"/>
    </xf>
    <xf numFmtId="166" fontId="20" fillId="5" borderId="12" xfId="0" applyNumberFormat="1" applyFont="1" applyFill="1" applyBorder="1" applyAlignment="1">
      <alignment vertical="center" wrapText="1"/>
    </xf>
    <xf numFmtId="0" fontId="20" fillId="10" borderId="12" xfId="0" applyFont="1" applyFill="1" applyBorder="1" applyAlignment="1">
      <alignment horizontal="right" vertical="center" wrapText="1"/>
    </xf>
    <xf numFmtId="0" fontId="15" fillId="0" borderId="13" xfId="0" applyFont="1" applyBorder="1" applyAlignment="1">
      <alignment vertical="center" wrapText="1"/>
    </xf>
    <xf numFmtId="0" fontId="15" fillId="0" borderId="14" xfId="0" applyFont="1" applyBorder="1" applyAlignment="1">
      <alignment vertical="center" wrapText="1"/>
    </xf>
    <xf numFmtId="0" fontId="20" fillId="5" borderId="12" xfId="0" applyFont="1" applyFill="1" applyBorder="1" applyAlignment="1">
      <alignment horizontal="right" vertical="center" wrapText="1"/>
    </xf>
    <xf numFmtId="166" fontId="20" fillId="10" borderId="12" xfId="0" applyNumberFormat="1" applyFont="1" applyFill="1" applyBorder="1" applyAlignment="1">
      <alignment vertical="center" wrapText="1"/>
    </xf>
    <xf numFmtId="185" fontId="15" fillId="0" borderId="0" xfId="0" applyNumberFormat="1" applyFont="1" applyAlignment="1">
      <alignment horizontal="center" wrapText="1"/>
    </xf>
    <xf numFmtId="184" fontId="15" fillId="0" borderId="1" xfId="0" applyNumberFormat="1" applyFont="1" applyBorder="1" applyAlignment="1">
      <alignment horizontal="left" wrapText="1"/>
    </xf>
    <xf numFmtId="164" fontId="37" fillId="0" borderId="0" xfId="0" applyNumberFormat="1" applyFont="1" applyAlignment="1">
      <alignment horizontal="left" vertical="center" wrapText="1"/>
    </xf>
    <xf numFmtId="0" fontId="15" fillId="0" borderId="12" xfId="0" applyFont="1" applyBorder="1" applyAlignment="1">
      <alignment horizontal="center" vertical="center" wrapText="1"/>
    </xf>
    <xf numFmtId="183" fontId="15" fillId="0" borderId="12" xfId="0" applyNumberFormat="1" applyFont="1" applyBorder="1" applyAlignment="1">
      <alignment horizontal="center" vertical="center" wrapText="1"/>
    </xf>
    <xf numFmtId="183" fontId="15" fillId="0" borderId="12" xfId="0" applyNumberFormat="1" applyFont="1" applyBorder="1" applyAlignment="1">
      <alignment horizontal="center" wrapText="1"/>
    </xf>
    <xf numFmtId="184" fontId="15" fillId="0" borderId="12" xfId="0" applyNumberFormat="1" applyFont="1" applyBorder="1" applyAlignment="1">
      <alignment horizontal="center" wrapText="1"/>
    </xf>
    <xf numFmtId="0" fontId="15" fillId="0" borderId="12" xfId="0" applyFont="1" applyBorder="1" applyAlignment="1">
      <alignment horizontal="center" wrapText="1"/>
    </xf>
    <xf numFmtId="166" fontId="15" fillId="0" borderId="12" xfId="0" applyNumberFormat="1" applyFont="1" applyBorder="1" applyAlignment="1">
      <alignment vertical="center" wrapText="1"/>
    </xf>
    <xf numFmtId="0" fontId="15" fillId="10" borderId="12" xfId="0" applyFont="1" applyFill="1" applyBorder="1" applyAlignment="1">
      <alignment horizontal="right" vertical="center" wrapText="1"/>
    </xf>
    <xf numFmtId="165" fontId="15" fillId="0" borderId="12" xfId="0" applyNumberFormat="1" applyFont="1" applyBorder="1" applyAlignment="1">
      <alignment horizontal="center" vertical="center" wrapText="1"/>
    </xf>
    <xf numFmtId="0" fontId="15" fillId="0" borderId="2" xfId="0" applyFont="1" applyBorder="1" applyAlignment="1">
      <alignment vertical="center" wrapText="1" indent="1"/>
    </xf>
    <xf numFmtId="166" fontId="15" fillId="5" borderId="12" xfId="0" applyNumberFormat="1" applyFont="1" applyFill="1" applyBorder="1" applyAlignment="1">
      <alignment vertical="center" wrapText="1"/>
    </xf>
    <xf numFmtId="0" fontId="15" fillId="0" borderId="12" xfId="0" applyFont="1" applyBorder="1" applyAlignment="1">
      <alignment horizontal="right" vertical="center" wrapText="1"/>
    </xf>
    <xf numFmtId="166" fontId="15" fillId="10" borderId="12" xfId="0" applyNumberFormat="1" applyFont="1" applyFill="1" applyBorder="1" applyAlignment="1">
      <alignment vertical="center" wrapText="1"/>
    </xf>
    <xf numFmtId="0" fontId="1" fillId="0" borderId="15" xfId="0" applyFont="1" applyBorder="1" applyAlignment="1">
      <alignment wrapText="1"/>
    </xf>
    <xf numFmtId="0" fontId="10" fillId="0" borderId="2" xfId="0" applyFont="1" applyBorder="1" applyAlignment="1">
      <alignment vertical="top" wrapText="1"/>
    </xf>
    <xf numFmtId="0" fontId="22" fillId="0" borderId="2" xfId="0" applyFont="1" applyBorder="1" applyAlignment="1">
      <alignment wrapText="1"/>
    </xf>
    <xf numFmtId="0" fontId="20" fillId="0" borderId="3" xfId="0" applyFont="1" applyBorder="1" applyAlignment="1">
      <alignment horizontal="left" wrapText="1"/>
    </xf>
    <xf numFmtId="0" fontId="1" fillId="0" borderId="3" xfId="0" applyFont="1" applyBorder="1" applyAlignment="1">
      <alignment wrapText="1"/>
    </xf>
    <xf numFmtId="0" fontId="20" fillId="5" borderId="3" xfId="0" applyFont="1" applyFill="1" applyBorder="1" applyAlignment="1">
      <alignment horizontal="right" wrapText="1"/>
    </xf>
    <xf numFmtId="0" fontId="11" fillId="0" borderId="2" xfId="0" applyFont="1" applyBorder="1" applyAlignment="1">
      <alignment horizontal="left" vertical="center" wrapText="1"/>
    </xf>
    <xf numFmtId="0" fontId="14" fillId="0" borderId="2" xfId="0" applyFont="1" applyBorder="1" applyAlignment="1">
      <alignment horizontal="center" vertical="center" wrapText="1"/>
    </xf>
    <xf numFmtId="0" fontId="15" fillId="0" borderId="15" xfId="0" applyFont="1" applyBorder="1" applyAlignment="1">
      <alignment horizontal="center" vertical="center" wrapText="1"/>
    </xf>
    <xf numFmtId="0" fontId="20" fillId="0" borderId="2" xfId="0" applyFont="1" applyBorder="1" applyAlignment="1">
      <alignment vertical="top" wrapText="1"/>
    </xf>
    <xf numFmtId="0" fontId="15" fillId="0" borderId="3" xfId="0" applyFont="1" applyBorder="1" applyAlignment="1">
      <alignment horizontal="right" wrapText="1" indent="10"/>
    </xf>
    <xf numFmtId="0" fontId="20" fillId="0" borderId="2" xfId="0" applyFont="1" applyBorder="1" applyAlignment="1">
      <alignment horizontal="left" wrapText="1"/>
    </xf>
    <xf numFmtId="0" fontId="15" fillId="0" borderId="2" xfId="0" applyFont="1" applyBorder="1" applyAlignment="1">
      <alignment horizontal="right" wrapText="1" indent="10"/>
    </xf>
    <xf numFmtId="0" fontId="16" fillId="0" borderId="2" xfId="0" applyFont="1" applyBorder="1" applyAlignment="1">
      <alignment horizontal="center" vertical="center" wrapText="1"/>
    </xf>
    <xf numFmtId="0" fontId="11" fillId="0" borderId="2" xfId="0" applyFont="1" applyBorder="1" applyAlignment="1">
      <alignment horizontal="left" wrapText="1"/>
    </xf>
    <xf numFmtId="0" fontId="19" fillId="0" borderId="18" xfId="0" applyFont="1" applyBorder="1" applyAlignment="1">
      <alignment horizontal="center" wrapText="1"/>
    </xf>
    <xf numFmtId="166" fontId="18" fillId="5" borderId="19" xfId="0" applyNumberFormat="1" applyFont="1" applyFill="1" applyBorder="1" applyAlignment="1">
      <alignment wrapText="1"/>
    </xf>
    <xf numFmtId="182" fontId="18" fillId="5" borderId="2" xfId="0" applyNumberFormat="1" applyFont="1" applyFill="1" applyBorder="1" applyAlignment="1">
      <alignment horizontal="right" wrapText="1"/>
    </xf>
    <xf numFmtId="186" fontId="18" fillId="5" borderId="2" xfId="0" applyNumberFormat="1" applyFont="1" applyFill="1" applyBorder="1" applyAlignment="1">
      <alignment wrapText="1"/>
    </xf>
    <xf numFmtId="0" fontId="19" fillId="0" borderId="20" xfId="0" applyFont="1" applyBorder="1" applyAlignment="1">
      <alignment horizontal="center" wrapText="1"/>
    </xf>
    <xf numFmtId="166" fontId="18" fillId="5" borderId="15" xfId="0" applyNumberFormat="1" applyFont="1" applyFill="1" applyBorder="1" applyAlignment="1">
      <alignment wrapText="1"/>
    </xf>
    <xf numFmtId="186" fontId="18" fillId="5" borderId="0" xfId="0" applyNumberFormat="1" applyFont="1" applyFill="1" applyAlignment="1">
      <alignment wrapText="1"/>
    </xf>
    <xf numFmtId="0" fontId="19" fillId="0" borderId="11" xfId="0" applyFont="1" applyBorder="1" applyAlignment="1">
      <alignment horizontal="center" wrapText="1"/>
    </xf>
    <xf numFmtId="166" fontId="18" fillId="5" borderId="21" xfId="0" applyNumberFormat="1" applyFont="1" applyFill="1" applyBorder="1" applyAlignment="1">
      <alignment wrapText="1"/>
    </xf>
    <xf numFmtId="186" fontId="18" fillId="5" borderId="1" xfId="0" applyNumberFormat="1" applyFont="1" applyFill="1" applyBorder="1" applyAlignment="1">
      <alignment wrapText="1"/>
    </xf>
    <xf numFmtId="0" fontId="18" fillId="0" borderId="22" xfId="0" applyFont="1" applyBorder="1" applyAlignment="1">
      <alignment horizontal="center" wrapText="1"/>
    </xf>
    <xf numFmtId="186" fontId="18" fillId="5" borderId="3" xfId="0" applyNumberFormat="1" applyFont="1" applyFill="1" applyBorder="1" applyAlignment="1">
      <alignment wrapText="1"/>
    </xf>
    <xf numFmtId="0" fontId="36" fillId="0" borderId="3" xfId="0" applyFont="1" applyBorder="1" applyAlignment="1">
      <alignment wrapText="1"/>
    </xf>
    <xf numFmtId="166" fontId="15" fillId="0" borderId="19" xfId="0" applyNumberFormat="1" applyFont="1" applyBorder="1" applyAlignment="1">
      <alignment wrapText="1" indent="1"/>
    </xf>
    <xf numFmtId="166" fontId="15" fillId="0" borderId="2" xfId="0" applyNumberFormat="1" applyFont="1" applyBorder="1" applyAlignment="1">
      <alignment wrapText="1" indent="1"/>
    </xf>
    <xf numFmtId="187" fontId="15" fillId="0" borderId="2" xfId="0" applyNumberFormat="1" applyFont="1" applyBorder="1" applyAlignment="1">
      <alignment horizontal="right" wrapText="1"/>
    </xf>
    <xf numFmtId="186" fontId="15" fillId="0" borderId="2" xfId="0" applyNumberFormat="1" applyFont="1" applyBorder="1" applyAlignment="1">
      <alignment wrapText="1"/>
    </xf>
    <xf numFmtId="166" fontId="15" fillId="0" borderId="15" xfId="0" applyNumberFormat="1" applyFont="1" applyBorder="1" applyAlignment="1">
      <alignment wrapText="1" indent="1"/>
    </xf>
    <xf numFmtId="166" fontId="15" fillId="0" borderId="0" xfId="0" applyNumberFormat="1" applyFont="1" applyAlignment="1">
      <alignment wrapText="1" indent="1"/>
    </xf>
    <xf numFmtId="187" fontId="15" fillId="0" borderId="0" xfId="0" applyNumberFormat="1" applyFont="1" applyAlignment="1">
      <alignment horizontal="right" wrapText="1"/>
    </xf>
    <xf numFmtId="186" fontId="15" fillId="0" borderId="0" xfId="0" applyNumberFormat="1" applyFont="1" applyAlignment="1">
      <alignment wrapText="1"/>
    </xf>
    <xf numFmtId="166" fontId="15" fillId="0" borderId="21" xfId="0" applyNumberFormat="1" applyFont="1" applyBorder="1" applyAlignment="1">
      <alignment wrapText="1" indent="1"/>
    </xf>
    <xf numFmtId="166" fontId="15" fillId="0" borderId="1" xfId="0" applyNumberFormat="1" applyFont="1" applyBorder="1" applyAlignment="1">
      <alignment wrapText="1" indent="1"/>
    </xf>
    <xf numFmtId="187" fontId="15" fillId="0" borderId="1" xfId="0" applyNumberFormat="1" applyFont="1" applyBorder="1" applyAlignment="1">
      <alignment horizontal="right" wrapText="1"/>
    </xf>
    <xf numFmtId="186" fontId="15" fillId="0" borderId="1" xfId="0" applyNumberFormat="1" applyFont="1" applyBorder="1" applyAlignment="1">
      <alignment wrapText="1"/>
    </xf>
    <xf numFmtId="166" fontId="15" fillId="0" borderId="3" xfId="0" applyNumberFormat="1" applyFont="1" applyBorder="1" applyAlignment="1">
      <alignment wrapText="1" indent="1"/>
    </xf>
    <xf numFmtId="187" fontId="15" fillId="0" borderId="3" xfId="0" applyNumberFormat="1" applyFont="1" applyBorder="1" applyAlignment="1">
      <alignment horizontal="right" wrapText="1"/>
    </xf>
    <xf numFmtId="186" fontId="15" fillId="0" borderId="3" xfId="0" applyNumberFormat="1" applyFont="1" applyBorder="1" applyAlignment="1">
      <alignment wrapText="1"/>
    </xf>
    <xf numFmtId="0" fontId="10" fillId="0" borderId="2" xfId="0" applyFont="1" applyBorder="1" applyAlignment="1">
      <alignment wrapText="1"/>
    </xf>
    <xf numFmtId="0" fontId="10" fillId="0" borderId="2" xfId="0" applyFont="1" applyBorder="1" applyAlignment="1">
      <alignment horizontal="left" wrapText="1"/>
    </xf>
    <xf numFmtId="0" fontId="20" fillId="0" borderId="2" xfId="0" applyFont="1" applyBorder="1" applyAlignment="1">
      <alignment horizontal="center" wrapText="1"/>
    </xf>
    <xf numFmtId="0" fontId="20" fillId="2" borderId="1" xfId="0" applyFont="1" applyFill="1" applyBorder="1" applyAlignment="1">
      <alignment horizontal="center" wrapText="1"/>
    </xf>
    <xf numFmtId="166" fontId="19" fillId="0" borderId="19" xfId="0" applyNumberFormat="1" applyFont="1" applyBorder="1" applyAlignment="1">
      <alignment wrapText="1"/>
    </xf>
    <xf numFmtId="182" fontId="15" fillId="0" borderId="2" xfId="0" applyNumberFormat="1" applyFont="1" applyBorder="1" applyAlignment="1">
      <alignment horizontal="right" wrapText="1"/>
    </xf>
    <xf numFmtId="166" fontId="19" fillId="0" borderId="15" xfId="0" applyNumberFormat="1" applyFont="1" applyBorder="1" applyAlignment="1">
      <alignment wrapText="1"/>
    </xf>
    <xf numFmtId="182" fontId="15" fillId="0" borderId="0" xfId="0" applyNumberFormat="1" applyFont="1" applyAlignment="1">
      <alignment horizontal="right" wrapText="1"/>
    </xf>
    <xf numFmtId="166" fontId="19" fillId="0" borderId="21" xfId="0" applyNumberFormat="1" applyFont="1" applyBorder="1" applyAlignment="1">
      <alignment wrapText="1"/>
    </xf>
    <xf numFmtId="182" fontId="15" fillId="0" borderId="1" xfId="0" applyNumberFormat="1" applyFont="1" applyBorder="1" applyAlignment="1">
      <alignment horizontal="right" wrapText="1"/>
    </xf>
    <xf numFmtId="182" fontId="15" fillId="0" borderId="3" xfId="0" applyNumberFormat="1" applyFont="1" applyBorder="1" applyAlignment="1">
      <alignment horizontal="right" wrapText="1"/>
    </xf>
    <xf numFmtId="0" fontId="17" fillId="2" borderId="1" xfId="0" applyFont="1" applyFill="1" applyBorder="1" applyAlignment="1">
      <alignment wrapText="1"/>
    </xf>
    <xf numFmtId="166" fontId="15" fillId="0" borderId="19" xfId="0" applyNumberFormat="1" applyFont="1" applyBorder="1" applyAlignment="1">
      <alignment wrapText="1"/>
    </xf>
    <xf numFmtId="166" fontId="15" fillId="0" borderId="15" xfId="0" applyNumberFormat="1" applyFont="1" applyBorder="1" applyAlignment="1">
      <alignment wrapText="1"/>
    </xf>
    <xf numFmtId="166" fontId="15" fillId="0" borderId="21" xfId="0" applyNumberFormat="1" applyFont="1" applyBorder="1" applyAlignment="1">
      <alignment wrapText="1"/>
    </xf>
    <xf numFmtId="0" fontId="16" fillId="0" borderId="1" xfId="0" applyFont="1" applyBorder="1" applyAlignment="1">
      <alignment horizontal="center" wrapText="1"/>
    </xf>
    <xf numFmtId="0" fontId="18" fillId="0" borderId="12" xfId="0" applyFont="1" applyBorder="1" applyAlignment="1">
      <alignment horizontal="center" wrapText="1"/>
    </xf>
    <xf numFmtId="166" fontId="15" fillId="0" borderId="22" xfId="0" applyNumberFormat="1" applyFont="1" applyBorder="1" applyAlignment="1">
      <alignment wrapText="1"/>
    </xf>
    <xf numFmtId="166" fontId="22" fillId="0" borderId="19" xfId="0" applyNumberFormat="1" applyFont="1" applyBorder="1" applyAlignment="1">
      <alignment wrapText="1"/>
    </xf>
    <xf numFmtId="166" fontId="22" fillId="0" borderId="2" xfId="0" applyNumberFormat="1" applyFont="1" applyBorder="1" applyAlignment="1">
      <alignment wrapText="1"/>
    </xf>
    <xf numFmtId="166" fontId="22" fillId="0" borderId="15" xfId="0" applyNumberFormat="1" applyFont="1" applyBorder="1" applyAlignment="1">
      <alignment wrapText="1"/>
    </xf>
    <xf numFmtId="166" fontId="22" fillId="0" borderId="0" xfId="0" applyNumberFormat="1" applyFont="1" applyAlignment="1">
      <alignment wrapText="1"/>
    </xf>
    <xf numFmtId="166" fontId="22" fillId="0" borderId="21" xfId="0" applyNumberFormat="1" applyFont="1" applyBorder="1" applyAlignment="1">
      <alignment wrapText="1"/>
    </xf>
    <xf numFmtId="166" fontId="22" fillId="0" borderId="1" xfId="0" applyNumberFormat="1" applyFont="1" applyBorder="1" applyAlignment="1">
      <alignment wrapText="1"/>
    </xf>
    <xf numFmtId="166" fontId="22" fillId="0" borderId="3" xfId="0" applyNumberFormat="1" applyFont="1" applyBorder="1" applyAlignment="1">
      <alignment wrapText="1"/>
    </xf>
    <xf numFmtId="186" fontId="22" fillId="0" borderId="2" xfId="0" applyNumberFormat="1" applyFont="1" applyBorder="1" applyAlignment="1">
      <alignment wrapText="1"/>
    </xf>
    <xf numFmtId="186" fontId="22" fillId="0" borderId="0" xfId="0" applyNumberFormat="1" applyFont="1" applyAlignment="1">
      <alignment wrapText="1"/>
    </xf>
    <xf numFmtId="186" fontId="22" fillId="0" borderId="1" xfId="0" applyNumberFormat="1" applyFont="1" applyBorder="1" applyAlignment="1">
      <alignment wrapText="1"/>
    </xf>
    <xf numFmtId="186" fontId="22" fillId="0" borderId="3" xfId="0" applyNumberFormat="1" applyFont="1" applyBorder="1" applyAlignment="1">
      <alignment wrapText="1"/>
    </xf>
    <xf numFmtId="166" fontId="22" fillId="0" borderId="22" xfId="0" applyNumberFormat="1" applyFont="1" applyBorder="1" applyAlignment="1">
      <alignment wrapText="1"/>
    </xf>
    <xf numFmtId="166" fontId="22" fillId="0" borderId="3" xfId="0" applyNumberFormat="1" applyFont="1" applyBorder="1" applyAlignment="1">
      <alignment vertical="center" wrapText="1"/>
    </xf>
    <xf numFmtId="186" fontId="22" fillId="0" borderId="3" xfId="0" applyNumberFormat="1" applyFont="1" applyBorder="1" applyAlignment="1">
      <alignment vertical="center" wrapText="1"/>
    </xf>
    <xf numFmtId="0" fontId="14" fillId="0" borderId="2" xfId="0" applyFont="1" applyBorder="1" applyAlignment="1">
      <alignment wrapText="1"/>
    </xf>
    <xf numFmtId="0" fontId="16" fillId="0" borderId="2" xfId="0" applyFont="1" applyBorder="1" applyAlignment="1">
      <alignment horizontal="center" wrapText="1"/>
    </xf>
    <xf numFmtId="0" fontId="37" fillId="0" borderId="2" xfId="0" applyFont="1" applyBorder="1" applyAlignment="1">
      <alignment horizontal="center" wrapText="1"/>
    </xf>
    <xf numFmtId="0" fontId="17" fillId="0" borderId="2" xfId="0" applyFont="1" applyBorder="1" applyAlignment="1">
      <alignment horizontal="center" wrapText="1"/>
    </xf>
    <xf numFmtId="0" fontId="20" fillId="8" borderId="1" xfId="0" applyFont="1" applyFill="1" applyBorder="1" applyAlignment="1">
      <alignment horizontal="center" wrapText="1"/>
    </xf>
    <xf numFmtId="0" fontId="19" fillId="0" borderId="7" xfId="0" applyFont="1" applyBorder="1" applyAlignment="1">
      <alignment horizontal="center" wrapText="1"/>
    </xf>
    <xf numFmtId="0" fontId="15" fillId="0" borderId="7" xfId="0" applyFont="1" applyBorder="1" applyAlignment="1">
      <alignment wrapText="1"/>
    </xf>
    <xf numFmtId="0" fontId="15" fillId="0" borderId="2" xfId="0" applyFont="1" applyBorder="1" applyAlignment="1">
      <alignment horizontal="center" vertical="top" wrapText="1"/>
    </xf>
    <xf numFmtId="0" fontId="19" fillId="0" borderId="2" xfId="0" applyFont="1" applyBorder="1" applyAlignment="1">
      <alignment horizontal="justify" vertical="top" wrapText="1"/>
    </xf>
    <xf numFmtId="166" fontId="18" fillId="15" borderId="0" xfId="0" applyNumberFormat="1" applyFont="1" applyFill="1" applyAlignment="1">
      <alignment wrapText="1"/>
    </xf>
    <xf numFmtId="166" fontId="18" fillId="15" borderId="1" xfId="0" applyNumberFormat="1" applyFont="1" applyFill="1" applyBorder="1" applyAlignment="1">
      <alignment wrapText="1"/>
    </xf>
    <xf numFmtId="166" fontId="18" fillId="15" borderId="3" xfId="0" applyNumberFormat="1" applyFont="1" applyFill="1" applyBorder="1" applyAlignment="1">
      <alignment wrapText="1"/>
    </xf>
    <xf numFmtId="182" fontId="19" fillId="0" borderId="2" xfId="0" applyNumberFormat="1" applyFont="1" applyBorder="1" applyAlignment="1">
      <alignment horizontal="right" wrapText="1"/>
    </xf>
    <xf numFmtId="188" fontId="18" fillId="5" borderId="0" xfId="0" applyNumberFormat="1" applyFont="1" applyFill="1" applyAlignment="1">
      <alignment horizontal="right" wrapText="1"/>
    </xf>
    <xf numFmtId="188" fontId="19" fillId="0" borderId="0" xfId="0" applyNumberFormat="1" applyFont="1" applyAlignment="1">
      <alignment horizontal="right" wrapText="1"/>
    </xf>
    <xf numFmtId="188" fontId="18" fillId="5" borderId="1" xfId="0" applyNumberFormat="1" applyFont="1" applyFill="1" applyBorder="1" applyAlignment="1">
      <alignment horizontal="right" wrapText="1"/>
    </xf>
    <xf numFmtId="188" fontId="19" fillId="0" borderId="1" xfId="0" applyNumberFormat="1" applyFont="1" applyBorder="1" applyAlignment="1">
      <alignment horizontal="right" wrapText="1"/>
    </xf>
    <xf numFmtId="182" fontId="19" fillId="0" borderId="2" xfId="0" applyNumberFormat="1" applyFont="1" applyBorder="1" applyAlignment="1">
      <alignment horizontal="right" vertical="center" wrapText="1"/>
    </xf>
    <xf numFmtId="188" fontId="19" fillId="0" borderId="0" xfId="0" applyNumberFormat="1" applyFont="1" applyAlignment="1">
      <alignment horizontal="right" vertical="center" wrapText="1"/>
    </xf>
    <xf numFmtId="0" fontId="1" fillId="0" borderId="2" xfId="0" applyFont="1" applyBorder="1" applyAlignment="1">
      <alignment vertical="top" wrapText="1"/>
    </xf>
    <xf numFmtId="0" fontId="16" fillId="0" borderId="2" xfId="0" applyFont="1" applyBorder="1" applyAlignment="1">
      <alignment horizontal="justify" vertical="top" wrapText="1"/>
    </xf>
    <xf numFmtId="186" fontId="20" fillId="5" borderId="2" xfId="0" applyNumberFormat="1" applyFont="1" applyFill="1" applyBorder="1" applyAlignment="1">
      <alignment wrapText="1"/>
    </xf>
    <xf numFmtId="0" fontId="15" fillId="0" borderId="1" xfId="0" applyFont="1" applyBorder="1" applyAlignment="1">
      <alignment horizontal="left" wrapText="1"/>
    </xf>
    <xf numFmtId="0" fontId="15" fillId="0" borderId="2" xfId="0" applyFont="1" applyBorder="1" applyAlignment="1">
      <alignment horizontal="left" vertical="top" wrapText="1"/>
    </xf>
    <xf numFmtId="189" fontId="18" fillId="8" borderId="3" xfId="0" applyNumberFormat="1" applyFont="1" applyFill="1" applyBorder="1" applyAlignment="1">
      <alignment horizontal="center" wrapText="1"/>
    </xf>
    <xf numFmtId="189" fontId="20" fillId="8" borderId="3" xfId="0" applyNumberFormat="1" applyFont="1" applyFill="1" applyBorder="1" applyAlignment="1">
      <alignment horizontal="center" wrapText="1"/>
    </xf>
    <xf numFmtId="166" fontId="20" fillId="5" borderId="0" xfId="0" applyNumberFormat="1" applyFont="1" applyFill="1" applyAlignment="1">
      <alignment wrapText="1" indent="1"/>
    </xf>
    <xf numFmtId="166" fontId="20" fillId="5" borderId="0" xfId="0" applyNumberFormat="1" applyFont="1" applyFill="1" applyAlignment="1">
      <alignment wrapText="1" indent="5"/>
    </xf>
    <xf numFmtId="0" fontId="19" fillId="0" borderId="0" xfId="0" applyFont="1" applyAlignment="1">
      <alignment horizontal="center" vertical="top" wrapText="1"/>
    </xf>
    <xf numFmtId="166" fontId="20" fillId="5" borderId="1" xfId="0" applyNumberFormat="1" applyFont="1" applyFill="1" applyBorder="1" applyAlignment="1">
      <alignment wrapText="1" indent="1"/>
    </xf>
    <xf numFmtId="166" fontId="20" fillId="5" borderId="1" xfId="0" applyNumberFormat="1" applyFont="1" applyFill="1" applyBorder="1" applyAlignment="1">
      <alignment wrapText="1" indent="5"/>
    </xf>
    <xf numFmtId="166" fontId="20" fillId="5" borderId="3" xfId="0" applyNumberFormat="1" applyFont="1" applyFill="1" applyBorder="1" applyAlignment="1">
      <alignment wrapText="1" indent="1"/>
    </xf>
    <xf numFmtId="166" fontId="20" fillId="5" borderId="3" xfId="0" applyNumberFormat="1" applyFont="1" applyFill="1" applyBorder="1" applyAlignment="1">
      <alignment wrapText="1" indent="5"/>
    </xf>
    <xf numFmtId="189" fontId="19" fillId="0" borderId="3" xfId="0" applyNumberFormat="1" applyFont="1" applyBorder="1" applyAlignment="1">
      <alignment horizontal="center" wrapText="1"/>
    </xf>
    <xf numFmtId="189" fontId="15" fillId="0" borderId="3" xfId="0" applyNumberFormat="1" applyFont="1" applyBorder="1" applyAlignment="1">
      <alignment horizontal="center" wrapText="1"/>
    </xf>
    <xf numFmtId="166" fontId="19" fillId="0" borderId="0" xfId="0" applyNumberFormat="1" applyFont="1" applyAlignment="1">
      <alignment wrapText="1" indent="5"/>
    </xf>
    <xf numFmtId="166" fontId="19" fillId="0" borderId="1" xfId="0" applyNumberFormat="1" applyFont="1" applyBorder="1" applyAlignment="1">
      <alignment wrapText="1" indent="5"/>
    </xf>
    <xf numFmtId="166" fontId="19" fillId="0" borderId="3" xfId="0" applyNumberFormat="1" applyFont="1" applyBorder="1" applyAlignment="1">
      <alignment wrapText="1" indent="5"/>
    </xf>
    <xf numFmtId="166" fontId="15" fillId="0" borderId="0" xfId="0" applyNumberFormat="1" applyFont="1" applyAlignment="1">
      <alignment wrapText="1" indent="5"/>
    </xf>
    <xf numFmtId="166" fontId="15" fillId="0" borderId="1" xfId="0" applyNumberFormat="1" applyFont="1" applyBorder="1" applyAlignment="1">
      <alignment wrapText="1" indent="5"/>
    </xf>
    <xf numFmtId="166" fontId="15" fillId="0" borderId="3" xfId="0" applyNumberFormat="1" applyFont="1" applyBorder="1" applyAlignment="1">
      <alignment wrapText="1" indent="5"/>
    </xf>
    <xf numFmtId="165" fontId="14" fillId="0" borderId="0" xfId="0" applyNumberFormat="1" applyFont="1" applyAlignment="1">
      <alignment vertical="top" wrapText="1"/>
    </xf>
    <xf numFmtId="166" fontId="19" fillId="0" borderId="0" xfId="0" applyNumberFormat="1" applyFont="1" applyAlignment="1">
      <alignment wrapText="1" indent="4"/>
    </xf>
    <xf numFmtId="166" fontId="19" fillId="0" borderId="1" xfId="0" applyNumberFormat="1" applyFont="1" applyBorder="1" applyAlignment="1">
      <alignment wrapText="1" indent="4"/>
    </xf>
    <xf numFmtId="166" fontId="19" fillId="0" borderId="3" xfId="0" applyNumberFormat="1" applyFont="1" applyBorder="1" applyAlignment="1">
      <alignment wrapText="1" indent="4"/>
    </xf>
    <xf numFmtId="0" fontId="20" fillId="5" borderId="2" xfId="0" applyFont="1" applyFill="1" applyBorder="1" applyAlignment="1">
      <alignment wrapText="1"/>
    </xf>
    <xf numFmtId="0" fontId="32" fillId="0" borderId="2" xfId="0" applyFont="1" applyBorder="1" applyAlignment="1">
      <alignment horizontal="right" wrapText="1"/>
    </xf>
    <xf numFmtId="0" fontId="18" fillId="13" borderId="3" xfId="0" applyFont="1" applyFill="1" applyBorder="1" applyAlignment="1">
      <alignment horizontal="center" wrapText="1"/>
    </xf>
    <xf numFmtId="187" fontId="19" fillId="0" borderId="2" xfId="0" applyNumberFormat="1" applyFont="1" applyBorder="1" applyAlignment="1">
      <alignment horizontal="right" wrapText="1"/>
    </xf>
    <xf numFmtId="170" fontId="19" fillId="0" borderId="2" xfId="0" applyNumberFormat="1" applyFont="1" applyBorder="1" applyAlignment="1">
      <alignment wrapText="1"/>
    </xf>
    <xf numFmtId="187" fontId="19" fillId="0" borderId="0" xfId="0" applyNumberFormat="1" applyFont="1" applyAlignment="1">
      <alignment horizontal="right" wrapText="1"/>
    </xf>
    <xf numFmtId="170" fontId="19" fillId="0" borderId="0" xfId="0" applyNumberFormat="1" applyFont="1" applyAlignment="1">
      <alignment wrapText="1"/>
    </xf>
    <xf numFmtId="187" fontId="19" fillId="0" borderId="1" xfId="0" applyNumberFormat="1" applyFont="1" applyBorder="1" applyAlignment="1">
      <alignment horizontal="right" wrapText="1"/>
    </xf>
    <xf numFmtId="170" fontId="19" fillId="0" borderId="1" xfId="0" applyNumberFormat="1" applyFont="1" applyBorder="1" applyAlignment="1">
      <alignment wrapText="1"/>
    </xf>
    <xf numFmtId="187" fontId="19" fillId="0" borderId="3" xfId="0" applyNumberFormat="1" applyFont="1" applyBorder="1" applyAlignment="1">
      <alignment horizontal="right" wrapText="1"/>
    </xf>
    <xf numFmtId="170" fontId="19" fillId="0" borderId="3" xfId="0" applyNumberFormat="1" applyFont="1" applyBorder="1" applyAlignment="1">
      <alignment wrapText="1"/>
    </xf>
    <xf numFmtId="187" fontId="18" fillId="5" borderId="1" xfId="0" applyNumberFormat="1" applyFont="1" applyFill="1" applyBorder="1" applyAlignment="1">
      <alignment horizontal="right" wrapText="1"/>
    </xf>
    <xf numFmtId="0" fontId="16" fillId="0" borderId="0" xfId="0" applyFont="1" applyAlignment="1">
      <alignment horizontal="center" wrapText="1"/>
    </xf>
    <xf numFmtId="0" fontId="16" fillId="0" borderId="0" xfId="0" applyFont="1" applyAlignment="1">
      <alignment wrapText="1"/>
    </xf>
    <xf numFmtId="0" fontId="38" fillId="0" borderId="2" xfId="0" applyFont="1" applyBorder="1" applyAlignment="1">
      <alignment wrapText="1"/>
    </xf>
    <xf numFmtId="0" fontId="36" fillId="0" borderId="2" xfId="0" applyFont="1" applyBorder="1" applyAlignment="1">
      <alignment horizontal="left" wrapText="1"/>
    </xf>
    <xf numFmtId="0" fontId="19" fillId="0" borderId="2" xfId="0" applyFont="1" applyBorder="1" applyAlignment="1">
      <alignment horizontal="right" wrapText="1" indent="1"/>
    </xf>
    <xf numFmtId="0" fontId="19" fillId="0" borderId="2" xfId="0" applyFont="1" applyBorder="1" applyAlignment="1">
      <alignment horizontal="right" wrapText="1" indent="2"/>
    </xf>
    <xf numFmtId="166" fontId="18" fillId="5" borderId="19" xfId="0" applyNumberFormat="1" applyFont="1" applyFill="1" applyBorder="1" applyAlignment="1">
      <alignment wrapText="1" indent="1"/>
    </xf>
    <xf numFmtId="166" fontId="18" fillId="5" borderId="2" xfId="0" applyNumberFormat="1" applyFont="1" applyFill="1" applyBorder="1" applyAlignment="1">
      <alignment wrapText="1" indent="2"/>
    </xf>
    <xf numFmtId="170" fontId="18" fillId="5" borderId="2" xfId="0" applyNumberFormat="1" applyFont="1" applyFill="1" applyBorder="1" applyAlignment="1">
      <alignment wrapText="1" indent="2"/>
    </xf>
    <xf numFmtId="166" fontId="15" fillId="0" borderId="2" xfId="0" applyNumberFormat="1" applyFont="1" applyBorder="1" applyAlignment="1">
      <alignment wrapText="1" indent="2"/>
    </xf>
    <xf numFmtId="170" fontId="19" fillId="0" borderId="2" xfId="0" applyNumberFormat="1" applyFont="1" applyBorder="1" applyAlignment="1">
      <alignment wrapText="1" indent="2"/>
    </xf>
    <xf numFmtId="166" fontId="19" fillId="0" borderId="2" xfId="0" applyNumberFormat="1" applyFont="1" applyBorder="1" applyAlignment="1">
      <alignment wrapText="1" indent="2"/>
    </xf>
    <xf numFmtId="166" fontId="18" fillId="5" borderId="15" xfId="0" applyNumberFormat="1" applyFont="1" applyFill="1" applyBorder="1" applyAlignment="1">
      <alignment wrapText="1" indent="1"/>
    </xf>
    <xf numFmtId="166" fontId="18" fillId="5" borderId="0" xfId="0" applyNumberFormat="1" applyFont="1" applyFill="1" applyAlignment="1">
      <alignment wrapText="1" indent="2"/>
    </xf>
    <xf numFmtId="170" fontId="18" fillId="5" borderId="0" xfId="0" applyNumberFormat="1" applyFont="1" applyFill="1" applyAlignment="1">
      <alignment wrapText="1" indent="2"/>
    </xf>
    <xf numFmtId="166" fontId="15" fillId="0" borderId="0" xfId="0" applyNumberFormat="1" applyFont="1" applyAlignment="1">
      <alignment wrapText="1" indent="2"/>
    </xf>
    <xf numFmtId="170" fontId="19" fillId="0" borderId="0" xfId="0" applyNumberFormat="1" applyFont="1" applyAlignment="1">
      <alignment wrapText="1" indent="2"/>
    </xf>
    <xf numFmtId="166" fontId="19" fillId="0" borderId="0" xfId="0" applyNumberFormat="1" applyFont="1" applyAlignment="1">
      <alignment wrapText="1" indent="2"/>
    </xf>
    <xf numFmtId="166" fontId="18" fillId="5" borderId="21" xfId="0" applyNumberFormat="1" applyFont="1" applyFill="1" applyBorder="1" applyAlignment="1">
      <alignment wrapText="1" indent="1"/>
    </xf>
    <xf numFmtId="166" fontId="18" fillId="5" borderId="1" xfId="0" applyNumberFormat="1" applyFont="1" applyFill="1" applyBorder="1" applyAlignment="1">
      <alignment wrapText="1" indent="2"/>
    </xf>
    <xf numFmtId="170" fontId="18" fillId="5" borderId="1" xfId="0" applyNumberFormat="1" applyFont="1" applyFill="1" applyBorder="1" applyAlignment="1">
      <alignment wrapText="1" indent="2"/>
    </xf>
    <xf numFmtId="166" fontId="15" fillId="0" borderId="1" xfId="0" applyNumberFormat="1" applyFont="1" applyBorder="1" applyAlignment="1">
      <alignment wrapText="1" indent="2"/>
    </xf>
    <xf numFmtId="170" fontId="19" fillId="0" borderId="1" xfId="0" applyNumberFormat="1" applyFont="1" applyBorder="1" applyAlignment="1">
      <alignment wrapText="1" indent="2"/>
    </xf>
    <xf numFmtId="166" fontId="19" fillId="0" borderId="1" xfId="0" applyNumberFormat="1" applyFont="1" applyBorder="1" applyAlignment="1">
      <alignment wrapText="1" indent="2"/>
    </xf>
    <xf numFmtId="166" fontId="18" fillId="5" borderId="3" xfId="0" applyNumberFormat="1" applyFont="1" applyFill="1" applyBorder="1" applyAlignment="1">
      <alignment wrapText="1" indent="2"/>
    </xf>
    <xf numFmtId="170" fontId="18" fillId="5" borderId="3" xfId="0" applyNumberFormat="1" applyFont="1" applyFill="1" applyBorder="1" applyAlignment="1">
      <alignment wrapText="1" indent="2"/>
    </xf>
    <xf numFmtId="166" fontId="15" fillId="0" borderId="3" xfId="0" applyNumberFormat="1" applyFont="1" applyBorder="1" applyAlignment="1">
      <alignment wrapText="1" indent="2"/>
    </xf>
    <xf numFmtId="170" fontId="19" fillId="0" borderId="3" xfId="0" applyNumberFormat="1" applyFont="1" applyBorder="1" applyAlignment="1">
      <alignment wrapText="1" indent="2"/>
    </xf>
    <xf numFmtId="166" fontId="19" fillId="0" borderId="3" xfId="0" applyNumberFormat="1" applyFont="1" applyBorder="1" applyAlignment="1">
      <alignment wrapText="1" indent="2"/>
    </xf>
    <xf numFmtId="170" fontId="17" fillId="0" borderId="0" xfId="0" applyNumberFormat="1" applyFont="1" applyAlignment="1">
      <alignment wrapText="1"/>
    </xf>
    <xf numFmtId="0" fontId="19" fillId="0" borderId="19" xfId="0" applyFont="1" applyBorder="1" applyAlignment="1">
      <alignment horizontal="center" wrapText="1"/>
    </xf>
    <xf numFmtId="0" fontId="19" fillId="0" borderId="15" xfId="0" applyFont="1" applyBorder="1" applyAlignment="1">
      <alignment horizontal="center" wrapText="1"/>
    </xf>
    <xf numFmtId="0" fontId="19" fillId="0" borderId="21" xfId="0" applyFont="1" applyBorder="1" applyAlignment="1">
      <alignment horizontal="center" wrapText="1"/>
    </xf>
    <xf numFmtId="0" fontId="18" fillId="0" borderId="2" xfId="0" applyFont="1" applyBorder="1" applyAlignment="1">
      <alignment horizontal="right" wrapText="1" indent="1"/>
    </xf>
    <xf numFmtId="0" fontId="18" fillId="0" borderId="2" xfId="0" applyFont="1" applyBorder="1" applyAlignment="1">
      <alignment horizontal="right" wrapText="1" indent="2"/>
    </xf>
    <xf numFmtId="0" fontId="15" fillId="0" borderId="2" xfId="0" applyFont="1" applyBorder="1" applyAlignment="1">
      <alignment horizontal="right" wrapText="1" indent="2"/>
    </xf>
    <xf numFmtId="166" fontId="20" fillId="5" borderId="2" xfId="0" applyNumberFormat="1" applyFont="1" applyFill="1" applyBorder="1" applyAlignment="1">
      <alignment wrapText="1" indent="2"/>
    </xf>
    <xf numFmtId="166" fontId="20" fillId="5" borderId="2" xfId="0" applyNumberFormat="1" applyFont="1" applyFill="1" applyBorder="1" applyAlignment="1">
      <alignment wrapText="1" indent="1"/>
    </xf>
    <xf numFmtId="166" fontId="20" fillId="5" borderId="0" xfId="0" applyNumberFormat="1" applyFont="1" applyFill="1" applyAlignment="1">
      <alignment wrapText="1" indent="2"/>
    </xf>
    <xf numFmtId="166" fontId="20" fillId="5" borderId="1" xfId="0" applyNumberFormat="1" applyFont="1" applyFill="1" applyBorder="1" applyAlignment="1">
      <alignment wrapText="1" indent="2"/>
    </xf>
    <xf numFmtId="166" fontId="20" fillId="5" borderId="3" xfId="0" applyNumberFormat="1" applyFont="1" applyFill="1" applyBorder="1" applyAlignment="1">
      <alignment wrapText="1" indent="2"/>
    </xf>
    <xf numFmtId="0" fontId="20" fillId="8" borderId="3" xfId="0" applyFont="1" applyFill="1" applyBorder="1" applyAlignment="1">
      <alignment horizontal="center" vertical="center" wrapText="1"/>
    </xf>
    <xf numFmtId="0" fontId="15" fillId="5" borderId="2" xfId="0" applyFont="1" applyFill="1" applyBorder="1" applyAlignment="1">
      <alignment horizontal="left" wrapText="1"/>
    </xf>
    <xf numFmtId="0" fontId="15" fillId="0" borderId="3" xfId="0" applyFont="1" applyBorder="1" applyAlignment="1">
      <alignment horizontal="left" wrapText="1"/>
    </xf>
    <xf numFmtId="166" fontId="20" fillId="5" borderId="2" xfId="0" applyNumberFormat="1" applyFont="1" applyFill="1" applyBorder="1" applyAlignment="1">
      <alignment vertical="center" wrapText="1"/>
    </xf>
    <xf numFmtId="166" fontId="20" fillId="5" borderId="0" xfId="0" applyNumberFormat="1" applyFont="1" applyFill="1" applyAlignment="1">
      <alignment vertical="center" wrapText="1"/>
    </xf>
    <xf numFmtId="166" fontId="20" fillId="5" borderId="1" xfId="0" applyNumberFormat="1" applyFont="1" applyFill="1" applyBorder="1" applyAlignment="1">
      <alignment vertical="center" wrapText="1"/>
    </xf>
    <xf numFmtId="166" fontId="15" fillId="0" borderId="2" xfId="0" applyNumberFormat="1" applyFont="1" applyBorder="1" applyAlignment="1">
      <alignment vertical="center" wrapText="1"/>
    </xf>
    <xf numFmtId="0" fontId="15" fillId="0" borderId="2" xfId="0" applyFont="1" applyBorder="1" applyAlignment="1">
      <alignment horizontal="right" vertical="center" wrapText="1" indent="3"/>
    </xf>
    <xf numFmtId="166" fontId="20" fillId="5" borderId="3" xfId="0" applyNumberFormat="1" applyFont="1" applyFill="1" applyBorder="1" applyAlignment="1">
      <alignment vertical="center" wrapText="1" indent="2"/>
    </xf>
    <xf numFmtId="166" fontId="20" fillId="5" borderId="2" xfId="0" applyNumberFormat="1" applyFont="1" applyFill="1" applyBorder="1" applyAlignment="1">
      <alignment vertical="center" wrapText="1" indent="2"/>
    </xf>
    <xf numFmtId="166" fontId="20" fillId="5" borderId="0" xfId="0" applyNumberFormat="1" applyFont="1" applyFill="1" applyAlignment="1">
      <alignment vertical="center" wrapText="1" indent="2"/>
    </xf>
    <xf numFmtId="166" fontId="20" fillId="5" borderId="1" xfId="0" applyNumberFormat="1" applyFont="1" applyFill="1" applyBorder="1" applyAlignment="1">
      <alignment vertical="center" wrapText="1" indent="2"/>
    </xf>
    <xf numFmtId="166" fontId="15" fillId="0" borderId="3" xfId="0" applyNumberFormat="1" applyFont="1" applyBorder="1" applyAlignment="1">
      <alignment vertical="center" wrapText="1" indent="2"/>
    </xf>
    <xf numFmtId="166" fontId="15" fillId="0" borderId="2" xfId="0" applyNumberFormat="1" applyFont="1" applyBorder="1" applyAlignment="1">
      <alignment vertical="center" wrapText="1" indent="2"/>
    </xf>
    <xf numFmtId="166" fontId="15" fillId="0" borderId="0" xfId="0" applyNumberFormat="1" applyFont="1" applyAlignment="1">
      <alignment vertical="center" wrapText="1" indent="2"/>
    </xf>
    <xf numFmtId="166" fontId="15" fillId="0" borderId="1" xfId="0" applyNumberFormat="1" applyFont="1" applyBorder="1" applyAlignment="1">
      <alignment vertical="center" wrapText="1" indent="2"/>
    </xf>
    <xf numFmtId="0" fontId="15" fillId="0" borderId="2" xfId="0" applyFont="1" applyBorder="1" applyAlignment="1">
      <alignment vertical="center" wrapText="1" indent="2"/>
    </xf>
    <xf numFmtId="0" fontId="16" fillId="0" borderId="0" xfId="0" applyFont="1" applyAlignment="1">
      <alignment horizontal="center" vertical="top" wrapText="1"/>
    </xf>
    <xf numFmtId="182" fontId="18" fillId="5" borderId="2" xfId="0" applyNumberFormat="1" applyFont="1" applyFill="1" applyBorder="1" applyAlignment="1">
      <alignment horizontal="right" vertical="center" wrapText="1"/>
    </xf>
    <xf numFmtId="166" fontId="18" fillId="5" borderId="2" xfId="0" applyNumberFormat="1" applyFont="1" applyFill="1" applyBorder="1" applyAlignment="1">
      <alignment vertical="center" wrapText="1"/>
    </xf>
    <xf numFmtId="182" fontId="18" fillId="5" borderId="0" xfId="0" applyNumberFormat="1" applyFont="1" applyFill="1" applyAlignment="1">
      <alignment horizontal="right" vertical="center" wrapText="1"/>
    </xf>
    <xf numFmtId="0" fontId="18" fillId="5" borderId="0" xfId="0" applyFont="1" applyFill="1" applyAlignment="1">
      <alignment horizontal="right" vertical="center" wrapText="1"/>
    </xf>
    <xf numFmtId="182" fontId="18" fillId="5" borderId="1" xfId="0" applyNumberFormat="1" applyFont="1" applyFill="1" applyBorder="1" applyAlignment="1">
      <alignment horizontal="right" vertical="center" wrapText="1"/>
    </xf>
    <xf numFmtId="0" fontId="18" fillId="5" borderId="1" xfId="0" applyFont="1" applyFill="1" applyBorder="1" applyAlignment="1">
      <alignment horizontal="right" vertical="center" wrapText="1"/>
    </xf>
    <xf numFmtId="182" fontId="18" fillId="5" borderId="3" xfId="0" applyNumberFormat="1" applyFont="1" applyFill="1" applyBorder="1" applyAlignment="1">
      <alignment horizontal="right" vertical="center" wrapText="1"/>
    </xf>
    <xf numFmtId="0" fontId="18" fillId="5" borderId="3" xfId="0" applyFont="1" applyFill="1" applyBorder="1" applyAlignment="1">
      <alignment horizontal="right" vertical="center" wrapText="1"/>
    </xf>
    <xf numFmtId="166" fontId="14" fillId="0" borderId="0" xfId="0" applyNumberFormat="1" applyFont="1" applyAlignment="1">
      <alignment vertical="top" wrapText="1"/>
    </xf>
    <xf numFmtId="181" fontId="14" fillId="0" borderId="0" xfId="0" applyNumberFormat="1" applyFont="1" applyAlignment="1">
      <alignment wrapText="1"/>
    </xf>
    <xf numFmtId="0" fontId="18" fillId="0" borderId="2" xfId="0" applyFont="1" applyBorder="1" applyAlignment="1">
      <alignment vertical="top" wrapText="1"/>
    </xf>
    <xf numFmtId="0" fontId="19" fillId="0" borderId="2" xfId="0" applyFont="1" applyBorder="1" applyAlignment="1">
      <alignment horizontal="right" vertical="top" wrapText="1" indent="3"/>
    </xf>
    <xf numFmtId="185" fontId="17" fillId="0" borderId="0" xfId="0" applyNumberFormat="1" applyFont="1" applyAlignment="1">
      <alignment horizontal="left" vertical="top" wrapText="1"/>
    </xf>
    <xf numFmtId="190" fontId="17" fillId="0" borderId="0" xfId="0" applyNumberFormat="1" applyFont="1" applyAlignment="1">
      <alignment horizontal="left" vertical="top" wrapText="1"/>
    </xf>
    <xf numFmtId="0" fontId="16" fillId="0" borderId="2" xfId="0" applyFont="1" applyBorder="1" applyAlignment="1">
      <alignment horizontal="center" vertical="top" wrapText="1"/>
    </xf>
    <xf numFmtId="0" fontId="15" fillId="3" borderId="0" xfId="0" applyFont="1" applyFill="1" applyAlignment="1">
      <alignment horizontal="center" wrapText="1"/>
    </xf>
    <xf numFmtId="0" fontId="20" fillId="0" borderId="2" xfId="0" applyFont="1" applyBorder="1" applyAlignment="1">
      <alignment horizontal="right" vertical="center" wrapText="1"/>
    </xf>
    <xf numFmtId="166" fontId="18" fillId="5" borderId="0" xfId="0" applyNumberFormat="1" applyFont="1" applyFill="1" applyAlignment="1">
      <alignment vertical="top" wrapText="1"/>
    </xf>
    <xf numFmtId="166" fontId="19" fillId="0" borderId="0" xfId="0" applyNumberFormat="1" applyFont="1" applyAlignment="1">
      <alignment vertical="top" wrapText="1"/>
    </xf>
    <xf numFmtId="0" fontId="22" fillId="0" borderId="0" xfId="0" applyFont="1" applyAlignment="1">
      <alignment horizontal="center" vertical="top" wrapText="1"/>
    </xf>
    <xf numFmtId="0" fontId="40" fillId="0" borderId="1" xfId="0" applyFont="1" applyBorder="1" applyAlignment="1">
      <alignment vertical="top" wrapText="1"/>
    </xf>
    <xf numFmtId="0" fontId="1" fillId="12" borderId="2" xfId="0" applyFont="1" applyFill="1" applyBorder="1" applyAlignment="1">
      <alignment horizontal="center" vertical="center" wrapText="1"/>
    </xf>
    <xf numFmtId="0" fontId="15" fillId="0" borderId="23" xfId="0" applyFont="1" applyBorder="1" applyAlignment="1">
      <alignment horizontal="center" vertical="center" wrapText="1"/>
    </xf>
    <xf numFmtId="0" fontId="15" fillId="0" borderId="23" xfId="0" applyFont="1" applyBorder="1" applyAlignment="1">
      <alignment horizontal="left" vertical="center" wrapText="1"/>
    </xf>
    <xf numFmtId="0" fontId="15" fillId="0" borderId="10" xfId="0" applyFont="1" applyBorder="1" applyAlignment="1">
      <alignment horizontal="center" vertical="center" wrapText="1"/>
    </xf>
    <xf numFmtId="0" fontId="15" fillId="0" borderId="10" xfId="0" applyFont="1" applyBorder="1" applyAlignment="1">
      <alignment horizontal="left" vertical="center" wrapText="1"/>
    </xf>
    <xf numFmtId="0" fontId="15" fillId="3" borderId="23" xfId="0" applyFont="1" applyFill="1" applyBorder="1" applyAlignment="1">
      <alignment horizontal="left" vertical="center" wrapText="1"/>
    </xf>
    <xf numFmtId="0" fontId="15" fillId="3" borderId="23" xfId="0" applyFont="1" applyFill="1" applyBorder="1" applyAlignment="1">
      <alignment horizontal="center" vertical="center" wrapText="1"/>
    </xf>
    <xf numFmtId="0" fontId="15" fillId="0" borderId="23" xfId="0" applyFont="1" applyBorder="1" applyAlignment="1">
      <alignment horizontal="justify" vertical="center" wrapText="1"/>
    </xf>
    <xf numFmtId="0" fontId="1" fillId="0" borderId="2" xfId="0" applyFont="1" applyBorder="1" applyAlignment="1">
      <alignment horizontal="center" wrapText="1"/>
    </xf>
    <xf numFmtId="0" fontId="1" fillId="0" borderId="10" xfId="0" applyFont="1" applyBorder="1" applyAlignment="1">
      <alignment horizontal="left" vertical="top" wrapText="1"/>
    </xf>
    <xf numFmtId="0" fontId="17" fillId="2" borderId="0" xfId="0" applyFont="1" applyFill="1" applyAlignment="1">
      <alignment horizontal="justify" vertical="center" wrapText="1"/>
    </xf>
    <xf numFmtId="0" fontId="20" fillId="0" borderId="0" xfId="0" applyFont="1" applyAlignment="1">
      <alignment horizontal="justify" vertical="center" wrapText="1"/>
    </xf>
    <xf numFmtId="0" fontId="15" fillId="0" borderId="0" xfId="0" applyFont="1" applyAlignment="1">
      <alignment horizontal="justify" vertical="center" wrapText="1"/>
    </xf>
    <xf numFmtId="0" fontId="20" fillId="15" borderId="0" xfId="0" applyFont="1" applyFill="1" applyAlignment="1">
      <alignment horizontal="justify" vertical="center" wrapText="1"/>
    </xf>
    <xf numFmtId="0" fontId="41" fillId="15" borderId="0" xfId="0" applyFont="1" applyFill="1" applyAlignment="1">
      <alignment horizontal="justify" vertical="center" wrapText="1"/>
    </xf>
    <xf numFmtId="0" fontId="20" fillId="3" borderId="0" xfId="0" applyFont="1" applyFill="1" applyAlignment="1">
      <alignment horizontal="justify" vertical="center" wrapText="1"/>
    </xf>
    <xf numFmtId="0" fontId="15" fillId="3" borderId="0" xfId="0" applyFont="1" applyFill="1" applyAlignment="1">
      <alignment horizontal="justify" vertical="center" wrapText="1"/>
    </xf>
    <xf numFmtId="0" fontId="15" fillId="15" borderId="0" xfId="0" applyFont="1" applyFill="1" applyAlignment="1">
      <alignment horizontal="justify" vertical="center" wrapText="1"/>
    </xf>
    <xf numFmtId="0" fontId="20" fillId="3" borderId="25" xfId="0" applyFont="1" applyFill="1" applyBorder="1" applyAlignment="1">
      <alignment horizontal="justify" vertical="center" wrapText="1"/>
    </xf>
    <xf numFmtId="0" fontId="15" fillId="3" borderId="25" xfId="0" applyFont="1" applyFill="1" applyBorder="1" applyAlignment="1">
      <alignment horizontal="justify" vertical="center" wrapText="1"/>
    </xf>
    <xf numFmtId="0" fontId="1" fillId="0" borderId="26" xfId="0" applyFont="1" applyBorder="1" applyAlignment="1">
      <alignment wrapText="1"/>
    </xf>
    <xf numFmtId="0" fontId="42" fillId="0" borderId="0" xfId="0" applyFont="1" applyAlignment="1">
      <alignment wrapText="1"/>
    </xf>
    <xf numFmtId="0" fontId="11" fillId="0" borderId="0" xfId="0" applyFont="1" applyAlignment="1">
      <alignment vertical="top" wrapText="1" indent="2"/>
    </xf>
    <xf numFmtId="0" fontId="43" fillId="0" borderId="0" xfId="0" applyFont="1" applyAlignment="1">
      <alignment wrapText="1"/>
    </xf>
    <xf numFmtId="0" fontId="11" fillId="3" borderId="0" xfId="0" applyFont="1" applyFill="1" applyAlignment="1">
      <alignment horizontal="left" wrapText="1" indent="2"/>
    </xf>
    <xf numFmtId="0" fontId="11" fillId="0" borderId="0" xfId="0" applyFont="1" applyAlignment="1">
      <alignment horizontal="left" vertical="top" wrapText="1" indent="2"/>
    </xf>
    <xf numFmtId="0" fontId="11" fillId="0" borderId="0" xfId="0" applyFont="1" applyAlignment="1">
      <alignment horizontal="left" wrapText="1" indent="2"/>
    </xf>
    <xf numFmtId="0" fontId="11" fillId="0" borderId="0" xfId="0" applyFont="1" applyAlignment="1">
      <alignment wrapText="1" indent="2"/>
    </xf>
    <xf numFmtId="0" fontId="11" fillId="0" borderId="0" xfId="0" applyFont="1" applyAlignment="1">
      <alignment vertical="top" wrapText="1" indent="1"/>
    </xf>
    <xf numFmtId="0" fontId="15" fillId="0" borderId="0" xfId="0" applyFont="1" applyAlignment="1">
      <alignment horizontal="left" wrapText="1" indent="1"/>
    </xf>
    <xf numFmtId="0" fontId="53" fillId="0" borderId="0" xfId="0" applyFont="1" applyAlignment="1">
      <alignment wrapText="1"/>
    </xf>
    <xf numFmtId="0" fontId="55" fillId="0" borderId="0" xfId="0" applyFont="1" applyAlignment="1">
      <alignment horizontal="left" vertical="center" wrapText="1"/>
    </xf>
    <xf numFmtId="0" fontId="53" fillId="0" borderId="1" xfId="0" applyFont="1" applyBorder="1" applyAlignment="1">
      <alignment wrapText="1"/>
    </xf>
    <xf numFmtId="173" fontId="56" fillId="5" borderId="1" xfId="0" applyNumberFormat="1" applyFont="1" applyFill="1" applyBorder="1" applyAlignment="1">
      <alignment horizontal="center" vertical="center" wrapText="1"/>
    </xf>
    <xf numFmtId="0" fontId="6" fillId="0" borderId="0" xfId="0" applyFont="1" applyAlignment="1">
      <alignment wrapText="1" indent="1"/>
    </xf>
    <xf numFmtId="0" fontId="0" fillId="0" borderId="0" xfId="0"/>
    <xf numFmtId="0" fontId="10" fillId="0" borderId="0" xfId="0" applyFont="1" applyAlignment="1">
      <alignment horizontal="left" vertical="center" wrapText="1"/>
    </xf>
    <xf numFmtId="0" fontId="9" fillId="0" borderId="1" xfId="0" applyFont="1" applyBorder="1" applyAlignment="1">
      <alignment horizontal="left" vertical="center" wrapText="1"/>
    </xf>
    <xf numFmtId="0" fontId="13" fillId="0" borderId="0" xfId="0" applyFont="1" applyAlignment="1">
      <alignment horizontal="justify" vertical="top" wrapText="1"/>
    </xf>
    <xf numFmtId="0" fontId="6" fillId="0" borderId="1" xfId="0" applyFont="1" applyBorder="1" applyAlignment="1">
      <alignment vertical="top" wrapText="1"/>
    </xf>
    <xf numFmtId="0" fontId="12" fillId="2" borderId="0" xfId="0" applyFont="1" applyFill="1" applyAlignment="1">
      <alignment horizontal="justify" vertical="center" wrapText="1"/>
    </xf>
    <xf numFmtId="0" fontId="13" fillId="0" borderId="0" xfId="0" applyFont="1" applyAlignment="1">
      <alignment vertical="top" wrapText="1"/>
    </xf>
    <xf numFmtId="0" fontId="10" fillId="0" borderId="0" xfId="0" applyFont="1" applyAlignment="1">
      <alignment wrapText="1"/>
    </xf>
    <xf numFmtId="0" fontId="16" fillId="0" borderId="1" xfId="0" applyFont="1" applyBorder="1" applyAlignment="1">
      <alignment wrapText="1"/>
    </xf>
    <xf numFmtId="0" fontId="18" fillId="0" borderId="2" xfId="0" applyFont="1" applyBorder="1" applyAlignment="1">
      <alignment horizontal="left" wrapText="1"/>
    </xf>
    <xf numFmtId="0" fontId="15" fillId="0" borderId="2" xfId="0" applyFont="1" applyBorder="1" applyAlignment="1">
      <alignment wrapText="1"/>
    </xf>
    <xf numFmtId="0" fontId="22" fillId="3" borderId="0" xfId="0" applyFont="1" applyFill="1" applyAlignment="1">
      <alignment horizontal="justify" vertical="top" wrapText="1"/>
    </xf>
    <xf numFmtId="0" fontId="21" fillId="0" borderId="0" xfId="0" applyFont="1" applyAlignment="1">
      <alignment horizontal="right" vertical="top" wrapText="1"/>
    </xf>
    <xf numFmtId="0" fontId="19" fillId="3" borderId="0" xfId="0" applyFont="1" applyFill="1" applyAlignment="1">
      <alignment horizontal="left" vertical="center" wrapText="1"/>
    </xf>
    <xf numFmtId="0" fontId="15" fillId="3" borderId="0" xfId="0" applyFont="1" applyFill="1" applyAlignment="1">
      <alignment vertical="center" wrapText="1"/>
    </xf>
    <xf numFmtId="0" fontId="15" fillId="0" borderId="0" xfId="0" applyFont="1" applyAlignment="1">
      <alignment horizontal="left" vertical="center" wrapText="1"/>
    </xf>
    <xf numFmtId="0" fontId="11" fillId="0" borderId="0" xfId="0" applyFont="1" applyAlignment="1">
      <alignment wrapText="1"/>
    </xf>
    <xf numFmtId="0" fontId="15" fillId="3" borderId="2" xfId="0" applyFont="1" applyFill="1" applyBorder="1" applyAlignment="1">
      <alignment vertical="center" wrapText="1"/>
    </xf>
    <xf numFmtId="0" fontId="15" fillId="0" borderId="1" xfId="0" applyFont="1" applyBorder="1" applyAlignment="1">
      <alignment horizontal="left" vertical="center" wrapText="1"/>
    </xf>
    <xf numFmtId="0" fontId="22" fillId="0" borderId="0" xfId="0" applyFont="1" applyAlignment="1">
      <alignment horizontal="justify" vertical="center" wrapText="1"/>
    </xf>
    <xf numFmtId="0" fontId="16" fillId="0" borderId="0" xfId="0" applyFont="1" applyAlignment="1">
      <alignment horizontal="justify" vertical="center" wrapText="1"/>
    </xf>
    <xf numFmtId="0" fontId="19" fillId="0" borderId="2" xfId="0" applyFont="1" applyBorder="1" applyAlignment="1">
      <alignment horizontal="left" wrapText="1"/>
    </xf>
    <xf numFmtId="0" fontId="17" fillId="2" borderId="1" xfId="0" applyFont="1" applyFill="1" applyBorder="1" applyAlignment="1">
      <alignment horizontal="center" wrapText="1"/>
    </xf>
    <xf numFmtId="0" fontId="15" fillId="2" borderId="1" xfId="0" applyFont="1" applyFill="1" applyBorder="1" applyAlignment="1">
      <alignment wrapText="1"/>
    </xf>
    <xf numFmtId="0" fontId="23" fillId="0" borderId="0" xfId="0" applyFont="1" applyAlignment="1">
      <alignment wrapText="1"/>
    </xf>
    <xf numFmtId="0" fontId="19" fillId="0" borderId="0" xfId="0" applyFont="1" applyAlignment="1">
      <alignment horizontal="left" wrapText="1"/>
    </xf>
    <xf numFmtId="0" fontId="15" fillId="0" borderId="0" xfId="0" applyFont="1" applyAlignment="1">
      <alignment wrapText="1"/>
    </xf>
    <xf numFmtId="0" fontId="19" fillId="0" borderId="0" xfId="0" applyFont="1" applyAlignment="1">
      <alignment horizontal="left" vertical="center" wrapText="1"/>
    </xf>
    <xf numFmtId="0" fontId="16" fillId="3" borderId="0" xfId="0" applyFont="1" applyFill="1" applyAlignment="1">
      <alignment horizontal="justify" vertical="top" wrapText="1"/>
    </xf>
    <xf numFmtId="0" fontId="16" fillId="0" borderId="0" xfId="0" applyFont="1" applyAlignment="1">
      <alignment horizontal="justify" vertical="top" wrapText="1"/>
    </xf>
    <xf numFmtId="0" fontId="19" fillId="0" borderId="1" xfId="0" applyFont="1" applyBorder="1" applyAlignment="1">
      <alignment horizontal="left" wrapText="1"/>
    </xf>
    <xf numFmtId="0" fontId="18" fillId="0" borderId="3" xfId="0" applyFont="1" applyBorder="1" applyAlignment="1">
      <alignment horizontal="left" wrapText="1"/>
    </xf>
    <xf numFmtId="0" fontId="20" fillId="0" borderId="3" xfId="0" applyFont="1" applyBorder="1" applyAlignment="1">
      <alignment wrapText="1"/>
    </xf>
    <xf numFmtId="0" fontId="20" fillId="0" borderId="2" xfId="0" applyFont="1" applyBorder="1" applyAlignment="1">
      <alignment wrapText="1"/>
    </xf>
    <xf numFmtId="0" fontId="17" fillId="9" borderId="1" xfId="0" applyFont="1" applyFill="1" applyBorder="1" applyAlignment="1">
      <alignment horizontal="center" wrapText="1"/>
    </xf>
    <xf numFmtId="0" fontId="15" fillId="0" borderId="1" xfId="0" applyFont="1" applyBorder="1" applyAlignment="1">
      <alignment wrapText="1"/>
    </xf>
    <xf numFmtId="0" fontId="19" fillId="0" borderId="1" xfId="0" applyFont="1" applyBorder="1" applyAlignment="1">
      <alignment wrapText="1"/>
    </xf>
    <xf numFmtId="0" fontId="15" fillId="0" borderId="3" xfId="0" applyFont="1" applyBorder="1" applyAlignment="1">
      <alignment wrapText="1"/>
    </xf>
    <xf numFmtId="0" fontId="15" fillId="0" borderId="3" xfId="0" applyFont="1" applyBorder="1" applyAlignment="1">
      <alignment vertical="center" wrapText="1"/>
    </xf>
    <xf numFmtId="0" fontId="20" fillId="0" borderId="3" xfId="0" applyFont="1" applyBorder="1" applyAlignment="1">
      <alignment vertical="center" wrapText="1"/>
    </xf>
    <xf numFmtId="0" fontId="18" fillId="0" borderId="3" xfId="0" applyFont="1" applyBorder="1" applyAlignment="1">
      <alignment vertical="center" wrapText="1"/>
    </xf>
    <xf numFmtId="0" fontId="18" fillId="0" borderId="2" xfId="0" applyFont="1" applyBorder="1" applyAlignment="1">
      <alignment vertical="center" wrapText="1"/>
    </xf>
    <xf numFmtId="0" fontId="15" fillId="0" borderId="1" xfId="0" applyFont="1" applyBorder="1" applyAlignment="1">
      <alignment horizontal="center" wrapText="1"/>
    </xf>
    <xf numFmtId="0" fontId="22" fillId="0" borderId="0" xfId="0" applyFont="1" applyAlignment="1">
      <alignment horizontal="justify" vertical="top" wrapText="1"/>
    </xf>
    <xf numFmtId="0" fontId="15" fillId="0" borderId="2" xfId="0" applyFont="1" applyBorder="1" applyAlignment="1">
      <alignment horizontal="left" wrapText="1"/>
    </xf>
    <xf numFmtId="0" fontId="20" fillId="0" borderId="4" xfId="0" applyFont="1" applyBorder="1" applyAlignment="1">
      <alignment horizontal="left" wrapText="1"/>
    </xf>
    <xf numFmtId="0" fontId="17" fillId="2" borderId="3" xfId="0" applyFont="1" applyFill="1" applyBorder="1" applyAlignment="1">
      <alignment horizontal="center" wrapText="1"/>
    </xf>
    <xf numFmtId="0" fontId="18" fillId="0" borderId="2" xfId="0" applyFont="1" applyBorder="1" applyAlignment="1">
      <alignment wrapText="1"/>
    </xf>
    <xf numFmtId="0" fontId="15" fillId="3" borderId="2" xfId="0" applyFont="1" applyFill="1" applyBorder="1" applyAlignment="1">
      <alignment vertical="center" wrapText="1" indent="2"/>
    </xf>
    <xf numFmtId="0" fontId="15" fillId="0" borderId="0" xfId="0" applyFont="1" applyAlignment="1">
      <alignment wrapText="1" indent="2"/>
    </xf>
    <xf numFmtId="0" fontId="19" fillId="0" borderId="3" xfId="0" applyFont="1" applyBorder="1" applyAlignment="1">
      <alignment horizontal="center" wrapText="1"/>
    </xf>
    <xf numFmtId="0" fontId="18" fillId="0" borderId="1" xfId="0" applyFont="1" applyBorder="1" applyAlignment="1">
      <alignment horizontal="center" wrapText="1"/>
    </xf>
    <xf numFmtId="0" fontId="19" fillId="0" borderId="0" xfId="0" applyFont="1" applyAlignment="1">
      <alignment wrapText="1" indent="2"/>
    </xf>
    <xf numFmtId="0" fontId="19" fillId="0" borderId="1" xfId="0" applyFont="1" applyBorder="1" applyAlignment="1">
      <alignment wrapText="1" indent="2"/>
    </xf>
    <xf numFmtId="0" fontId="19" fillId="0" borderId="3" xfId="0" applyFont="1" applyBorder="1" applyAlignment="1">
      <alignment wrapText="1" indent="2"/>
    </xf>
    <xf numFmtId="0" fontId="19" fillId="0" borderId="4" xfId="0" applyFont="1" applyBorder="1" applyAlignment="1">
      <alignment wrapText="1"/>
    </xf>
    <xf numFmtId="166" fontId="18" fillId="5" borderId="0" xfId="0" applyNumberFormat="1" applyFont="1" applyFill="1" applyAlignment="1">
      <alignment wrapText="1"/>
    </xf>
    <xf numFmtId="0" fontId="18" fillId="5" borderId="0" xfId="0" applyFont="1" applyFill="1" applyAlignment="1">
      <alignment horizontal="right" wrapText="1"/>
    </xf>
    <xf numFmtId="166" fontId="18" fillId="5" borderId="1" xfId="0" applyNumberFormat="1" applyFont="1" applyFill="1" applyBorder="1" applyAlignment="1">
      <alignment wrapText="1"/>
    </xf>
    <xf numFmtId="0" fontId="18" fillId="5" borderId="1" xfId="0" applyFont="1" applyFill="1" applyBorder="1" applyAlignment="1">
      <alignment horizontal="right" wrapText="1"/>
    </xf>
    <xf numFmtId="166" fontId="18" fillId="5" borderId="3" xfId="0" applyNumberFormat="1" applyFont="1" applyFill="1" applyBorder="1" applyAlignment="1">
      <alignment wrapText="1"/>
    </xf>
    <xf numFmtId="0" fontId="18" fillId="5" borderId="3" xfId="0" applyFont="1" applyFill="1" applyBorder="1" applyAlignment="1">
      <alignment horizontal="right" wrapText="1"/>
    </xf>
    <xf numFmtId="166" fontId="19" fillId="0" borderId="3" xfId="0" applyNumberFormat="1" applyFont="1" applyBorder="1" applyAlignment="1">
      <alignment wrapText="1"/>
    </xf>
    <xf numFmtId="0" fontId="19" fillId="0" borderId="3" xfId="0" applyFont="1" applyBorder="1" applyAlignment="1">
      <alignment horizontal="right" wrapText="1"/>
    </xf>
    <xf numFmtId="166" fontId="19" fillId="0" borderId="0" xfId="0" applyNumberFormat="1" applyFont="1" applyAlignment="1">
      <alignment wrapText="1"/>
    </xf>
    <xf numFmtId="166" fontId="19" fillId="0" borderId="1" xfId="0" applyNumberFormat="1" applyFont="1" applyBorder="1" applyAlignment="1">
      <alignment wrapText="1"/>
    </xf>
    <xf numFmtId="0" fontId="20" fillId="5" borderId="2" xfId="0" applyFont="1" applyFill="1" applyBorder="1" applyAlignment="1">
      <alignment horizontal="right" wrapText="1"/>
    </xf>
    <xf numFmtId="0" fontId="15" fillId="0" borderId="2" xfId="0" applyFont="1" applyBorder="1" applyAlignment="1">
      <alignment horizontal="right" wrapText="1"/>
    </xf>
    <xf numFmtId="166" fontId="19" fillId="0" borderId="2" xfId="0" applyNumberFormat="1" applyFont="1" applyBorder="1" applyAlignment="1">
      <alignment wrapText="1"/>
    </xf>
    <xf numFmtId="0" fontId="19" fillId="0" borderId="2" xfId="0" applyFont="1" applyBorder="1" applyAlignment="1">
      <alignment horizontal="right" wrapText="1"/>
    </xf>
    <xf numFmtId="0" fontId="19" fillId="0" borderId="3" xfId="0" applyFont="1" applyBorder="1" applyAlignment="1">
      <alignment wrapText="1"/>
    </xf>
    <xf numFmtId="0" fontId="18" fillId="0" borderId="0" xfId="0" applyFont="1" applyAlignment="1">
      <alignment wrapText="1"/>
    </xf>
    <xf numFmtId="166" fontId="18" fillId="5" borderId="2" xfId="0" applyNumberFormat="1" applyFont="1" applyFill="1" applyBorder="1" applyAlignment="1">
      <alignment wrapText="1"/>
    </xf>
    <xf numFmtId="0" fontId="18" fillId="5" borderId="2" xfId="0" applyFont="1" applyFill="1" applyBorder="1" applyAlignment="1">
      <alignment horizontal="right" wrapText="1"/>
    </xf>
    <xf numFmtId="0" fontId="18" fillId="0" borderId="2" xfId="0" applyFont="1" applyBorder="1" applyAlignment="1">
      <alignment horizontal="right" wrapText="1"/>
    </xf>
    <xf numFmtId="0" fontId="19" fillId="0" borderId="0" xfId="0" applyFont="1" applyAlignment="1">
      <alignment horizontal="right" wrapText="1"/>
    </xf>
    <xf numFmtId="0" fontId="22" fillId="0" borderId="1" xfId="0" applyFont="1" applyBorder="1" applyAlignment="1">
      <alignment wrapText="1"/>
    </xf>
    <xf numFmtId="0" fontId="1" fillId="0" borderId="0" xfId="0" applyFont="1" applyAlignment="1">
      <alignment wrapText="1"/>
    </xf>
    <xf numFmtId="0" fontId="53" fillId="0" borderId="0" xfId="0" applyFont="1" applyAlignment="1">
      <alignment wrapText="1"/>
    </xf>
    <xf numFmtId="0" fontId="1" fillId="0" borderId="1" xfId="0" applyFont="1" applyBorder="1" applyAlignment="1">
      <alignment wrapText="1"/>
    </xf>
    <xf numFmtId="0" fontId="15" fillId="0" borderId="0" xfId="0" applyFont="1" applyAlignment="1">
      <alignment vertical="center" wrapText="1"/>
    </xf>
    <xf numFmtId="0" fontId="20" fillId="0" borderId="2" xfId="0" applyFont="1" applyBorder="1" applyAlignment="1">
      <alignment vertical="center" wrapText="1"/>
    </xf>
    <xf numFmtId="0" fontId="1" fillId="0" borderId="0" xfId="0" applyFont="1" applyAlignment="1">
      <alignment vertical="center" wrapText="1"/>
    </xf>
    <xf numFmtId="0" fontId="15" fillId="0" borderId="1" xfId="0" applyFont="1" applyBorder="1" applyAlignment="1">
      <alignment vertical="center" wrapText="1"/>
    </xf>
    <xf numFmtId="0" fontId="22" fillId="0" borderId="0" xfId="0" applyFont="1" applyAlignment="1">
      <alignment horizontal="justify" wrapText="1"/>
    </xf>
    <xf numFmtId="0" fontId="17"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 fillId="0" borderId="1" xfId="0" applyFont="1" applyBorder="1" applyAlignment="1">
      <alignment vertical="center" wrapText="1"/>
    </xf>
    <xf numFmtId="0" fontId="55" fillId="0" borderId="0" xfId="0" applyFont="1" applyAlignment="1">
      <alignment horizontal="left" vertical="center" wrapText="1"/>
    </xf>
    <xf numFmtId="0" fontId="20" fillId="0" borderId="3" xfId="0" applyFont="1" applyBorder="1" applyAlignment="1">
      <alignment horizontal="left" vertical="center" wrapText="1"/>
    </xf>
    <xf numFmtId="0" fontId="18" fillId="0" borderId="2" xfId="0" applyFont="1" applyBorder="1" applyAlignment="1">
      <alignment horizontal="left" vertical="center" wrapText="1"/>
    </xf>
    <xf numFmtId="0" fontId="10" fillId="0" borderId="0" xfId="0" applyFont="1" applyAlignment="1">
      <alignment horizontal="left" wrapText="1"/>
    </xf>
    <xf numFmtId="0" fontId="22" fillId="0" borderId="1" xfId="0" applyFont="1" applyBorder="1" applyAlignment="1">
      <alignment horizontal="left" wrapText="1"/>
    </xf>
    <xf numFmtId="0" fontId="20" fillId="0" borderId="2" xfId="0" applyFont="1" applyBorder="1" applyAlignment="1">
      <alignment horizontal="left" vertical="center" wrapText="1"/>
    </xf>
    <xf numFmtId="0" fontId="18" fillId="0" borderId="3" xfId="0" applyFont="1" applyBorder="1" applyAlignment="1">
      <alignment horizontal="left" vertical="center" wrapText="1"/>
    </xf>
    <xf numFmtId="0" fontId="19" fillId="0" borderId="1" xfId="0" applyFont="1" applyBorder="1" applyAlignment="1">
      <alignment horizontal="left" vertical="center" wrapText="1"/>
    </xf>
    <xf numFmtId="0" fontId="1" fillId="0" borderId="3" xfId="0" applyFont="1" applyBorder="1" applyAlignment="1">
      <alignment vertical="center" wrapText="1"/>
    </xf>
    <xf numFmtId="0" fontId="15" fillId="0" borderId="2" xfId="0" applyFont="1" applyBorder="1" applyAlignment="1">
      <alignment horizontal="justify" wrapText="1"/>
    </xf>
    <xf numFmtId="0" fontId="18" fillId="0" borderId="0" xfId="0" applyFont="1" applyAlignment="1">
      <alignment horizontal="left" vertical="center" wrapText="1"/>
    </xf>
    <xf numFmtId="0" fontId="28" fillId="0" borderId="0" xfId="0" applyFont="1" applyAlignment="1">
      <alignment horizontal="left" vertical="top" wrapText="1"/>
    </xf>
    <xf numFmtId="0" fontId="28" fillId="0" borderId="0" xfId="0" applyFont="1" applyAlignment="1">
      <alignment horizontal="justify" vertical="top" wrapText="1"/>
    </xf>
    <xf numFmtId="0" fontId="20" fillId="0" borderId="0" xfId="0" applyFont="1" applyAlignment="1">
      <alignment wrapText="1"/>
    </xf>
    <xf numFmtId="0" fontId="23" fillId="0" borderId="0" xfId="0" applyFont="1" applyAlignment="1">
      <alignment vertical="center" wrapText="1"/>
    </xf>
    <xf numFmtId="171" fontId="19" fillId="0" borderId="0" xfId="0" applyNumberFormat="1" applyFont="1" applyAlignment="1">
      <alignment horizontal="left" wrapText="1"/>
    </xf>
    <xf numFmtId="0" fontId="16" fillId="0" borderId="1" xfId="0" applyFont="1" applyBorder="1" applyAlignment="1">
      <alignment horizontal="left" wrapText="1"/>
    </xf>
    <xf numFmtId="0" fontId="19" fillId="0" borderId="0" xfId="0" applyFont="1" applyAlignment="1">
      <alignment vertical="center" wrapText="1"/>
    </xf>
    <xf numFmtId="0" fontId="18" fillId="0" borderId="0" xfId="0" applyFont="1" applyAlignment="1">
      <alignment vertical="center" wrapText="1"/>
    </xf>
    <xf numFmtId="0" fontId="22" fillId="0" borderId="2" xfId="0" applyFont="1" applyBorder="1" applyAlignment="1">
      <alignment horizontal="left" wrapText="1"/>
    </xf>
    <xf numFmtId="0" fontId="19" fillId="0" borderId="0" xfId="0" applyFont="1" applyAlignment="1">
      <alignment horizontal="left" vertical="top" wrapText="1"/>
    </xf>
    <xf numFmtId="0" fontId="19" fillId="0" borderId="3" xfId="0" applyFont="1" applyBorder="1" applyAlignment="1">
      <alignment vertical="center" wrapText="1"/>
    </xf>
    <xf numFmtId="0" fontId="19" fillId="0" borderId="2" xfId="0" applyFont="1" applyBorder="1" applyAlignment="1">
      <alignment vertical="center" wrapText="1"/>
    </xf>
    <xf numFmtId="0" fontId="19" fillId="0" borderId="1" xfId="0" applyFont="1" applyBorder="1" applyAlignment="1">
      <alignment vertical="center" wrapText="1"/>
    </xf>
    <xf numFmtId="0" fontId="55" fillId="0" borderId="3" xfId="0" applyFont="1" applyBorder="1" applyAlignment="1">
      <alignment vertical="center" wrapText="1"/>
    </xf>
    <xf numFmtId="0" fontId="22" fillId="0" borderId="2" xfId="0" applyFont="1" applyBorder="1" applyAlignment="1">
      <alignment horizontal="justify" wrapText="1"/>
    </xf>
    <xf numFmtId="0" fontId="16" fillId="0" borderId="2" xfId="0" applyFont="1" applyBorder="1" applyAlignment="1">
      <alignment horizontal="justify" wrapText="1"/>
    </xf>
    <xf numFmtId="0" fontId="19" fillId="0" borderId="2" xfId="0" applyFont="1" applyBorder="1" applyAlignment="1">
      <alignment horizontal="justify" wrapText="1"/>
    </xf>
    <xf numFmtId="0" fontId="22" fillId="0" borderId="0" xfId="0" applyFont="1" applyAlignment="1">
      <alignment wrapText="1"/>
    </xf>
    <xf numFmtId="0" fontId="15" fillId="0" borderId="2" xfId="0" applyFont="1" applyBorder="1" applyAlignment="1">
      <alignment vertical="center" wrapText="1"/>
    </xf>
    <xf numFmtId="0" fontId="15" fillId="0" borderId="0" xfId="0" applyFont="1" applyAlignment="1">
      <alignment horizontal="right" vertical="center" wrapText="1"/>
    </xf>
    <xf numFmtId="0" fontId="22" fillId="0" borderId="0" xfId="0" applyFont="1" applyAlignment="1">
      <alignment vertical="center" wrapText="1"/>
    </xf>
    <xf numFmtId="0" fontId="22" fillId="0" borderId="0" xfId="0" applyFont="1" applyAlignment="1">
      <alignment vertical="top" wrapText="1"/>
    </xf>
    <xf numFmtId="0" fontId="18" fillId="12" borderId="2" xfId="0" applyFont="1" applyFill="1" applyBorder="1" applyAlignment="1">
      <alignment horizontal="center" wrapText="1"/>
    </xf>
    <xf numFmtId="0" fontId="18" fillId="12" borderId="1" xfId="0" applyFont="1" applyFill="1" applyBorder="1" applyAlignment="1">
      <alignment horizontal="center" wrapText="1"/>
    </xf>
    <xf numFmtId="0" fontId="18" fillId="12" borderId="3" xfId="0" applyFont="1" applyFill="1" applyBorder="1" applyAlignment="1">
      <alignment horizontal="center" wrapText="1"/>
    </xf>
    <xf numFmtId="0" fontId="19" fillId="0" borderId="1" xfId="0" applyFont="1" applyBorder="1" applyAlignment="1">
      <alignment horizontal="center" wrapText="1"/>
    </xf>
    <xf numFmtId="0" fontId="19" fillId="0" borderId="2" xfId="0" applyFont="1" applyBorder="1" applyAlignment="1">
      <alignment horizontal="center" wrapText="1"/>
    </xf>
    <xf numFmtId="0" fontId="22" fillId="0" borderId="0" xfId="0" applyFont="1" applyAlignment="1">
      <alignment horizontal="left" wrapText="1"/>
    </xf>
    <xf numFmtId="0" fontId="15" fillId="2" borderId="1" xfId="0" applyFont="1" applyFill="1" applyBorder="1" applyAlignment="1">
      <alignment horizontal="center" vertical="center" wrapText="1"/>
    </xf>
    <xf numFmtId="0" fontId="19" fillId="0" borderId="0" xfId="0" applyFont="1" applyAlignment="1">
      <alignment vertical="center" wrapText="1" indent="1"/>
    </xf>
    <xf numFmtId="0" fontId="35" fillId="0" borderId="1" xfId="0" applyFont="1" applyBorder="1" applyAlignment="1">
      <alignment wrapText="1"/>
    </xf>
    <xf numFmtId="0" fontId="17" fillId="2" borderId="0" xfId="0" applyFont="1" applyFill="1" applyAlignment="1">
      <alignment horizontal="center" wrapText="1"/>
    </xf>
    <xf numFmtId="0" fontId="15" fillId="0" borderId="0" xfId="0" applyFont="1" applyAlignment="1">
      <alignment vertical="center" wrapText="1" indent="1"/>
    </xf>
    <xf numFmtId="0" fontId="19" fillId="0" borderId="1" xfId="0" applyFont="1" applyBorder="1" applyAlignment="1">
      <alignment vertical="center" wrapText="1" indent="1"/>
    </xf>
    <xf numFmtId="0" fontId="15" fillId="2" borderId="1" xfId="0" applyFont="1" applyFill="1" applyBorder="1" applyAlignment="1">
      <alignment horizontal="center" wrapText="1"/>
    </xf>
    <xf numFmtId="0" fontId="15" fillId="12" borderId="2" xfId="0" applyFont="1" applyFill="1" applyBorder="1" applyAlignment="1">
      <alignment horizontal="center" wrapText="1"/>
    </xf>
    <xf numFmtId="0" fontId="15" fillId="12" borderId="1" xfId="0" applyFont="1" applyFill="1" applyBorder="1" applyAlignment="1">
      <alignment horizontal="center" wrapText="1"/>
    </xf>
    <xf numFmtId="0" fontId="18" fillId="12" borderId="3" xfId="0" applyFont="1" applyFill="1" applyBorder="1" applyAlignment="1">
      <alignment horizontal="center" vertical="center" wrapText="1"/>
    </xf>
    <xf numFmtId="0" fontId="15" fillId="12" borderId="3" xfId="0" applyFont="1" applyFill="1" applyBorder="1" applyAlignment="1">
      <alignment vertical="center" wrapText="1"/>
    </xf>
    <xf numFmtId="0" fontId="19" fillId="0" borderId="2" xfId="0" applyFont="1" applyBorder="1" applyAlignment="1">
      <alignment wrapText="1"/>
    </xf>
    <xf numFmtId="0" fontId="16" fillId="0" borderId="1" xfId="0" applyFont="1" applyBorder="1" applyAlignment="1">
      <alignment horizontal="center" vertical="center" wrapText="1"/>
    </xf>
    <xf numFmtId="0" fontId="19" fillId="0" borderId="0" xfId="0" applyFont="1" applyAlignment="1">
      <alignment wrapText="1"/>
    </xf>
    <xf numFmtId="0" fontId="18" fillId="0" borderId="3" xfId="0" applyFont="1" applyBorder="1" applyAlignment="1">
      <alignment wrapText="1"/>
    </xf>
    <xf numFmtId="0" fontId="15" fillId="0" borderId="2" xfId="0" applyFont="1" applyBorder="1" applyAlignment="1">
      <alignment horizontal="center" wrapText="1"/>
    </xf>
    <xf numFmtId="0" fontId="19" fillId="0" borderId="3" xfId="0" applyFont="1" applyBorder="1" applyAlignment="1">
      <alignment horizontal="center" vertical="center" wrapText="1"/>
    </xf>
    <xf numFmtId="0" fontId="15" fillId="0" borderId="0" xfId="0" applyFont="1" applyAlignment="1">
      <alignment horizontal="right" vertical="top" wrapText="1"/>
    </xf>
    <xf numFmtId="0" fontId="22" fillId="0" borderId="0" xfId="0" applyFont="1" applyAlignment="1">
      <alignment horizontal="left" vertical="center" wrapText="1"/>
    </xf>
    <xf numFmtId="0" fontId="17" fillId="2" borderId="3" xfId="0" applyFont="1" applyFill="1" applyBorder="1" applyAlignment="1">
      <alignment horizontal="center" vertical="center" wrapText="1"/>
    </xf>
    <xf numFmtId="0" fontId="15" fillId="0" borderId="3" xfId="0" applyFont="1" applyBorder="1" applyAlignment="1">
      <alignment horizontal="center" vertical="center" wrapText="1"/>
    </xf>
    <xf numFmtId="0" fontId="15" fillId="0" borderId="2" xfId="0" applyFont="1" applyBorder="1" applyAlignment="1">
      <alignment horizontal="left" vertical="center" wrapText="1"/>
    </xf>
    <xf numFmtId="171" fontId="17" fillId="2" borderId="1" xfId="0" applyNumberFormat="1" applyFont="1" applyFill="1" applyBorder="1" applyAlignment="1">
      <alignment horizontal="center" vertical="center" wrapText="1"/>
    </xf>
    <xf numFmtId="0" fontId="15" fillId="0" borderId="3" xfId="0" applyFont="1" applyBorder="1" applyAlignment="1">
      <alignment horizontal="left" vertical="center" wrapText="1"/>
    </xf>
    <xf numFmtId="0" fontId="20" fillId="12" borderId="3" xfId="0" applyFont="1" applyFill="1" applyBorder="1" applyAlignment="1">
      <alignment horizontal="center" wrapText="1"/>
    </xf>
    <xf numFmtId="0" fontId="20" fillId="12" borderId="3" xfId="0" applyFont="1" applyFill="1" applyBorder="1" applyAlignment="1">
      <alignment wrapText="1"/>
    </xf>
    <xf numFmtId="0" fontId="15" fillId="0" borderId="3" xfId="0" applyFont="1" applyBorder="1" applyAlignment="1">
      <alignment horizontal="center" wrapText="1"/>
    </xf>
    <xf numFmtId="0" fontId="19" fillId="0" borderId="1" xfId="0" applyFont="1" applyBorder="1" applyAlignment="1">
      <alignment horizontal="center" vertical="center" wrapText="1"/>
    </xf>
    <xf numFmtId="0" fontId="15" fillId="0" borderId="1" xfId="0" applyFont="1" applyBorder="1" applyAlignment="1">
      <alignment vertical="center" wrapText="1" indent="1"/>
    </xf>
    <xf numFmtId="0" fontId="11" fillId="0" borderId="0" xfId="0" applyFont="1" applyAlignment="1">
      <alignment vertical="top" wrapText="1"/>
    </xf>
    <xf numFmtId="0" fontId="15" fillId="0" borderId="16" xfId="0" applyFont="1" applyBorder="1" applyAlignment="1">
      <alignment vertical="center" wrapText="1"/>
    </xf>
    <xf numFmtId="0" fontId="15" fillId="0" borderId="17" xfId="0" applyFont="1" applyBorder="1" applyAlignment="1">
      <alignment vertical="center" wrapText="1"/>
    </xf>
    <xf numFmtId="0" fontId="17" fillId="14" borderId="0" xfId="0" applyFont="1" applyFill="1" applyAlignment="1">
      <alignment horizontal="center" wrapText="1"/>
    </xf>
    <xf numFmtId="0" fontId="15" fillId="0" borderId="0" xfId="0" applyFont="1" applyAlignment="1">
      <alignment horizontal="center" wrapText="1"/>
    </xf>
    <xf numFmtId="0" fontId="20" fillId="12" borderId="3" xfId="0" applyFont="1" applyFill="1" applyBorder="1" applyAlignment="1">
      <alignment horizontal="center" vertical="center" wrapText="1"/>
    </xf>
    <xf numFmtId="0" fontId="20" fillId="0" borderId="0" xfId="0" applyFont="1" applyAlignment="1">
      <alignment horizontal="left" vertical="center" wrapText="1"/>
    </xf>
    <xf numFmtId="166" fontId="20" fillId="5" borderId="0" xfId="0" applyNumberFormat="1" applyFont="1" applyFill="1" applyAlignment="1">
      <alignment wrapText="1"/>
    </xf>
    <xf numFmtId="0" fontId="20" fillId="5" borderId="0" xfId="0" applyFont="1" applyFill="1" applyAlignment="1">
      <alignment horizontal="right" wrapText="1"/>
    </xf>
    <xf numFmtId="166" fontId="20" fillId="5" borderId="2" xfId="0" applyNumberFormat="1" applyFont="1" applyFill="1" applyBorder="1" applyAlignment="1">
      <alignment wrapText="1"/>
    </xf>
    <xf numFmtId="0" fontId="10" fillId="0" borderId="3" xfId="0" applyFont="1" applyBorder="1" applyAlignment="1">
      <alignment horizontal="left" vertical="center" wrapText="1"/>
    </xf>
    <xf numFmtId="0" fontId="10" fillId="0" borderId="16" xfId="0" applyFont="1" applyBorder="1" applyAlignment="1">
      <alignment horizontal="left" vertical="center" wrapText="1"/>
    </xf>
    <xf numFmtId="0" fontId="20" fillId="0" borderId="1" xfId="0" applyFont="1" applyBorder="1" applyAlignment="1">
      <alignment horizontal="left" wrapText="1" indent="1"/>
    </xf>
    <xf numFmtId="0" fontId="10" fillId="0" borderId="0" xfId="0" applyFont="1" applyAlignment="1">
      <alignment vertical="top" wrapText="1"/>
    </xf>
    <xf numFmtId="0" fontId="17" fillId="14" borderId="1" xfId="0" applyFont="1" applyFill="1" applyBorder="1" applyAlignment="1">
      <alignment horizontal="center" wrapText="1"/>
    </xf>
    <xf numFmtId="168" fontId="20" fillId="5" borderId="0" xfId="0" applyNumberFormat="1" applyFont="1" applyFill="1" applyAlignment="1">
      <alignment horizontal="right" wrapText="1"/>
    </xf>
    <xf numFmtId="168" fontId="20" fillId="5" borderId="2" xfId="0" applyNumberFormat="1" applyFont="1" applyFill="1" applyBorder="1" applyAlignment="1">
      <alignment horizontal="right" wrapText="1"/>
    </xf>
    <xf numFmtId="166" fontId="20" fillId="5" borderId="3" xfId="0" applyNumberFormat="1" applyFont="1" applyFill="1" applyBorder="1" applyAlignment="1">
      <alignment wrapText="1"/>
    </xf>
    <xf numFmtId="0" fontId="20" fillId="5" borderId="3" xfId="0" applyFont="1" applyFill="1" applyBorder="1" applyAlignment="1">
      <alignment horizontal="right" wrapText="1"/>
    </xf>
    <xf numFmtId="166" fontId="20" fillId="5" borderId="1" xfId="0" applyNumberFormat="1" applyFont="1" applyFill="1" applyBorder="1" applyAlignment="1">
      <alignment wrapText="1"/>
    </xf>
    <xf numFmtId="0" fontId="20" fillId="5" borderId="1" xfId="0" applyFont="1" applyFill="1" applyBorder="1" applyAlignment="1">
      <alignment horizontal="right" wrapText="1"/>
    </xf>
    <xf numFmtId="168" fontId="20" fillId="5" borderId="1" xfId="0" applyNumberFormat="1" applyFont="1" applyFill="1" applyBorder="1" applyAlignment="1">
      <alignment horizontal="right" wrapText="1"/>
    </xf>
    <xf numFmtId="168" fontId="20" fillId="5" borderId="3" xfId="0" applyNumberFormat="1" applyFont="1" applyFill="1" applyBorder="1" applyAlignment="1">
      <alignment horizontal="right" wrapText="1"/>
    </xf>
    <xf numFmtId="0" fontId="20" fillId="0" borderId="1" xfId="0" applyFont="1" applyBorder="1" applyAlignment="1">
      <alignment horizontal="left" wrapText="1"/>
    </xf>
    <xf numFmtId="0" fontId="20" fillId="0" borderId="3" xfId="0" applyFont="1" applyBorder="1" applyAlignment="1">
      <alignment horizontal="left" wrapText="1"/>
    </xf>
    <xf numFmtId="0" fontId="15" fillId="0" borderId="2" xfId="0" applyFont="1" applyBorder="1" applyAlignment="1">
      <alignment vertical="center" wrapText="1" indent="1"/>
    </xf>
    <xf numFmtId="0" fontId="15" fillId="0" borderId="17" xfId="0" applyFont="1" applyBorder="1" applyAlignment="1">
      <alignment vertical="center" wrapText="1" indent="1"/>
    </xf>
    <xf numFmtId="0" fontId="20" fillId="0" borderId="16" xfId="0" applyFont="1" applyBorder="1" applyAlignment="1">
      <alignment vertical="center" wrapText="1"/>
    </xf>
    <xf numFmtId="166" fontId="15" fillId="0" borderId="0" xfId="0" applyNumberFormat="1" applyFont="1" applyAlignment="1">
      <alignment wrapText="1"/>
    </xf>
    <xf numFmtId="166" fontId="15" fillId="0" borderId="2" xfId="0" applyNumberFormat="1" applyFont="1" applyBorder="1" applyAlignment="1">
      <alignment wrapText="1"/>
    </xf>
    <xf numFmtId="168" fontId="15" fillId="0" borderId="0" xfId="0" applyNumberFormat="1" applyFont="1" applyAlignment="1">
      <alignment horizontal="right" wrapText="1"/>
    </xf>
    <xf numFmtId="168" fontId="15" fillId="0" borderId="2" xfId="0" applyNumberFormat="1" applyFont="1" applyBorder="1" applyAlignment="1">
      <alignment horizontal="right" wrapText="1"/>
    </xf>
    <xf numFmtId="166" fontId="15" fillId="0" borderId="3" xfId="0" applyNumberFormat="1" applyFont="1" applyBorder="1" applyAlignment="1">
      <alignment wrapText="1"/>
    </xf>
    <xf numFmtId="0" fontId="15" fillId="0" borderId="3" xfId="0" applyFont="1" applyBorder="1" applyAlignment="1">
      <alignment horizontal="right" wrapText="1"/>
    </xf>
    <xf numFmtId="166" fontId="15" fillId="0" borderId="1" xfId="0" applyNumberFormat="1" applyFont="1" applyBorder="1" applyAlignment="1">
      <alignment wrapText="1"/>
    </xf>
    <xf numFmtId="168" fontId="15" fillId="0" borderId="3" xfId="0" applyNumberFormat="1" applyFont="1" applyBorder="1" applyAlignment="1">
      <alignment horizontal="right" wrapText="1"/>
    </xf>
    <xf numFmtId="168" fontId="15" fillId="0" borderId="1" xfId="0" applyNumberFormat="1" applyFont="1" applyBorder="1" applyAlignment="1">
      <alignment horizontal="right" wrapText="1"/>
    </xf>
    <xf numFmtId="0" fontId="10" fillId="0" borderId="0" xfId="0" applyFont="1" applyAlignment="1">
      <alignment horizontal="left" vertical="top" wrapText="1"/>
    </xf>
    <xf numFmtId="0" fontId="15" fillId="0" borderId="0" xfId="0" applyFont="1" applyAlignment="1">
      <alignment horizontal="left" wrapText="1"/>
    </xf>
    <xf numFmtId="0" fontId="19" fillId="0" borderId="17" xfId="0" applyFont="1" applyBorder="1" applyAlignment="1">
      <alignment horizontal="center" vertical="center" wrapText="1"/>
    </xf>
    <xf numFmtId="0" fontId="36" fillId="0" borderId="3" xfId="0" applyFont="1" applyBorder="1" applyAlignment="1">
      <alignment wrapText="1"/>
    </xf>
    <xf numFmtId="0" fontId="1" fillId="3" borderId="0" xfId="0" applyFont="1" applyFill="1" applyAlignment="1">
      <alignment vertical="top" wrapText="1"/>
    </xf>
    <xf numFmtId="0" fontId="23" fillId="0" borderId="0" xfId="0" applyFont="1" applyAlignment="1">
      <alignment horizontal="left" wrapText="1"/>
    </xf>
    <xf numFmtId="0" fontId="1" fillId="0" borderId="3" xfId="0" applyFont="1" applyBorder="1" applyAlignment="1">
      <alignment wrapText="1"/>
    </xf>
    <xf numFmtId="0" fontId="17" fillId="7" borderId="0" xfId="0" applyFont="1" applyFill="1" applyAlignment="1">
      <alignment horizontal="center" wrapText="1"/>
    </xf>
    <xf numFmtId="0" fontId="15" fillId="0" borderId="0" xfId="0" applyFont="1" applyAlignment="1">
      <alignment horizontal="left" vertical="center" wrapText="1" indent="1"/>
    </xf>
    <xf numFmtId="0" fontId="15" fillId="12" borderId="3" xfId="0" applyFont="1" applyFill="1" applyBorder="1" applyAlignment="1">
      <alignment horizontal="center" vertical="center" wrapText="1"/>
    </xf>
    <xf numFmtId="165" fontId="14" fillId="0" borderId="0" xfId="0" applyNumberFormat="1" applyFont="1" applyAlignment="1">
      <alignment vertical="center" wrapText="1"/>
    </xf>
    <xf numFmtId="0" fontId="19" fillId="0" borderId="0" xfId="0" applyFont="1" applyAlignment="1">
      <alignment horizontal="left" vertical="center" wrapText="1" indent="1"/>
    </xf>
    <xf numFmtId="0" fontId="19" fillId="0" borderId="1" xfId="0" applyFont="1" applyBorder="1" applyAlignment="1">
      <alignment horizontal="left" vertical="center" wrapText="1" indent="1"/>
    </xf>
    <xf numFmtId="0" fontId="15" fillId="0" borderId="8" xfId="0" applyFont="1" applyBorder="1" applyAlignment="1">
      <alignment horizontal="center" vertical="center" wrapText="1"/>
    </xf>
    <xf numFmtId="0" fontId="19" fillId="0" borderId="0" xfId="0" applyFont="1" applyAlignment="1">
      <alignment wrapText="1" indent="1"/>
    </xf>
    <xf numFmtId="0" fontId="15" fillId="12" borderId="3" xfId="0" applyFont="1" applyFill="1" applyBorder="1" applyAlignment="1">
      <alignment horizontal="center" wrapText="1"/>
    </xf>
    <xf numFmtId="0" fontId="19" fillId="0" borderId="1" xfId="0" applyFont="1" applyBorder="1" applyAlignment="1">
      <alignment wrapText="1" indent="1"/>
    </xf>
    <xf numFmtId="0" fontId="19" fillId="0" borderId="0" xfId="0" applyFont="1" applyAlignment="1">
      <alignment horizontal="left" wrapText="1" indent="1"/>
    </xf>
    <xf numFmtId="0" fontId="19" fillId="0" borderId="1" xfId="0" applyFont="1" applyBorder="1" applyAlignment="1">
      <alignment horizontal="left" wrapText="1" indent="1"/>
    </xf>
    <xf numFmtId="0" fontId="15" fillId="0" borderId="1" xfId="0" applyFont="1" applyBorder="1" applyAlignment="1">
      <alignment horizontal="left" wrapText="1"/>
    </xf>
    <xf numFmtId="0" fontId="1" fillId="0" borderId="2" xfId="0" applyFont="1" applyBorder="1" applyAlignment="1">
      <alignment wrapText="1"/>
    </xf>
    <xf numFmtId="0" fontId="15" fillId="0" borderId="0" xfId="0" applyFont="1" applyAlignment="1">
      <alignment wrapText="1" indent="1"/>
    </xf>
    <xf numFmtId="0" fontId="15" fillId="0" borderId="1" xfId="0" applyFont="1" applyBorder="1" applyAlignment="1">
      <alignment wrapText="1" indent="1"/>
    </xf>
    <xf numFmtId="0" fontId="53" fillId="0" borderId="0" xfId="0" applyFont="1" applyAlignment="1">
      <alignment wrapText="1" indent="2"/>
    </xf>
    <xf numFmtId="0" fontId="15" fillId="0" borderId="17" xfId="0" applyFont="1" applyBorder="1" applyAlignment="1">
      <alignment horizontal="center" vertical="center" wrapText="1"/>
    </xf>
    <xf numFmtId="0" fontId="16" fillId="0" borderId="0" xfId="0" applyFont="1" applyAlignment="1">
      <alignment wrapText="1"/>
    </xf>
    <xf numFmtId="0" fontId="36" fillId="0" borderId="3" xfId="0" applyFont="1" applyBorder="1" applyAlignment="1">
      <alignment horizontal="left" wrapText="1"/>
    </xf>
    <xf numFmtId="0" fontId="1" fillId="0" borderId="0" xfId="0" applyFont="1" applyAlignment="1">
      <alignment vertical="top" wrapText="1"/>
    </xf>
    <xf numFmtId="0" fontId="16" fillId="0" borderId="2" xfId="0" applyFont="1" applyBorder="1" applyAlignment="1">
      <alignment vertical="top" wrapText="1"/>
    </xf>
    <xf numFmtId="0" fontId="20" fillId="8" borderId="3" xfId="0" applyFont="1" applyFill="1" applyBorder="1" applyAlignment="1">
      <alignment horizontal="center" wrapText="1"/>
    </xf>
    <xf numFmtId="0" fontId="20" fillId="8" borderId="2" xfId="0" applyFont="1" applyFill="1" applyBorder="1" applyAlignment="1">
      <alignment horizontal="center" wrapText="1"/>
    </xf>
    <xf numFmtId="0" fontId="20" fillId="8" borderId="1" xfId="0" applyFont="1" applyFill="1" applyBorder="1" applyAlignment="1">
      <alignment horizontal="center" wrapText="1"/>
    </xf>
    <xf numFmtId="0" fontId="22" fillId="0" borderId="2" xfId="0" applyFont="1" applyBorder="1" applyAlignment="1">
      <alignment wrapText="1"/>
    </xf>
    <xf numFmtId="0" fontId="20" fillId="0" borderId="2" xfId="0" applyFont="1" applyBorder="1" applyAlignment="1">
      <alignment horizontal="left" wrapText="1"/>
    </xf>
    <xf numFmtId="0" fontId="22" fillId="0" borderId="0" xfId="0" applyFont="1" applyAlignment="1">
      <alignment horizontal="right" wrapText="1"/>
    </xf>
    <xf numFmtId="0" fontId="39" fillId="0" borderId="1" xfId="0" applyFont="1" applyBorder="1" applyAlignment="1">
      <alignment wrapText="1"/>
    </xf>
    <xf numFmtId="0" fontId="23" fillId="0" borderId="0" xfId="0" applyFont="1" applyAlignment="1">
      <alignment vertical="top" wrapText="1"/>
    </xf>
    <xf numFmtId="0" fontId="19" fillId="0" borderId="2" xfId="0" applyFont="1" applyBorder="1" applyAlignment="1">
      <alignment vertical="top" wrapText="1"/>
    </xf>
    <xf numFmtId="0" fontId="19" fillId="0" borderId="0" xfId="0" applyFont="1" applyAlignment="1">
      <alignment vertical="top" wrapText="1"/>
    </xf>
    <xf numFmtId="0" fontId="55" fillId="0" borderId="1" xfId="0" applyFont="1" applyBorder="1" applyAlignment="1">
      <alignment vertical="top" wrapText="1"/>
    </xf>
    <xf numFmtId="0" fontId="19" fillId="0" borderId="1" xfId="0" applyFont="1" applyBorder="1" applyAlignment="1">
      <alignment vertical="top" wrapText="1"/>
    </xf>
    <xf numFmtId="0" fontId="18" fillId="0" borderId="3" xfId="0" applyFont="1" applyBorder="1" applyAlignment="1">
      <alignment vertical="top" wrapText="1"/>
    </xf>
    <xf numFmtId="0" fontId="22" fillId="0" borderId="2" xfId="0" applyFont="1" applyBorder="1" applyAlignment="1">
      <alignment horizontal="justify" vertical="top" wrapText="1"/>
    </xf>
    <xf numFmtId="0" fontId="15" fillId="0" borderId="0" xfId="0" applyFont="1" applyAlignment="1">
      <alignment horizontal="left" wrapText="1" indent="1"/>
    </xf>
    <xf numFmtId="0" fontId="15" fillId="0" borderId="1" xfId="0" applyFont="1" applyBorder="1" applyAlignment="1">
      <alignment horizontal="left" wrapText="1" indent="1"/>
    </xf>
    <xf numFmtId="0" fontId="20" fillId="0" borderId="3" xfId="0" applyFont="1" applyBorder="1" applyAlignment="1">
      <alignment horizontal="left" wrapText="1" indent="1"/>
    </xf>
    <xf numFmtId="0" fontId="15" fillId="0" borderId="3" xfId="0" applyFont="1" applyBorder="1" applyAlignment="1">
      <alignment horizontal="left" wrapText="1" indent="1"/>
    </xf>
    <xf numFmtId="0" fontId="15" fillId="0" borderId="27" xfId="0" applyFont="1" applyBorder="1" applyAlignment="1">
      <alignment horizontal="left" wrapText="1" indent="1"/>
    </xf>
    <xf numFmtId="0" fontId="0" fillId="0" borderId="27" xfId="0" applyBorder="1"/>
    <xf numFmtId="0" fontId="40" fillId="0" borderId="1" xfId="0" applyFont="1" applyBorder="1" applyAlignment="1">
      <alignment vertical="top" wrapText="1"/>
    </xf>
    <xf numFmtId="0" fontId="17" fillId="2" borderId="0" xfId="0" applyFont="1" applyFill="1" applyAlignment="1">
      <alignment horizontal="center" vertical="center" wrapText="1"/>
    </xf>
    <xf numFmtId="0" fontId="41" fillId="8" borderId="23" xfId="0" applyFont="1" applyFill="1" applyBorder="1" applyAlignment="1">
      <alignment horizontal="center" vertical="center" wrapText="1"/>
    </xf>
    <xf numFmtId="0" fontId="41" fillId="8" borderId="24" xfId="0" applyFont="1" applyFill="1" applyBorder="1" applyAlignment="1">
      <alignment horizontal="center" vertical="center" wrapText="1"/>
    </xf>
    <xf numFmtId="0" fontId="15" fillId="0" borderId="23" xfId="0" applyFont="1" applyBorder="1" applyAlignment="1">
      <alignment horizontal="center" vertical="center" wrapText="1"/>
    </xf>
    <xf numFmtId="165" fontId="22" fillId="0" borderId="0" xfId="0" applyNumberFormat="1" applyFont="1" applyAlignment="1">
      <alignment horizontal="center" vertical="center" wrapText="1"/>
    </xf>
    <xf numFmtId="49" fontId="20" fillId="5" borderId="3" xfId="0" applyNumberFormat="1" applyFont="1" applyFill="1" applyBorder="1" applyAlignment="1">
      <alignment horizont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8"/>
  <sheetViews>
    <sheetView tabSelected="1" showRuler="0" topLeftCell="B1" workbookViewId="0">
      <selection activeCell="B2" sqref="B2:F5"/>
    </sheetView>
  </sheetViews>
  <sheetFormatPr baseColWidth="10" defaultColWidth="13.28515625" defaultRowHeight="12.75" x14ac:dyDescent="0.2"/>
  <cols>
    <col min="1" max="1" width="0" hidden="1" customWidth="1"/>
    <col min="2" max="2" width="2.5703125" customWidth="1"/>
    <col min="3" max="3" width="52.5703125" customWidth="1"/>
    <col min="4" max="4" width="2.28515625" hidden="1" customWidth="1"/>
    <col min="5" max="5" width="2.28515625" customWidth="1"/>
    <col min="6" max="6" width="2.5703125" customWidth="1"/>
    <col min="7" max="7" width="52.5703125" customWidth="1"/>
    <col min="8" max="8" width="2" hidden="1" customWidth="1"/>
    <col min="9" max="9" width="2.28515625" customWidth="1"/>
    <col min="10" max="10" width="2.5703125" customWidth="1"/>
    <col min="11" max="11" width="52.5703125" customWidth="1"/>
  </cols>
  <sheetData>
    <row r="1" spans="1:11" ht="3.4" customHeight="1" x14ac:dyDescent="0.2"/>
    <row r="2" spans="1:11" ht="15.75" customHeight="1" x14ac:dyDescent="0.2">
      <c r="B2" s="638"/>
      <c r="C2" s="639"/>
      <c r="D2" s="639"/>
      <c r="E2" s="639"/>
      <c r="F2" s="639"/>
    </row>
    <row r="3" spans="1:11" ht="15.75" customHeight="1" x14ac:dyDescent="0.2">
      <c r="B3" s="639"/>
      <c r="C3" s="639"/>
      <c r="D3" s="639"/>
      <c r="E3" s="639"/>
      <c r="F3" s="639"/>
    </row>
    <row r="4" spans="1:11" ht="15.75" customHeight="1" x14ac:dyDescent="0.2">
      <c r="B4" s="639"/>
      <c r="C4" s="639"/>
      <c r="D4" s="639"/>
      <c r="E4" s="639"/>
      <c r="F4" s="639"/>
    </row>
    <row r="5" spans="1:11" ht="15" customHeight="1" x14ac:dyDescent="0.2">
      <c r="B5" s="639"/>
      <c r="C5" s="639"/>
      <c r="D5" s="639"/>
      <c r="E5" s="639"/>
      <c r="F5" s="639"/>
    </row>
    <row r="6" spans="1:11" ht="22.5" customHeight="1" x14ac:dyDescent="0.2">
      <c r="K6" s="2" t="s">
        <v>0</v>
      </c>
    </row>
    <row r="7" spans="1:11" ht="22.5" customHeight="1" x14ac:dyDescent="0.2">
      <c r="K7" s="2" t="s">
        <v>1</v>
      </c>
    </row>
    <row r="8" spans="1:11" ht="15.75" customHeight="1" x14ac:dyDescent="0.2"/>
    <row r="9" spans="1:11" ht="15" customHeight="1" x14ac:dyDescent="0.25">
      <c r="K9" s="3" t="s">
        <v>2</v>
      </c>
    </row>
    <row r="10" spans="1:11" ht="15.75" customHeight="1" x14ac:dyDescent="0.2">
      <c r="H10" s="639"/>
      <c r="I10" s="639"/>
      <c r="J10" s="639"/>
      <c r="K10" s="639"/>
    </row>
    <row r="11" spans="1:11" ht="15" customHeight="1" x14ac:dyDescent="0.2">
      <c r="A11" s="641" t="s">
        <v>3</v>
      </c>
      <c r="B11" s="639"/>
      <c r="C11" s="639"/>
      <c r="D11" s="639"/>
      <c r="E11" s="639"/>
      <c r="F11" s="639"/>
      <c r="G11" s="639"/>
      <c r="H11" s="639"/>
      <c r="I11" s="639"/>
      <c r="J11" s="639"/>
      <c r="K11" s="639"/>
    </row>
    <row r="12" spans="1:11" ht="15" customHeight="1" x14ac:dyDescent="0.2">
      <c r="A12" s="7"/>
      <c r="B12" s="7"/>
      <c r="C12" s="7"/>
      <c r="D12" s="7"/>
      <c r="E12" s="7"/>
      <c r="F12" s="7"/>
      <c r="G12" s="7"/>
      <c r="H12" s="7"/>
      <c r="I12" s="7"/>
      <c r="J12" s="7"/>
      <c r="K12" s="7"/>
    </row>
    <row r="13" spans="1:11" ht="12.4" customHeight="1" x14ac:dyDescent="0.2">
      <c r="B13" s="640" t="s">
        <v>4</v>
      </c>
      <c r="C13" s="639"/>
      <c r="F13" s="640" t="s">
        <v>5</v>
      </c>
      <c r="G13" s="639"/>
      <c r="J13" s="640" t="s">
        <v>6</v>
      </c>
      <c r="K13" s="639"/>
    </row>
    <row r="14" spans="1:11" ht="12.4" customHeight="1" x14ac:dyDescent="0.2">
      <c r="B14" s="4" t="s">
        <v>7</v>
      </c>
      <c r="C14" s="5" t="s">
        <v>8</v>
      </c>
      <c r="F14" s="4" t="s">
        <v>7</v>
      </c>
      <c r="G14" s="5" t="s">
        <v>9</v>
      </c>
      <c r="J14" s="4" t="s">
        <v>7</v>
      </c>
      <c r="K14" s="5" t="s">
        <v>10</v>
      </c>
    </row>
    <row r="15" spans="1:11" ht="12.4" customHeight="1" x14ac:dyDescent="0.2">
      <c r="B15" s="4" t="s">
        <v>7</v>
      </c>
      <c r="C15" s="5" t="s">
        <v>11</v>
      </c>
      <c r="F15" s="4" t="s">
        <v>7</v>
      </c>
      <c r="G15" s="5" t="s">
        <v>12</v>
      </c>
      <c r="J15" s="4" t="s">
        <v>7</v>
      </c>
      <c r="K15" s="5" t="s">
        <v>13</v>
      </c>
    </row>
    <row r="16" spans="1:11" ht="12.4" customHeight="1" x14ac:dyDescent="0.2">
      <c r="B16" s="4" t="s">
        <v>7</v>
      </c>
      <c r="C16" s="5" t="s">
        <v>14</v>
      </c>
      <c r="F16" s="4" t="s">
        <v>7</v>
      </c>
      <c r="G16" s="5" t="s">
        <v>15</v>
      </c>
      <c r="K16" s="5" t="s">
        <v>16</v>
      </c>
    </row>
    <row r="17" spans="2:11" ht="12.4" customHeight="1" x14ac:dyDescent="0.2">
      <c r="B17" s="4" t="s">
        <v>7</v>
      </c>
      <c r="C17" s="5" t="s">
        <v>17</v>
      </c>
      <c r="F17" s="4" t="s">
        <v>7</v>
      </c>
      <c r="G17" s="5" t="s">
        <v>18</v>
      </c>
    </row>
    <row r="18" spans="2:11" ht="12.4" customHeight="1" x14ac:dyDescent="0.2">
      <c r="G18" s="5" t="s">
        <v>19</v>
      </c>
      <c r="J18" s="640" t="s">
        <v>20</v>
      </c>
      <c r="K18" s="639"/>
    </row>
    <row r="19" spans="2:11" ht="12.4" customHeight="1" x14ac:dyDescent="0.2">
      <c r="B19" s="640" t="s">
        <v>21</v>
      </c>
      <c r="C19" s="639"/>
      <c r="F19" s="4" t="s">
        <v>7</v>
      </c>
      <c r="G19" s="5" t="s">
        <v>22</v>
      </c>
      <c r="J19" s="4" t="s">
        <v>7</v>
      </c>
      <c r="K19" s="5" t="s">
        <v>23</v>
      </c>
    </row>
    <row r="20" spans="2:11" ht="12.4" customHeight="1" x14ac:dyDescent="0.2">
      <c r="B20" s="640" t="s">
        <v>24</v>
      </c>
      <c r="C20" s="639"/>
      <c r="G20" s="5" t="s">
        <v>25</v>
      </c>
      <c r="K20" s="5" t="s">
        <v>26</v>
      </c>
    </row>
    <row r="21" spans="2:11" ht="12.4" customHeight="1" x14ac:dyDescent="0.2">
      <c r="B21" s="4" t="s">
        <v>7</v>
      </c>
      <c r="C21" s="5" t="s">
        <v>27</v>
      </c>
      <c r="F21" s="4" t="s">
        <v>7</v>
      </c>
      <c r="G21" s="5" t="s">
        <v>28</v>
      </c>
    </row>
    <row r="22" spans="2:11" ht="12.4" customHeight="1" x14ac:dyDescent="0.2">
      <c r="B22" s="4" t="s">
        <v>7</v>
      </c>
      <c r="C22" s="5" t="s">
        <v>29</v>
      </c>
      <c r="G22" s="5" t="s">
        <v>30</v>
      </c>
      <c r="J22" s="640" t="s">
        <v>31</v>
      </c>
      <c r="K22" s="639"/>
    </row>
    <row r="23" spans="2:11" ht="12.4" customHeight="1" x14ac:dyDescent="0.2">
      <c r="B23" s="4" t="s">
        <v>7</v>
      </c>
      <c r="C23" s="5" t="s">
        <v>32</v>
      </c>
      <c r="G23" s="6" t="s">
        <v>33</v>
      </c>
      <c r="J23" s="4" t="s">
        <v>7</v>
      </c>
      <c r="K23" s="5" t="s">
        <v>34</v>
      </c>
    </row>
    <row r="24" spans="2:11" ht="12.4" customHeight="1" x14ac:dyDescent="0.2">
      <c r="B24" s="4" t="s">
        <v>7</v>
      </c>
      <c r="C24" s="5" t="s">
        <v>35</v>
      </c>
      <c r="G24" s="6" t="s">
        <v>36</v>
      </c>
      <c r="K24" s="5" t="s">
        <v>37</v>
      </c>
    </row>
    <row r="25" spans="2:11" ht="12.4" customHeight="1" x14ac:dyDescent="0.2">
      <c r="B25" s="4" t="s">
        <v>7</v>
      </c>
      <c r="C25" s="5" t="s">
        <v>38</v>
      </c>
      <c r="F25" s="4" t="s">
        <v>7</v>
      </c>
      <c r="G25" s="5" t="s">
        <v>39</v>
      </c>
      <c r="J25" s="4" t="s">
        <v>7</v>
      </c>
      <c r="K25" s="5" t="s">
        <v>40</v>
      </c>
    </row>
    <row r="26" spans="2:11" ht="12.4" customHeight="1" x14ac:dyDescent="0.2">
      <c r="B26" s="4" t="s">
        <v>7</v>
      </c>
      <c r="C26" s="5" t="s">
        <v>41</v>
      </c>
      <c r="G26" s="5" t="s">
        <v>42</v>
      </c>
    </row>
    <row r="27" spans="2:11" ht="12.4" customHeight="1" x14ac:dyDescent="0.2">
      <c r="B27" s="4" t="s">
        <v>7</v>
      </c>
      <c r="C27" s="5" t="s">
        <v>43</v>
      </c>
      <c r="F27" s="4" t="s">
        <v>7</v>
      </c>
      <c r="G27" s="5" t="s">
        <v>44</v>
      </c>
      <c r="J27" s="640" t="s">
        <v>45</v>
      </c>
      <c r="K27" s="639"/>
    </row>
    <row r="28" spans="2:11" ht="12.4" customHeight="1" x14ac:dyDescent="0.2">
      <c r="B28" s="4" t="s">
        <v>7</v>
      </c>
      <c r="C28" s="5" t="s">
        <v>46</v>
      </c>
      <c r="G28" s="5" t="s">
        <v>47</v>
      </c>
      <c r="J28" s="4" t="s">
        <v>7</v>
      </c>
      <c r="K28" s="5" t="s">
        <v>48</v>
      </c>
    </row>
    <row r="29" spans="2:11" ht="12.4" customHeight="1" x14ac:dyDescent="0.2">
      <c r="C29" s="5" t="s">
        <v>49</v>
      </c>
      <c r="F29" s="4" t="s">
        <v>7</v>
      </c>
      <c r="G29" s="5" t="s">
        <v>50</v>
      </c>
      <c r="J29" s="4" t="s">
        <v>7</v>
      </c>
      <c r="K29" s="5" t="s">
        <v>51</v>
      </c>
    </row>
    <row r="30" spans="2:11" ht="12.4" customHeight="1" x14ac:dyDescent="0.2">
      <c r="F30" s="4" t="s">
        <v>7</v>
      </c>
      <c r="G30" s="5" t="s">
        <v>52</v>
      </c>
      <c r="J30" s="4" t="s">
        <v>7</v>
      </c>
      <c r="K30" s="5" t="s">
        <v>53</v>
      </c>
    </row>
    <row r="31" spans="2:11" ht="12.4" customHeight="1" x14ac:dyDescent="0.2">
      <c r="B31" s="640" t="s">
        <v>54</v>
      </c>
      <c r="C31" s="639"/>
      <c r="G31" s="5" t="s">
        <v>55</v>
      </c>
    </row>
    <row r="32" spans="2:11" ht="12.4" customHeight="1" x14ac:dyDescent="0.2">
      <c r="B32" s="4" t="s">
        <v>7</v>
      </c>
      <c r="C32" s="5" t="s">
        <v>56</v>
      </c>
      <c r="F32" s="4" t="s">
        <v>7</v>
      </c>
      <c r="G32" s="5" t="s">
        <v>57</v>
      </c>
    </row>
    <row r="33" spans="2:7" ht="12.4" customHeight="1" x14ac:dyDescent="0.2">
      <c r="B33" s="4" t="s">
        <v>7</v>
      </c>
      <c r="C33" s="5" t="s">
        <v>58</v>
      </c>
      <c r="G33" s="5" t="s">
        <v>59</v>
      </c>
    </row>
    <row r="34" spans="2:7" ht="12.4" customHeight="1" x14ac:dyDescent="0.2">
      <c r="B34" s="4" t="s">
        <v>7</v>
      </c>
      <c r="C34" s="5" t="s">
        <v>60</v>
      </c>
    </row>
    <row r="35" spans="2:7" ht="12.4" customHeight="1" x14ac:dyDescent="0.2">
      <c r="B35" s="4" t="s">
        <v>7</v>
      </c>
      <c r="C35" s="5" t="s">
        <v>61</v>
      </c>
      <c r="F35" s="640" t="s">
        <v>62</v>
      </c>
      <c r="G35" s="639"/>
    </row>
    <row r="36" spans="2:7" ht="12.4" customHeight="1" x14ac:dyDescent="0.2">
      <c r="C36" s="5" t="s">
        <v>63</v>
      </c>
      <c r="F36" s="4" t="s">
        <v>7</v>
      </c>
      <c r="G36" s="5" t="s">
        <v>64</v>
      </c>
    </row>
    <row r="37" spans="2:7" ht="12.4" customHeight="1" x14ac:dyDescent="0.2">
      <c r="B37" s="4" t="s">
        <v>7</v>
      </c>
      <c r="C37" s="5" t="s">
        <v>65</v>
      </c>
      <c r="G37" s="5" t="s">
        <v>66</v>
      </c>
    </row>
    <row r="38" spans="2:7" ht="12.4" customHeight="1" x14ac:dyDescent="0.2">
      <c r="B38" s="4" t="s">
        <v>7</v>
      </c>
      <c r="C38" s="5" t="s">
        <v>67</v>
      </c>
      <c r="F38" s="4" t="s">
        <v>7</v>
      </c>
      <c r="G38" s="5" t="s">
        <v>68</v>
      </c>
    </row>
    <row r="39" spans="2:7" ht="12.4" customHeight="1" x14ac:dyDescent="0.2">
      <c r="G39" s="5" t="s">
        <v>69</v>
      </c>
    </row>
    <row r="40" spans="2:7" ht="12.4" customHeight="1" x14ac:dyDescent="0.2">
      <c r="B40" s="640" t="s">
        <v>70</v>
      </c>
      <c r="C40" s="639"/>
      <c r="F40" s="4" t="s">
        <v>7</v>
      </c>
      <c r="G40" s="5" t="s">
        <v>71</v>
      </c>
    </row>
    <row r="41" spans="2:7" ht="12.4" customHeight="1" x14ac:dyDescent="0.2">
      <c r="B41" s="4" t="s">
        <v>7</v>
      </c>
      <c r="C41" s="5" t="s">
        <v>72</v>
      </c>
      <c r="G41" s="5" t="s">
        <v>73</v>
      </c>
    </row>
    <row r="42" spans="2:7" ht="12.4" customHeight="1" x14ac:dyDescent="0.2">
      <c r="C42" s="5" t="s">
        <v>74</v>
      </c>
      <c r="F42" s="4" t="s">
        <v>7</v>
      </c>
      <c r="G42" s="5" t="s">
        <v>75</v>
      </c>
    </row>
    <row r="43" spans="2:7" ht="12.4" customHeight="1" x14ac:dyDescent="0.2">
      <c r="C43" s="5" t="s">
        <v>76</v>
      </c>
      <c r="G43" s="5" t="s">
        <v>73</v>
      </c>
    </row>
    <row r="44" spans="2:7" ht="12.4" customHeight="1" x14ac:dyDescent="0.2">
      <c r="B44" s="4" t="s">
        <v>7</v>
      </c>
      <c r="C44" s="5" t="s">
        <v>77</v>
      </c>
      <c r="F44" s="4" t="s">
        <v>7</v>
      </c>
      <c r="G44" s="5" t="s">
        <v>78</v>
      </c>
    </row>
    <row r="45" spans="2:7" ht="12.4" customHeight="1" x14ac:dyDescent="0.2">
      <c r="C45" s="5" t="s">
        <v>79</v>
      </c>
      <c r="G45" s="5" t="s">
        <v>80</v>
      </c>
    </row>
    <row r="46" spans="2:7" ht="12.4" customHeight="1" x14ac:dyDescent="0.2">
      <c r="F46" s="4" t="s">
        <v>7</v>
      </c>
      <c r="G46" s="5" t="s">
        <v>81</v>
      </c>
    </row>
    <row r="47" spans="2:7" ht="12.4" customHeight="1" x14ac:dyDescent="0.2">
      <c r="F47" s="4" t="s">
        <v>7</v>
      </c>
      <c r="G47" s="5" t="s">
        <v>82</v>
      </c>
    </row>
    <row r="48" spans="2:7" ht="12.4" customHeight="1" x14ac:dyDescent="0.2"/>
  </sheetData>
  <mergeCells count="14">
    <mergeCell ref="J18:K18"/>
    <mergeCell ref="F35:G35"/>
    <mergeCell ref="B40:C40"/>
    <mergeCell ref="B20:C20"/>
    <mergeCell ref="B19:C19"/>
    <mergeCell ref="B31:C31"/>
    <mergeCell ref="J27:K27"/>
    <mergeCell ref="J22:K22"/>
    <mergeCell ref="B2:F5"/>
    <mergeCell ref="H10:K10"/>
    <mergeCell ref="J13:K13"/>
    <mergeCell ref="F13:G13"/>
    <mergeCell ref="A11:K11"/>
    <mergeCell ref="B13:C13"/>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5.7109375" customWidth="1"/>
  </cols>
  <sheetData>
    <row r="1" spans="1:10" ht="22.5" customHeight="1" x14ac:dyDescent="0.2">
      <c r="A1" s="644" t="s">
        <v>83</v>
      </c>
      <c r="B1" s="644"/>
      <c r="C1" s="644"/>
      <c r="D1" s="644"/>
      <c r="E1" s="644"/>
      <c r="F1" s="644"/>
      <c r="G1" s="644"/>
      <c r="H1" s="644"/>
      <c r="I1" s="644"/>
      <c r="J1" s="644"/>
    </row>
    <row r="2" spans="1:10" ht="13.35" customHeight="1" x14ac:dyDescent="0.2"/>
    <row r="3" spans="1:10" ht="15.75" customHeight="1" x14ac:dyDescent="0.2">
      <c r="A3" s="643" t="s">
        <v>84</v>
      </c>
      <c r="B3" s="639"/>
      <c r="C3" s="639"/>
      <c r="D3" s="639"/>
      <c r="E3" s="639"/>
      <c r="F3" s="639"/>
      <c r="G3" s="639"/>
      <c r="H3" s="639"/>
      <c r="I3" s="639"/>
      <c r="J3" s="639"/>
    </row>
    <row r="4" spans="1:10" ht="9.1999999999999993" customHeight="1" x14ac:dyDescent="0.2">
      <c r="A4" s="7"/>
      <c r="B4" s="7"/>
      <c r="C4" s="7"/>
      <c r="D4" s="7"/>
      <c r="E4" s="7"/>
      <c r="F4" s="7"/>
      <c r="G4" s="7"/>
      <c r="H4" s="7"/>
      <c r="I4" s="7"/>
      <c r="J4" s="7"/>
    </row>
    <row r="5" spans="1:10" ht="235.9" customHeight="1" x14ac:dyDescent="0.2">
      <c r="A5" s="642" t="s">
        <v>85</v>
      </c>
      <c r="B5" s="639"/>
      <c r="C5" s="639"/>
      <c r="D5" s="639"/>
      <c r="E5" s="639"/>
      <c r="F5" s="639"/>
      <c r="G5" s="639"/>
      <c r="H5" s="639"/>
      <c r="I5" s="639"/>
      <c r="J5" s="639"/>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cols>
    <col min="10" max="10" width="17.42578125" customWidth="1"/>
  </cols>
  <sheetData>
    <row r="1" spans="1:10" ht="15.75" customHeight="1" x14ac:dyDescent="0.2">
      <c r="A1" s="643" t="s">
        <v>86</v>
      </c>
      <c r="B1" s="639"/>
      <c r="C1" s="639"/>
      <c r="D1" s="639"/>
      <c r="E1" s="639"/>
      <c r="F1" s="639"/>
      <c r="G1" s="639"/>
      <c r="H1" s="639"/>
      <c r="I1" s="639"/>
      <c r="J1" s="639"/>
    </row>
    <row r="2" spans="1:10" ht="9.1999999999999993" customHeight="1" x14ac:dyDescent="0.2">
      <c r="A2" s="7"/>
      <c r="B2" s="7"/>
      <c r="C2" s="7"/>
      <c r="D2" s="7"/>
      <c r="E2" s="7"/>
      <c r="F2" s="7"/>
      <c r="G2" s="7"/>
      <c r="H2" s="7"/>
      <c r="I2" s="7"/>
      <c r="J2" s="7"/>
    </row>
    <row r="3" spans="1:10" ht="141.75" customHeight="1" x14ac:dyDescent="0.2">
      <c r="A3" s="642" t="s">
        <v>87</v>
      </c>
      <c r="B3" s="639"/>
      <c r="C3" s="639"/>
      <c r="D3" s="639"/>
      <c r="E3" s="639"/>
      <c r="F3" s="639"/>
      <c r="G3" s="639"/>
      <c r="H3" s="639"/>
      <c r="I3" s="639"/>
      <c r="J3" s="639"/>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43" t="s">
        <v>88</v>
      </c>
      <c r="B1" s="639"/>
      <c r="C1" s="639"/>
      <c r="D1" s="639"/>
      <c r="E1" s="639"/>
      <c r="F1" s="639"/>
      <c r="G1" s="639"/>
      <c r="H1" s="639"/>
      <c r="I1" s="639"/>
      <c r="J1" s="639"/>
    </row>
    <row r="2" spans="1:10" ht="9.1999999999999993" customHeight="1" x14ac:dyDescent="0.2">
      <c r="A2" s="7"/>
      <c r="B2" s="7"/>
      <c r="C2" s="7"/>
      <c r="D2" s="7"/>
      <c r="E2" s="7"/>
      <c r="F2" s="7"/>
      <c r="G2" s="7"/>
      <c r="H2" s="7"/>
      <c r="I2" s="7"/>
      <c r="J2" s="7"/>
    </row>
    <row r="3" spans="1:10" ht="294.75" customHeight="1" x14ac:dyDescent="0.2">
      <c r="A3" s="642" t="s">
        <v>89</v>
      </c>
      <c r="B3" s="639"/>
      <c r="C3" s="639"/>
      <c r="D3" s="639"/>
      <c r="E3" s="639"/>
      <c r="F3" s="639"/>
      <c r="G3" s="639"/>
      <c r="H3" s="639"/>
      <c r="I3" s="639"/>
      <c r="J3" s="639"/>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43" t="s">
        <v>90</v>
      </c>
      <c r="B1" s="639"/>
      <c r="C1" s="639"/>
      <c r="D1" s="639"/>
      <c r="E1" s="639"/>
      <c r="F1" s="639"/>
      <c r="G1" s="639"/>
      <c r="H1" s="639"/>
      <c r="I1" s="639"/>
      <c r="J1" s="639"/>
    </row>
    <row r="2" spans="1:10" ht="9.1999999999999993" customHeight="1" x14ac:dyDescent="0.2">
      <c r="A2" s="7"/>
      <c r="B2" s="7"/>
      <c r="C2" s="7"/>
      <c r="D2" s="7"/>
      <c r="E2" s="7"/>
      <c r="F2" s="7"/>
      <c r="G2" s="7"/>
      <c r="H2" s="7"/>
      <c r="I2" s="7"/>
      <c r="J2" s="7"/>
    </row>
    <row r="3" spans="1:10" ht="138" customHeight="1" x14ac:dyDescent="0.2">
      <c r="A3" s="645" t="s">
        <v>91</v>
      </c>
      <c r="B3" s="639"/>
      <c r="C3" s="639"/>
      <c r="D3" s="639"/>
      <c r="E3" s="639"/>
      <c r="F3" s="639"/>
      <c r="G3" s="639"/>
      <c r="H3" s="639"/>
      <c r="I3" s="639"/>
      <c r="J3" s="639"/>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9"/>
  <sheetViews>
    <sheetView showRuler="0" workbookViewId="0">
      <selection sqref="A1:H1"/>
    </sheetView>
  </sheetViews>
  <sheetFormatPr baseColWidth="10" defaultColWidth="13.28515625" defaultRowHeight="12.75" x14ac:dyDescent="0.2"/>
  <cols>
    <col min="1" max="1" width="2.7109375" customWidth="1"/>
    <col min="2" max="2" width="1.5703125" customWidth="1"/>
    <col min="3" max="3" width="81.28515625" customWidth="1"/>
    <col min="4" max="8" width="11.7109375" customWidth="1"/>
  </cols>
  <sheetData>
    <row r="1" spans="1:8" ht="13.35" customHeight="1" x14ac:dyDescent="0.2">
      <c r="A1" s="646" t="s">
        <v>92</v>
      </c>
      <c r="B1" s="639"/>
      <c r="C1" s="639"/>
      <c r="D1" s="639"/>
      <c r="E1" s="639"/>
      <c r="F1" s="639"/>
      <c r="G1" s="639"/>
      <c r="H1" s="639"/>
    </row>
    <row r="2" spans="1:8" ht="3.4" customHeight="1" x14ac:dyDescent="0.2"/>
    <row r="3" spans="1:8" ht="12.4" customHeight="1" x14ac:dyDescent="0.2">
      <c r="A3" s="9">
        <f>SUM(D6:H37)</f>
        <v>6451385.0462675281</v>
      </c>
      <c r="B3" s="41"/>
      <c r="C3" s="41"/>
      <c r="D3" s="10" t="s">
        <v>93</v>
      </c>
      <c r="E3" s="10" t="s">
        <v>94</v>
      </c>
      <c r="F3" s="10" t="s">
        <v>95</v>
      </c>
      <c r="G3" s="10" t="s">
        <v>96</v>
      </c>
      <c r="H3" s="10" t="s">
        <v>97</v>
      </c>
    </row>
    <row r="4" spans="1:8" ht="3.4" customHeight="1" x14ac:dyDescent="0.2"/>
    <row r="5" spans="1:8" ht="32.65" customHeight="1" x14ac:dyDescent="0.2">
      <c r="B5" s="647" t="s">
        <v>98</v>
      </c>
      <c r="C5" s="639"/>
      <c r="D5" s="12" t="s">
        <v>99</v>
      </c>
      <c r="E5" s="13" t="s">
        <v>100</v>
      </c>
      <c r="F5" s="13" t="s">
        <v>101</v>
      </c>
      <c r="G5" s="13" t="s">
        <v>102</v>
      </c>
      <c r="H5" s="13" t="s">
        <v>103</v>
      </c>
    </row>
    <row r="6" spans="1:8" ht="12.4" customHeight="1" x14ac:dyDescent="0.2">
      <c r="A6" s="18"/>
      <c r="B6" s="648" t="s">
        <v>104</v>
      </c>
      <c r="C6" s="648"/>
      <c r="D6" s="22"/>
      <c r="E6" s="23"/>
      <c r="F6" s="23"/>
      <c r="G6" s="23"/>
      <c r="H6" s="23"/>
    </row>
    <row r="7" spans="1:8" ht="12.4" customHeight="1" x14ac:dyDescent="0.2">
      <c r="A7" s="14">
        <v>1</v>
      </c>
      <c r="C7" s="15" t="s">
        <v>105</v>
      </c>
      <c r="D7" s="16">
        <v>31111</v>
      </c>
      <c r="E7" s="17">
        <v>29912</v>
      </c>
      <c r="F7" s="17">
        <v>28678</v>
      </c>
      <c r="G7" s="17">
        <v>28566</v>
      </c>
      <c r="H7" s="17">
        <v>28332</v>
      </c>
    </row>
    <row r="8" spans="1:8" ht="12.4" customHeight="1" x14ac:dyDescent="0.2">
      <c r="A8" s="14">
        <v>2</v>
      </c>
      <c r="C8" s="15" t="s">
        <v>106</v>
      </c>
      <c r="D8" s="16">
        <v>31111</v>
      </c>
      <c r="E8" s="17">
        <v>29912</v>
      </c>
      <c r="F8" s="17">
        <v>28678</v>
      </c>
      <c r="G8" s="17">
        <v>28566</v>
      </c>
      <c r="H8" s="17">
        <v>28332</v>
      </c>
    </row>
    <row r="9" spans="1:8" ht="12.4" customHeight="1" x14ac:dyDescent="0.2">
      <c r="A9" s="14">
        <v>3</v>
      </c>
      <c r="C9" s="15" t="s">
        <v>107</v>
      </c>
      <c r="D9" s="16">
        <v>34152</v>
      </c>
      <c r="E9" s="17">
        <v>31277</v>
      </c>
      <c r="F9" s="17">
        <v>30745</v>
      </c>
      <c r="G9" s="17">
        <v>30577</v>
      </c>
      <c r="H9" s="17">
        <v>30339</v>
      </c>
    </row>
    <row r="10" spans="1:8" ht="12.4" customHeight="1" x14ac:dyDescent="0.2">
      <c r="A10" s="18"/>
      <c r="B10" s="648" t="s">
        <v>109</v>
      </c>
      <c r="C10" s="648"/>
      <c r="D10" s="22"/>
      <c r="E10" s="23"/>
      <c r="F10" s="23"/>
      <c r="G10" s="23"/>
      <c r="H10" s="23"/>
    </row>
    <row r="11" spans="1:8" ht="12.4" customHeight="1" x14ac:dyDescent="0.2">
      <c r="A11" s="14">
        <v>4</v>
      </c>
      <c r="C11" s="15" t="s">
        <v>110</v>
      </c>
      <c r="D11" s="16">
        <v>147074</v>
      </c>
      <c r="E11" s="17">
        <v>142266</v>
      </c>
      <c r="F11" s="17">
        <v>140481</v>
      </c>
      <c r="G11" s="17">
        <v>137135</v>
      </c>
      <c r="H11" s="17">
        <v>135499</v>
      </c>
    </row>
    <row r="12" spans="1:8" ht="12.4" customHeight="1" x14ac:dyDescent="0.2">
      <c r="A12" s="18" t="s">
        <v>111</v>
      </c>
      <c r="C12" s="19" t="s">
        <v>112</v>
      </c>
      <c r="D12" s="24">
        <v>147074</v>
      </c>
      <c r="E12" s="25">
        <v>142266</v>
      </c>
      <c r="F12" s="25">
        <v>140481</v>
      </c>
      <c r="G12" s="25">
        <v>137135</v>
      </c>
      <c r="H12" s="25">
        <v>135499</v>
      </c>
    </row>
    <row r="13" spans="1:8" ht="12.4" customHeight="1" x14ac:dyDescent="0.2">
      <c r="A13" s="18"/>
      <c r="B13" s="648" t="s">
        <v>113</v>
      </c>
      <c r="C13" s="648"/>
      <c r="D13" s="22"/>
      <c r="E13" s="23"/>
      <c r="F13" s="23"/>
      <c r="G13" s="23"/>
      <c r="H13" s="23"/>
    </row>
    <row r="14" spans="1:8" ht="12.4" customHeight="1" x14ac:dyDescent="0.2">
      <c r="A14" s="14">
        <v>5</v>
      </c>
      <c r="C14" s="15" t="s">
        <v>114</v>
      </c>
      <c r="D14" s="26">
        <v>0.21199999999999999</v>
      </c>
      <c r="E14" s="27">
        <v>0.21</v>
      </c>
      <c r="F14" s="27">
        <v>0.20399999999999999</v>
      </c>
      <c r="G14" s="27">
        <v>0.20799999999999999</v>
      </c>
      <c r="H14" s="27">
        <v>0.20899999999999999</v>
      </c>
    </row>
    <row r="15" spans="1:8" ht="12.4" customHeight="1" x14ac:dyDescent="0.2">
      <c r="A15" s="18" t="s">
        <v>115</v>
      </c>
      <c r="B15" s="15"/>
      <c r="C15" s="15" t="s">
        <v>116</v>
      </c>
      <c r="D15" s="28">
        <v>0.21199999999999999</v>
      </c>
      <c r="E15" s="29">
        <v>0.21</v>
      </c>
      <c r="F15" s="29">
        <v>0.20399999999999999</v>
      </c>
      <c r="G15" s="29">
        <v>0.20799999999999999</v>
      </c>
      <c r="H15" s="29">
        <v>0.20899999999999999</v>
      </c>
    </row>
    <row r="16" spans="1:8" ht="12.4" customHeight="1" x14ac:dyDescent="0.2">
      <c r="A16" s="14">
        <v>6</v>
      </c>
      <c r="C16" s="15" t="s">
        <v>117</v>
      </c>
      <c r="D16" s="28">
        <v>0.21199999999999999</v>
      </c>
      <c r="E16" s="29">
        <v>0.21</v>
      </c>
      <c r="F16" s="29">
        <v>0.20399999999999999</v>
      </c>
      <c r="G16" s="29">
        <v>0.20799999999999999</v>
      </c>
      <c r="H16" s="29">
        <v>0.20899999999999999</v>
      </c>
    </row>
    <row r="17" spans="1:8" ht="12.4" customHeight="1" x14ac:dyDescent="0.2">
      <c r="A17" s="18" t="s">
        <v>119</v>
      </c>
      <c r="C17" s="15" t="s">
        <v>120</v>
      </c>
      <c r="D17" s="28">
        <v>0.21199999999999999</v>
      </c>
      <c r="E17" s="29">
        <v>0.21</v>
      </c>
      <c r="F17" s="29">
        <v>0.20399999999999999</v>
      </c>
      <c r="G17" s="29">
        <v>0.20799999999999999</v>
      </c>
      <c r="H17" s="29">
        <v>0.20899999999999999</v>
      </c>
    </row>
    <row r="18" spans="1:8" ht="12.4" customHeight="1" x14ac:dyDescent="0.2">
      <c r="A18" s="14">
        <v>7</v>
      </c>
      <c r="C18" s="15" t="s">
        <v>121</v>
      </c>
      <c r="D18" s="28">
        <v>0.23200000000000001</v>
      </c>
      <c r="E18" s="29">
        <v>0.22</v>
      </c>
      <c r="F18" s="29">
        <v>0.219</v>
      </c>
      <c r="G18" s="29">
        <v>0.223</v>
      </c>
      <c r="H18" s="29">
        <v>0.224</v>
      </c>
    </row>
    <row r="19" spans="1:8" ht="12.4" customHeight="1" x14ac:dyDescent="0.2">
      <c r="A19" s="18" t="s">
        <v>123</v>
      </c>
      <c r="C19" s="19" t="s">
        <v>124</v>
      </c>
      <c r="D19" s="30">
        <v>0.23200000000000001</v>
      </c>
      <c r="E19" s="31">
        <v>0.22</v>
      </c>
      <c r="F19" s="31">
        <v>0.219</v>
      </c>
      <c r="G19" s="31">
        <v>0.223</v>
      </c>
      <c r="H19" s="31">
        <v>0.224</v>
      </c>
    </row>
    <row r="20" spans="1:8" ht="12.4" customHeight="1" x14ac:dyDescent="0.2">
      <c r="A20" s="18"/>
      <c r="B20" s="648" t="s">
        <v>125</v>
      </c>
      <c r="C20" s="648"/>
      <c r="D20" s="22"/>
      <c r="E20" s="23"/>
      <c r="F20" s="23"/>
      <c r="G20" s="23"/>
      <c r="H20" s="23"/>
    </row>
    <row r="21" spans="1:8" ht="12.4" customHeight="1" x14ac:dyDescent="0.2">
      <c r="A21" s="14">
        <v>8</v>
      </c>
      <c r="C21" s="15" t="s">
        <v>126</v>
      </c>
      <c r="D21" s="28">
        <v>2.5000000000000001E-2</v>
      </c>
      <c r="E21" s="29">
        <v>2.5000000000000001E-2</v>
      </c>
      <c r="F21" s="29">
        <v>2.5000000000000001E-2</v>
      </c>
      <c r="G21" s="29">
        <v>2.5000000000000001E-2</v>
      </c>
      <c r="H21" s="29">
        <v>2.5000000000000001E-2</v>
      </c>
    </row>
    <row r="22" spans="1:8" ht="12.4" customHeight="1" x14ac:dyDescent="0.2">
      <c r="A22" s="14">
        <v>9</v>
      </c>
      <c r="C22" s="15" t="s">
        <v>127</v>
      </c>
      <c r="D22" s="28">
        <v>0</v>
      </c>
      <c r="E22" s="29">
        <v>0</v>
      </c>
      <c r="F22" s="29">
        <v>0</v>
      </c>
      <c r="G22" s="29">
        <v>0</v>
      </c>
      <c r="H22" s="29">
        <v>0</v>
      </c>
    </row>
    <row r="23" spans="1:8" ht="12.4" customHeight="1" x14ac:dyDescent="0.2">
      <c r="A23" s="14">
        <v>10</v>
      </c>
      <c r="C23" s="15" t="s">
        <v>128</v>
      </c>
      <c r="D23" s="28">
        <v>0.01</v>
      </c>
      <c r="E23" s="29">
        <v>0.01</v>
      </c>
      <c r="F23" s="29">
        <v>0.01</v>
      </c>
      <c r="G23" s="29">
        <v>0.01</v>
      </c>
      <c r="H23" s="29">
        <v>0.01</v>
      </c>
    </row>
    <row r="24" spans="1:8" ht="12.4" customHeight="1" x14ac:dyDescent="0.2">
      <c r="A24" s="14">
        <v>11</v>
      </c>
      <c r="C24" s="15" t="s">
        <v>129</v>
      </c>
      <c r="D24" s="28">
        <v>3.5000000000000003E-2</v>
      </c>
      <c r="E24" s="29">
        <v>3.5000000000000003E-2</v>
      </c>
      <c r="F24" s="29">
        <v>3.5000000000000003E-2</v>
      </c>
      <c r="G24" s="29">
        <v>3.5000000000000003E-2</v>
      </c>
      <c r="H24" s="29">
        <v>3.5000000000000003E-2</v>
      </c>
    </row>
    <row r="25" spans="1:8" ht="12.4" customHeight="1" x14ac:dyDescent="0.2">
      <c r="A25" s="14">
        <v>12</v>
      </c>
      <c r="C25" s="19" t="s">
        <v>130</v>
      </c>
      <c r="D25" s="30">
        <v>0.152</v>
      </c>
      <c r="E25" s="31">
        <v>0.14000000000000001</v>
      </c>
      <c r="F25" s="31">
        <v>0.13900000000000001</v>
      </c>
      <c r="G25" s="31">
        <v>0.14299999999999999</v>
      </c>
      <c r="H25" s="31">
        <v>0.14399999999999999</v>
      </c>
    </row>
    <row r="26" spans="1:8" ht="12.4" customHeight="1" x14ac:dyDescent="0.2">
      <c r="A26" s="18"/>
      <c r="B26" s="648" t="s">
        <v>131</v>
      </c>
      <c r="C26" s="648"/>
      <c r="D26" s="22"/>
      <c r="E26" s="23"/>
      <c r="F26" s="23"/>
      <c r="G26" s="23"/>
      <c r="H26" s="23"/>
    </row>
    <row r="27" spans="1:8" ht="12.4" customHeight="1" x14ac:dyDescent="0.2">
      <c r="A27" s="14">
        <v>13</v>
      </c>
      <c r="C27" s="15" t="s">
        <v>132</v>
      </c>
      <c r="D27" s="32">
        <v>411406.74464661599</v>
      </c>
      <c r="E27" s="33">
        <v>403238.73722298699</v>
      </c>
      <c r="F27" s="33">
        <v>390563.29453995801</v>
      </c>
      <c r="G27" s="33">
        <v>378857.61499999999</v>
      </c>
      <c r="H27" s="33">
        <v>373308.82957506803</v>
      </c>
    </row>
    <row r="28" spans="1:8" ht="12.4" customHeight="1" x14ac:dyDescent="0.2">
      <c r="A28" s="14">
        <v>14</v>
      </c>
      <c r="C28" s="15" t="s">
        <v>133</v>
      </c>
      <c r="D28" s="28">
        <v>7.5620099999999996E-2</v>
      </c>
      <c r="E28" s="29">
        <v>7.41787E-2</v>
      </c>
      <c r="F28" s="29">
        <v>7.3426699999999998E-2</v>
      </c>
      <c r="G28" s="29">
        <v>7.5399999999999995E-2</v>
      </c>
      <c r="H28" s="29">
        <v>7.5893600000000006E-2</v>
      </c>
    </row>
    <row r="29" spans="1:8" ht="12.4" customHeight="1" x14ac:dyDescent="0.2">
      <c r="A29" s="18" t="s">
        <v>134</v>
      </c>
      <c r="C29" s="15" t="s">
        <v>135</v>
      </c>
      <c r="D29" s="34" t="s">
        <v>136</v>
      </c>
      <c r="E29" s="35" t="s">
        <v>136</v>
      </c>
      <c r="F29" s="35" t="s">
        <v>136</v>
      </c>
      <c r="G29" s="31">
        <v>7.4762700000000001E-2</v>
      </c>
      <c r="H29" s="31">
        <v>7.5201100000000007E-2</v>
      </c>
    </row>
    <row r="30" spans="1:8" ht="12.4" customHeight="1" x14ac:dyDescent="0.2">
      <c r="A30" s="18"/>
      <c r="B30" s="648" t="s">
        <v>137</v>
      </c>
      <c r="C30" s="648"/>
      <c r="D30" s="22"/>
      <c r="E30" s="23"/>
      <c r="F30" s="23"/>
      <c r="G30" s="23"/>
      <c r="H30" s="23"/>
    </row>
    <row r="31" spans="1:8" ht="12.4" customHeight="1" x14ac:dyDescent="0.2">
      <c r="A31" s="14">
        <v>15</v>
      </c>
      <c r="C31" s="15" t="s">
        <v>138</v>
      </c>
      <c r="D31" s="32">
        <v>54684</v>
      </c>
      <c r="E31" s="33">
        <v>53186</v>
      </c>
      <c r="F31" s="33">
        <v>52057</v>
      </c>
      <c r="G31" s="33">
        <v>47184</v>
      </c>
      <c r="H31" s="33">
        <v>45914</v>
      </c>
    </row>
    <row r="32" spans="1:8" ht="12.4" customHeight="1" x14ac:dyDescent="0.2">
      <c r="A32" s="14">
        <v>16</v>
      </c>
      <c r="C32" s="15" t="s">
        <v>139</v>
      </c>
      <c r="D32" s="32">
        <v>34141</v>
      </c>
      <c r="E32" s="33">
        <v>34990</v>
      </c>
      <c r="F32" s="33">
        <v>33835</v>
      </c>
      <c r="G32" s="33">
        <v>32370</v>
      </c>
      <c r="H32" s="33">
        <v>32235</v>
      </c>
    </row>
    <row r="33" spans="1:8" ht="12.4" customHeight="1" x14ac:dyDescent="0.2">
      <c r="A33" s="14">
        <v>17</v>
      </c>
      <c r="C33" s="36" t="s">
        <v>140</v>
      </c>
      <c r="D33" s="37">
        <v>1.6037999999999999</v>
      </c>
      <c r="E33" s="38">
        <v>1.5209999999999999</v>
      </c>
      <c r="F33" s="38">
        <v>1.54</v>
      </c>
      <c r="G33" s="38">
        <v>1.46</v>
      </c>
      <c r="H33" s="38">
        <v>1.43</v>
      </c>
    </row>
    <row r="34" spans="1:8" ht="12.4" customHeight="1" x14ac:dyDescent="0.2">
      <c r="A34" s="18"/>
      <c r="B34" s="648" t="s">
        <v>141</v>
      </c>
      <c r="C34" s="649"/>
      <c r="D34" s="22"/>
      <c r="E34" s="23"/>
      <c r="F34" s="23"/>
      <c r="G34" s="23"/>
      <c r="H34" s="23"/>
    </row>
    <row r="35" spans="1:8" ht="12.4" customHeight="1" x14ac:dyDescent="0.2">
      <c r="A35" s="14">
        <v>18</v>
      </c>
      <c r="B35" s="46"/>
      <c r="C35" s="39" t="s">
        <v>142</v>
      </c>
      <c r="D35" s="32">
        <v>261155</v>
      </c>
      <c r="E35" s="33">
        <v>250371</v>
      </c>
      <c r="F35" s="33">
        <v>245597</v>
      </c>
      <c r="G35" s="33">
        <v>239268</v>
      </c>
      <c r="H35" s="33">
        <v>238257</v>
      </c>
    </row>
    <row r="36" spans="1:8" ht="12.4" customHeight="1" x14ac:dyDescent="0.2">
      <c r="A36" s="14">
        <v>19</v>
      </c>
      <c r="B36" s="46"/>
      <c r="C36" s="39" t="s">
        <v>143</v>
      </c>
      <c r="D36" s="32">
        <v>202417</v>
      </c>
      <c r="E36" s="33">
        <v>200037</v>
      </c>
      <c r="F36" s="33">
        <v>197362</v>
      </c>
      <c r="G36" s="33">
        <v>193340</v>
      </c>
      <c r="H36" s="33">
        <v>190390</v>
      </c>
    </row>
    <row r="37" spans="1:8" ht="12.4" customHeight="1" x14ac:dyDescent="0.2">
      <c r="A37" s="14">
        <v>20</v>
      </c>
      <c r="B37" s="47"/>
      <c r="C37" s="36" t="s">
        <v>144</v>
      </c>
      <c r="D37" s="37">
        <v>1.29</v>
      </c>
      <c r="E37" s="38">
        <v>1.25</v>
      </c>
      <c r="F37" s="38">
        <v>1.24</v>
      </c>
      <c r="G37" s="38">
        <v>1.24</v>
      </c>
      <c r="H37" s="38">
        <v>1.25</v>
      </c>
    </row>
    <row r="38" spans="1:8" ht="3.4" customHeight="1" x14ac:dyDescent="0.2">
      <c r="B38" s="48"/>
      <c r="C38" s="48"/>
      <c r="D38" s="48"/>
      <c r="E38" s="48"/>
      <c r="F38" s="48"/>
      <c r="G38" s="48"/>
      <c r="H38" s="48"/>
    </row>
    <row r="39" spans="1:8" ht="12.4" customHeight="1" x14ac:dyDescent="0.2">
      <c r="A39" s="651" t="s">
        <v>145</v>
      </c>
      <c r="B39" s="639"/>
      <c r="C39" s="650" t="s">
        <v>146</v>
      </c>
      <c r="D39" s="650"/>
      <c r="E39" s="650"/>
      <c r="F39" s="650"/>
      <c r="G39" s="650"/>
      <c r="H39" s="650"/>
    </row>
  </sheetData>
  <mergeCells count="11">
    <mergeCell ref="B20:C20"/>
    <mergeCell ref="B26:C26"/>
    <mergeCell ref="B30:C30"/>
    <mergeCell ref="B34:C34"/>
    <mergeCell ref="C39:H39"/>
    <mergeCell ref="A39:B39"/>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0.7109375" customWidth="1"/>
    <col min="4" max="8" width="11.7109375" customWidth="1"/>
  </cols>
  <sheetData>
    <row r="1" spans="1:8" ht="13.35" customHeight="1" x14ac:dyDescent="0.2">
      <c r="A1" s="655" t="s">
        <v>147</v>
      </c>
      <c r="B1" s="639"/>
      <c r="C1" s="639"/>
      <c r="D1" s="639"/>
      <c r="E1" s="639"/>
      <c r="F1" s="639"/>
      <c r="G1" s="639"/>
      <c r="H1" s="639"/>
    </row>
    <row r="2" spans="1:8" ht="3.4" customHeight="1" x14ac:dyDescent="0.2"/>
    <row r="3" spans="1:8" ht="12.4" customHeight="1" x14ac:dyDescent="0.2">
      <c r="A3" s="50">
        <f>SUM(D6:H13)</f>
        <v>2810259.8419999997</v>
      </c>
      <c r="D3" s="51" t="s">
        <v>93</v>
      </c>
      <c r="E3" s="51" t="s">
        <v>94</v>
      </c>
      <c r="F3" s="51" t="s">
        <v>95</v>
      </c>
      <c r="G3" s="51" t="s">
        <v>96</v>
      </c>
      <c r="H3" s="51" t="s">
        <v>97</v>
      </c>
    </row>
    <row r="4" spans="1:8" ht="3.4" customHeight="1" x14ac:dyDescent="0.2"/>
    <row r="5" spans="1:8" ht="32.65" customHeight="1" x14ac:dyDescent="0.2">
      <c r="B5" s="647" t="s">
        <v>98</v>
      </c>
      <c r="C5" s="639"/>
      <c r="D5" s="52" t="s">
        <v>99</v>
      </c>
      <c r="E5" s="53" t="s">
        <v>100</v>
      </c>
      <c r="F5" s="53" t="s">
        <v>101</v>
      </c>
      <c r="G5" s="53" t="s">
        <v>102</v>
      </c>
      <c r="H5" s="53" t="s">
        <v>103</v>
      </c>
    </row>
    <row r="6" spans="1:8" ht="12.4" customHeight="1" x14ac:dyDescent="0.2">
      <c r="A6" s="14">
        <v>1</v>
      </c>
      <c r="B6" s="656" t="s">
        <v>148</v>
      </c>
      <c r="C6" s="656"/>
      <c r="D6" s="54">
        <v>44289</v>
      </c>
      <c r="E6" s="55">
        <v>41146</v>
      </c>
      <c r="F6" s="55">
        <v>40137</v>
      </c>
      <c r="G6" s="55">
        <v>39823</v>
      </c>
      <c r="H6" s="55">
        <v>39003</v>
      </c>
    </row>
    <row r="7" spans="1:8" ht="12.4" customHeight="1" x14ac:dyDescent="0.2">
      <c r="A7" s="14">
        <v>2</v>
      </c>
      <c r="B7" s="652" t="s">
        <v>149</v>
      </c>
      <c r="C7" s="652"/>
      <c r="D7" s="57">
        <v>143099</v>
      </c>
      <c r="E7" s="17">
        <v>138111</v>
      </c>
      <c r="F7" s="17">
        <v>136311</v>
      </c>
      <c r="G7" s="17">
        <v>133060</v>
      </c>
      <c r="H7" s="17">
        <v>131342</v>
      </c>
    </row>
    <row r="8" spans="1:8" ht="12.4" customHeight="1" x14ac:dyDescent="0.2">
      <c r="A8" s="14">
        <v>3</v>
      </c>
      <c r="B8" s="652" t="s">
        <v>150</v>
      </c>
      <c r="C8" s="653"/>
      <c r="D8" s="58">
        <v>0.309</v>
      </c>
      <c r="E8" s="27">
        <v>0.29799999999999999</v>
      </c>
      <c r="F8" s="27">
        <v>0.29399999999999998</v>
      </c>
      <c r="G8" s="27">
        <v>0.29899999999999999</v>
      </c>
      <c r="H8" s="27">
        <v>0.29699999999999999</v>
      </c>
    </row>
    <row r="9" spans="1:8" ht="12.4" customHeight="1" x14ac:dyDescent="0.2">
      <c r="A9" s="14">
        <v>4</v>
      </c>
      <c r="B9" s="653" t="s">
        <v>151</v>
      </c>
      <c r="C9" s="653"/>
      <c r="D9" s="57">
        <v>405638</v>
      </c>
      <c r="E9" s="17">
        <v>396480</v>
      </c>
      <c r="F9" s="17">
        <v>383474</v>
      </c>
      <c r="G9" s="17">
        <v>372059</v>
      </c>
      <c r="H9" s="17">
        <v>366285.81400000001</v>
      </c>
    </row>
    <row r="10" spans="1:8" ht="12.4" customHeight="1" x14ac:dyDescent="0.2">
      <c r="A10" s="14">
        <v>5</v>
      </c>
      <c r="B10" s="653" t="s">
        <v>152</v>
      </c>
      <c r="C10" s="653"/>
      <c r="D10" s="58">
        <v>0.109</v>
      </c>
      <c r="E10" s="27">
        <v>0.104</v>
      </c>
      <c r="F10" s="27">
        <v>0.105</v>
      </c>
      <c r="G10" s="27">
        <v>0.107</v>
      </c>
      <c r="H10" s="27">
        <v>0.106</v>
      </c>
    </row>
    <row r="11" spans="1:8" ht="22.5" customHeight="1" x14ac:dyDescent="0.2">
      <c r="A11" s="18" t="s">
        <v>118</v>
      </c>
      <c r="B11" s="654" t="s">
        <v>153</v>
      </c>
      <c r="C11" s="639"/>
      <c r="D11" s="60" t="s">
        <v>154</v>
      </c>
      <c r="E11" s="61" t="s">
        <v>154</v>
      </c>
      <c r="F11" s="61" t="s">
        <v>154</v>
      </c>
      <c r="G11" s="61" t="s">
        <v>154</v>
      </c>
      <c r="H11" s="61" t="s">
        <v>154</v>
      </c>
    </row>
    <row r="12" spans="1:8" ht="22.5" customHeight="1" x14ac:dyDescent="0.2">
      <c r="A12" s="18" t="s">
        <v>119</v>
      </c>
      <c r="B12" s="654" t="s">
        <v>155</v>
      </c>
      <c r="C12" s="639"/>
      <c r="D12" s="60" t="s">
        <v>156</v>
      </c>
      <c r="E12" s="61" t="s">
        <v>156</v>
      </c>
      <c r="F12" s="61" t="s">
        <v>156</v>
      </c>
      <c r="G12" s="61" t="s">
        <v>156</v>
      </c>
      <c r="H12" s="61" t="s">
        <v>156</v>
      </c>
    </row>
    <row r="13" spans="1:8" ht="30.75" customHeight="1" x14ac:dyDescent="0.2">
      <c r="A13" s="18" t="s">
        <v>157</v>
      </c>
      <c r="B13" s="657" t="s">
        <v>158</v>
      </c>
      <c r="C13" s="639"/>
      <c r="D13" s="63" t="s">
        <v>136</v>
      </c>
      <c r="E13" s="35" t="s">
        <v>136</v>
      </c>
      <c r="F13" s="35" t="s">
        <v>136</v>
      </c>
      <c r="G13" s="35" t="s">
        <v>136</v>
      </c>
      <c r="H13" s="35" t="s">
        <v>136</v>
      </c>
    </row>
    <row r="14" spans="1:8" ht="3.4" customHeight="1" x14ac:dyDescent="0.2">
      <c r="B14" s="48"/>
      <c r="C14" s="48"/>
      <c r="D14" s="48"/>
      <c r="E14" s="48"/>
      <c r="F14" s="48"/>
      <c r="G14" s="48"/>
      <c r="H14" s="48"/>
    </row>
    <row r="15" spans="1:8" ht="9.1999999999999993" customHeight="1" x14ac:dyDescent="0.2">
      <c r="B15" s="64" t="s">
        <v>159</v>
      </c>
      <c r="C15" s="658" t="s">
        <v>160</v>
      </c>
      <c r="D15" s="639"/>
      <c r="E15" s="639"/>
      <c r="F15" s="639"/>
      <c r="G15" s="639"/>
      <c r="H15" s="639"/>
    </row>
    <row r="16" spans="1:8" ht="9.1999999999999993" customHeight="1" x14ac:dyDescent="0.2">
      <c r="B16" s="64" t="s">
        <v>161</v>
      </c>
      <c r="C16" s="658" t="s">
        <v>162</v>
      </c>
      <c r="D16" s="639"/>
      <c r="E16" s="639"/>
      <c r="F16" s="639"/>
      <c r="G16" s="639"/>
      <c r="H16" s="639"/>
    </row>
    <row r="17" spans="2:8" ht="9.1999999999999993" customHeight="1" x14ac:dyDescent="0.2">
      <c r="B17" s="64" t="s">
        <v>163</v>
      </c>
      <c r="C17" s="659" t="s">
        <v>146</v>
      </c>
      <c r="D17" s="639"/>
      <c r="E17" s="639"/>
      <c r="F17" s="639"/>
      <c r="G17" s="639"/>
      <c r="H17" s="639"/>
    </row>
  </sheetData>
  <mergeCells count="13">
    <mergeCell ref="B13:C13"/>
    <mergeCell ref="B12:C12"/>
    <mergeCell ref="C15:H15"/>
    <mergeCell ref="C16:H16"/>
    <mergeCell ref="C17:H17"/>
    <mergeCell ref="B8:C8"/>
    <mergeCell ref="B9:C9"/>
    <mergeCell ref="B10:C10"/>
    <mergeCell ref="B11:C11"/>
    <mergeCell ref="A1:H1"/>
    <mergeCell ref="B5:C5"/>
    <mergeCell ref="B6:C6"/>
    <mergeCell ref="B7:C7"/>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28515625" defaultRowHeight="12.75" x14ac:dyDescent="0.2"/>
  <cols>
    <col min="1" max="1" width="3" customWidth="1"/>
    <col min="2" max="2" width="1.7109375" customWidth="1"/>
    <col min="3" max="3" width="63.42578125" customWidth="1"/>
    <col min="4" max="8" width="11.7109375" customWidth="1"/>
    <col min="9" max="9" width="12.42578125" customWidth="1"/>
  </cols>
  <sheetData>
    <row r="1" spans="1:9" ht="13.35" customHeight="1" x14ac:dyDescent="0.2">
      <c r="A1" s="663" t="s">
        <v>164</v>
      </c>
      <c r="B1" s="639"/>
      <c r="C1" s="639"/>
      <c r="D1" s="639"/>
      <c r="E1" s="639"/>
      <c r="F1" s="639"/>
      <c r="G1" s="639"/>
      <c r="H1" s="639"/>
      <c r="I1" s="639"/>
    </row>
    <row r="2" spans="1:9" ht="3.4" customHeight="1" x14ac:dyDescent="0.2"/>
    <row r="3" spans="1:9" ht="12.4" customHeight="1" x14ac:dyDescent="0.2">
      <c r="A3" s="50">
        <f>SUM(D7:I35)</f>
        <v>1967213.6250000005</v>
      </c>
      <c r="D3" s="10" t="s">
        <v>93</v>
      </c>
      <c r="E3" s="10" t="s">
        <v>94</v>
      </c>
      <c r="I3" s="10" t="s">
        <v>95</v>
      </c>
    </row>
    <row r="4" spans="1:9" ht="3.4" customHeight="1" x14ac:dyDescent="0.2"/>
    <row r="5" spans="1:9" ht="33.4" customHeight="1" x14ac:dyDescent="0.2">
      <c r="D5" s="661" t="s">
        <v>165</v>
      </c>
      <c r="E5" s="662"/>
      <c r="F5" s="662"/>
      <c r="G5" s="662"/>
      <c r="H5" s="662"/>
      <c r="I5" s="66" t="s">
        <v>166</v>
      </c>
    </row>
    <row r="6" spans="1:9" ht="34.15" customHeight="1" x14ac:dyDescent="0.2">
      <c r="B6" s="647" t="s">
        <v>98</v>
      </c>
      <c r="C6" s="639"/>
      <c r="D6" s="67" t="s">
        <v>99</v>
      </c>
      <c r="E6" s="68" t="s">
        <v>100</v>
      </c>
      <c r="F6" s="68" t="s">
        <v>101</v>
      </c>
      <c r="G6" s="68" t="s">
        <v>102</v>
      </c>
      <c r="H6" s="68" t="s">
        <v>103</v>
      </c>
      <c r="I6" s="67" t="s">
        <v>99</v>
      </c>
    </row>
    <row r="7" spans="1:9" ht="13.35" customHeight="1" x14ac:dyDescent="0.2">
      <c r="A7" s="69" t="s">
        <v>167</v>
      </c>
      <c r="B7" s="660" t="s">
        <v>168</v>
      </c>
      <c r="C7" s="660"/>
      <c r="D7" s="54">
        <v>103143</v>
      </c>
      <c r="E7" s="55">
        <v>100620</v>
      </c>
      <c r="F7" s="55">
        <v>98815</v>
      </c>
      <c r="G7" s="55">
        <v>97707</v>
      </c>
      <c r="H7" s="55">
        <v>95623</v>
      </c>
      <c r="I7" s="54">
        <v>8252</v>
      </c>
    </row>
    <row r="8" spans="1:9" ht="13.35" customHeight="1" x14ac:dyDescent="0.2">
      <c r="A8" s="69" t="s">
        <v>169</v>
      </c>
      <c r="C8" s="15" t="s">
        <v>170</v>
      </c>
      <c r="D8" s="57">
        <v>28017</v>
      </c>
      <c r="E8" s="17">
        <v>27741</v>
      </c>
      <c r="F8" s="17">
        <v>26799</v>
      </c>
      <c r="G8" s="17">
        <v>25732</v>
      </c>
      <c r="H8" s="17">
        <v>25698</v>
      </c>
      <c r="I8" s="57">
        <v>2242</v>
      </c>
    </row>
    <row r="9" spans="1:9" ht="13.35" customHeight="1" x14ac:dyDescent="0.2">
      <c r="A9" s="69" t="s">
        <v>171</v>
      </c>
      <c r="C9" s="15" t="s">
        <v>172</v>
      </c>
      <c r="D9" s="57">
        <v>10676</v>
      </c>
      <c r="E9" s="17">
        <v>10634</v>
      </c>
      <c r="F9" s="17">
        <v>9959</v>
      </c>
      <c r="G9" s="17">
        <v>9834</v>
      </c>
      <c r="H9" s="17">
        <v>8928</v>
      </c>
      <c r="I9" s="57">
        <v>854</v>
      </c>
    </row>
    <row r="10" spans="1:9" ht="13.35" customHeight="1" x14ac:dyDescent="0.2">
      <c r="A10" s="69" t="s">
        <v>173</v>
      </c>
      <c r="C10" s="15" t="s">
        <v>174</v>
      </c>
      <c r="D10" s="57">
        <v>0</v>
      </c>
      <c r="E10" s="17">
        <v>0</v>
      </c>
      <c r="F10" s="17">
        <v>0</v>
      </c>
      <c r="G10" s="17">
        <v>0</v>
      </c>
      <c r="H10" s="17">
        <v>0</v>
      </c>
      <c r="I10" s="57">
        <v>0</v>
      </c>
    </row>
    <row r="11" spans="1:9" ht="13.35" customHeight="1" x14ac:dyDescent="0.2">
      <c r="A11" s="69" t="s">
        <v>175</v>
      </c>
      <c r="C11" s="15" t="s">
        <v>176</v>
      </c>
      <c r="D11" s="57">
        <v>64450</v>
      </c>
      <c r="E11" s="17">
        <v>62245</v>
      </c>
      <c r="F11" s="17">
        <v>62057</v>
      </c>
      <c r="G11" s="17">
        <v>62141</v>
      </c>
      <c r="H11" s="17">
        <v>60997</v>
      </c>
      <c r="I11" s="57">
        <v>5156</v>
      </c>
    </row>
    <row r="12" spans="1:9" ht="13.35" customHeight="1" x14ac:dyDescent="0.2">
      <c r="A12" s="69" t="s">
        <v>177</v>
      </c>
      <c r="B12" s="664" t="s">
        <v>178</v>
      </c>
      <c r="C12" s="639"/>
      <c r="D12" s="57">
        <v>3619</v>
      </c>
      <c r="E12" s="17">
        <v>3722</v>
      </c>
      <c r="F12" s="17">
        <v>3275</v>
      </c>
      <c r="G12" s="17">
        <v>3315</v>
      </c>
      <c r="H12" s="17">
        <v>3280</v>
      </c>
      <c r="I12" s="57">
        <v>289</v>
      </c>
    </row>
    <row r="13" spans="1:9" ht="13.35" customHeight="1" x14ac:dyDescent="0.2">
      <c r="A13" s="69" t="s">
        <v>179</v>
      </c>
      <c r="C13" s="15" t="s">
        <v>180</v>
      </c>
      <c r="D13" s="57">
        <v>2792</v>
      </c>
      <c r="E13" s="17">
        <v>2596</v>
      </c>
      <c r="F13" s="17">
        <v>2421</v>
      </c>
      <c r="G13" s="17">
        <v>2595</v>
      </c>
      <c r="H13" s="17">
        <v>2758</v>
      </c>
      <c r="I13" s="57">
        <v>223</v>
      </c>
    </row>
    <row r="14" spans="1:9" ht="13.35" customHeight="1" x14ac:dyDescent="0.2">
      <c r="A14" s="69" t="s">
        <v>181</v>
      </c>
      <c r="C14" s="15" t="s">
        <v>182</v>
      </c>
      <c r="D14" s="57">
        <v>0</v>
      </c>
      <c r="E14" s="17">
        <v>0</v>
      </c>
      <c r="F14" s="17">
        <v>0</v>
      </c>
      <c r="G14" s="17">
        <v>0</v>
      </c>
      <c r="H14" s="17">
        <v>0</v>
      </c>
      <c r="I14" s="57">
        <v>0</v>
      </c>
    </row>
    <row r="15" spans="1:9" ht="13.35" customHeight="1" x14ac:dyDescent="0.2">
      <c r="A15" s="69" t="s">
        <v>183</v>
      </c>
      <c r="C15" s="15" t="s">
        <v>184</v>
      </c>
      <c r="D15" s="57">
        <v>827</v>
      </c>
      <c r="E15" s="17">
        <v>1126</v>
      </c>
      <c r="F15" s="17">
        <v>854</v>
      </c>
      <c r="G15" s="17">
        <v>720</v>
      </c>
      <c r="H15" s="17">
        <v>522</v>
      </c>
      <c r="I15" s="57">
        <v>66</v>
      </c>
    </row>
    <row r="16" spans="1:9" ht="13.35" customHeight="1" x14ac:dyDescent="0.2">
      <c r="A16" s="69" t="s">
        <v>185</v>
      </c>
      <c r="B16" s="665" t="s">
        <v>186</v>
      </c>
      <c r="C16" s="639"/>
      <c r="D16" s="57">
        <v>2575</v>
      </c>
      <c r="E16" s="17">
        <v>2430</v>
      </c>
      <c r="F16" s="17">
        <v>3233</v>
      </c>
      <c r="G16" s="17">
        <v>2241</v>
      </c>
      <c r="H16" s="17">
        <v>2737</v>
      </c>
      <c r="I16" s="57">
        <v>206</v>
      </c>
    </row>
    <row r="17" spans="1:9" ht="22.5" customHeight="1" x14ac:dyDescent="0.2">
      <c r="A17" s="71" t="s">
        <v>187</v>
      </c>
      <c r="B17" s="666" t="s">
        <v>188</v>
      </c>
      <c r="C17" s="639"/>
      <c r="D17" s="57">
        <v>0</v>
      </c>
      <c r="E17" s="17">
        <v>0</v>
      </c>
      <c r="F17" s="17">
        <v>0</v>
      </c>
      <c r="G17" s="17">
        <v>0</v>
      </c>
      <c r="H17" s="17">
        <v>0</v>
      </c>
      <c r="I17" s="57">
        <v>0</v>
      </c>
    </row>
    <row r="18" spans="1:9" ht="13.35" customHeight="1" x14ac:dyDescent="0.2">
      <c r="A18" s="69" t="s">
        <v>189</v>
      </c>
      <c r="B18" s="664" t="s">
        <v>190</v>
      </c>
      <c r="C18" s="639"/>
      <c r="D18" s="57">
        <v>558</v>
      </c>
      <c r="E18" s="17">
        <v>0</v>
      </c>
      <c r="F18" s="17">
        <v>0</v>
      </c>
      <c r="G18" s="17">
        <v>0</v>
      </c>
      <c r="H18" s="17">
        <v>0</v>
      </c>
      <c r="I18" s="57">
        <v>45</v>
      </c>
    </row>
    <row r="19" spans="1:9" ht="13.35" customHeight="1" x14ac:dyDescent="0.2">
      <c r="A19" s="69" t="s">
        <v>191</v>
      </c>
      <c r="B19" s="664" t="s">
        <v>192</v>
      </c>
      <c r="C19" s="639"/>
      <c r="D19" s="57">
        <v>266</v>
      </c>
      <c r="E19" s="17">
        <v>0</v>
      </c>
      <c r="F19" s="17">
        <v>0</v>
      </c>
      <c r="G19" s="17">
        <v>0</v>
      </c>
      <c r="H19" s="17">
        <v>0</v>
      </c>
      <c r="I19" s="57">
        <v>21</v>
      </c>
    </row>
    <row r="20" spans="1:9" ht="13.35" customHeight="1" x14ac:dyDescent="0.2">
      <c r="A20" s="69" t="s">
        <v>193</v>
      </c>
      <c r="B20" s="664" t="s">
        <v>194</v>
      </c>
      <c r="C20" s="639"/>
      <c r="D20" s="57">
        <v>0</v>
      </c>
      <c r="E20" s="17">
        <v>0</v>
      </c>
      <c r="F20" s="17">
        <v>0</v>
      </c>
      <c r="G20" s="17">
        <v>0</v>
      </c>
      <c r="H20" s="17">
        <v>0</v>
      </c>
      <c r="I20" s="57">
        <v>0</v>
      </c>
    </row>
    <row r="21" spans="1:9" ht="13.35" customHeight="1" x14ac:dyDescent="0.2">
      <c r="A21" s="69" t="s">
        <v>195</v>
      </c>
      <c r="B21" s="664" t="s">
        <v>196</v>
      </c>
      <c r="C21" s="639"/>
      <c r="D21" s="57">
        <v>0</v>
      </c>
      <c r="E21" s="17">
        <v>0</v>
      </c>
      <c r="F21" s="17">
        <v>0</v>
      </c>
      <c r="G21" s="17">
        <v>0</v>
      </c>
      <c r="H21" s="17">
        <v>0</v>
      </c>
      <c r="I21" s="57">
        <v>0</v>
      </c>
    </row>
    <row r="22" spans="1:9" ht="13.35" customHeight="1" x14ac:dyDescent="0.2">
      <c r="A22" s="69" t="s">
        <v>197</v>
      </c>
      <c r="B22" s="664" t="s">
        <v>198</v>
      </c>
      <c r="C22" s="639"/>
      <c r="D22" s="57">
        <v>314</v>
      </c>
      <c r="E22" s="17">
        <v>319</v>
      </c>
      <c r="F22" s="17">
        <v>326</v>
      </c>
      <c r="G22" s="17">
        <v>394</v>
      </c>
      <c r="H22" s="17">
        <v>338</v>
      </c>
      <c r="I22" s="57">
        <v>25</v>
      </c>
    </row>
    <row r="23" spans="1:9" ht="13.35" customHeight="1" x14ac:dyDescent="0.2">
      <c r="A23" s="69" t="s">
        <v>199</v>
      </c>
      <c r="C23" s="73" t="s">
        <v>200</v>
      </c>
      <c r="D23" s="57">
        <v>0</v>
      </c>
      <c r="E23" s="17">
        <v>0</v>
      </c>
      <c r="F23" s="17">
        <v>0</v>
      </c>
      <c r="G23" s="17">
        <v>0</v>
      </c>
      <c r="H23" s="17">
        <v>0</v>
      </c>
      <c r="I23" s="57">
        <v>0</v>
      </c>
    </row>
    <row r="24" spans="1:9" ht="13.35" customHeight="1" x14ac:dyDescent="0.2">
      <c r="A24" s="69" t="s">
        <v>201</v>
      </c>
      <c r="C24" s="15" t="s">
        <v>202</v>
      </c>
      <c r="D24" s="57">
        <v>0</v>
      </c>
      <c r="E24" s="17">
        <v>0</v>
      </c>
      <c r="F24" s="17">
        <v>0</v>
      </c>
      <c r="G24" s="17">
        <v>0</v>
      </c>
      <c r="H24" s="17">
        <v>0</v>
      </c>
      <c r="I24" s="57">
        <v>0</v>
      </c>
    </row>
    <row r="25" spans="1:9" ht="13.35" customHeight="1" x14ac:dyDescent="0.2">
      <c r="A25" s="69" t="s">
        <v>203</v>
      </c>
      <c r="C25" s="15" t="s">
        <v>204</v>
      </c>
      <c r="D25" s="57">
        <v>314</v>
      </c>
      <c r="E25" s="17">
        <v>319</v>
      </c>
      <c r="F25" s="17">
        <v>326</v>
      </c>
      <c r="G25" s="17">
        <v>394</v>
      </c>
      <c r="H25" s="17">
        <v>338</v>
      </c>
      <c r="I25" s="57">
        <v>25</v>
      </c>
    </row>
    <row r="26" spans="1:9" ht="13.35" customHeight="1" x14ac:dyDescent="0.2">
      <c r="A26" s="69" t="s">
        <v>205</v>
      </c>
      <c r="B26" s="664" t="s">
        <v>206</v>
      </c>
      <c r="C26" s="639"/>
      <c r="D26" s="57">
        <v>3322</v>
      </c>
      <c r="E26" s="17">
        <v>2804</v>
      </c>
      <c r="F26" s="17">
        <v>2881</v>
      </c>
      <c r="G26" s="17">
        <v>2836</v>
      </c>
      <c r="H26" s="17">
        <v>3283</v>
      </c>
      <c r="I26" s="57">
        <v>266</v>
      </c>
    </row>
    <row r="27" spans="1:9" ht="13.35" customHeight="1" x14ac:dyDescent="0.2">
      <c r="A27" s="69" t="s">
        <v>207</v>
      </c>
      <c r="C27" s="15" t="s">
        <v>170</v>
      </c>
      <c r="D27" s="57">
        <v>3322</v>
      </c>
      <c r="E27" s="17">
        <v>2804</v>
      </c>
      <c r="F27" s="17">
        <v>314</v>
      </c>
      <c r="G27" s="17">
        <v>263</v>
      </c>
      <c r="H27" s="17">
        <v>369</v>
      </c>
      <c r="I27" s="57">
        <v>266</v>
      </c>
    </row>
    <row r="28" spans="1:9" ht="13.35" customHeight="1" x14ac:dyDescent="0.2">
      <c r="A28" s="69" t="s">
        <v>208</v>
      </c>
      <c r="C28" s="15" t="s">
        <v>209</v>
      </c>
      <c r="D28" s="57">
        <v>0</v>
      </c>
      <c r="E28" s="17">
        <v>0</v>
      </c>
      <c r="F28" s="17">
        <v>2567</v>
      </c>
      <c r="G28" s="17">
        <v>2573</v>
      </c>
      <c r="H28" s="17">
        <v>2914</v>
      </c>
      <c r="I28" s="57">
        <v>0</v>
      </c>
    </row>
    <row r="29" spans="1:9" ht="13.35" customHeight="1" x14ac:dyDescent="0.2">
      <c r="A29" s="69" t="s">
        <v>210</v>
      </c>
      <c r="B29" s="664" t="s">
        <v>211</v>
      </c>
      <c r="C29" s="639"/>
      <c r="D29" s="57">
        <v>0</v>
      </c>
      <c r="E29" s="17">
        <v>0</v>
      </c>
      <c r="F29" s="17">
        <v>0</v>
      </c>
      <c r="G29" s="17">
        <v>0</v>
      </c>
      <c r="H29" s="17">
        <v>0</v>
      </c>
      <c r="I29" s="57">
        <v>0</v>
      </c>
    </row>
    <row r="30" spans="1:9" ht="13.35" customHeight="1" x14ac:dyDescent="0.2">
      <c r="A30" s="69" t="s">
        <v>212</v>
      </c>
      <c r="B30" s="664" t="s">
        <v>213</v>
      </c>
      <c r="C30" s="639"/>
      <c r="D30" s="57">
        <v>22759</v>
      </c>
      <c r="E30" s="17">
        <v>22189</v>
      </c>
      <c r="F30" s="17">
        <v>22287</v>
      </c>
      <c r="G30" s="17">
        <v>21664</v>
      </c>
      <c r="H30" s="17">
        <v>21165</v>
      </c>
      <c r="I30" s="57">
        <v>1821</v>
      </c>
    </row>
    <row r="31" spans="1:9" ht="13.35" customHeight="1" x14ac:dyDescent="0.2">
      <c r="A31" s="69" t="s">
        <v>214</v>
      </c>
      <c r="B31" s="664" t="s">
        <v>215</v>
      </c>
      <c r="C31" s="639"/>
      <c r="D31" s="57">
        <v>10518</v>
      </c>
      <c r="E31" s="17">
        <v>10182</v>
      </c>
      <c r="F31" s="17">
        <v>9664</v>
      </c>
      <c r="G31" s="17">
        <v>8978</v>
      </c>
      <c r="H31" s="17">
        <v>9073</v>
      </c>
      <c r="I31" s="57">
        <v>841</v>
      </c>
    </row>
    <row r="32" spans="1:9" ht="13.35" customHeight="1" x14ac:dyDescent="0.2">
      <c r="A32" s="69" t="s">
        <v>216</v>
      </c>
      <c r="B32" s="664" t="s">
        <v>217</v>
      </c>
      <c r="C32" s="639"/>
      <c r="D32" s="58">
        <v>0.72499999999999998</v>
      </c>
      <c r="E32" s="27">
        <v>0.72499999999999998</v>
      </c>
      <c r="F32" s="27">
        <v>0.72499999999999998</v>
      </c>
      <c r="G32" s="27">
        <v>0.72499999999999998</v>
      </c>
      <c r="H32" s="27">
        <v>0.72499999999999998</v>
      </c>
      <c r="I32" s="58">
        <v>0</v>
      </c>
    </row>
    <row r="33" spans="1:9" ht="13.35" customHeight="1" x14ac:dyDescent="0.2">
      <c r="A33" s="69" t="s">
        <v>218</v>
      </c>
      <c r="B33" s="664" t="s">
        <v>219</v>
      </c>
      <c r="C33" s="639"/>
      <c r="D33" s="57">
        <v>0</v>
      </c>
      <c r="E33" s="17">
        <v>0</v>
      </c>
      <c r="F33" s="17">
        <v>0</v>
      </c>
      <c r="G33" s="17">
        <v>0</v>
      </c>
      <c r="H33" s="17">
        <v>0</v>
      </c>
      <c r="I33" s="57">
        <v>0</v>
      </c>
    </row>
    <row r="34" spans="1:9" ht="13.35" customHeight="1" x14ac:dyDescent="0.2">
      <c r="A34" s="69" t="s">
        <v>220</v>
      </c>
      <c r="B34" s="669" t="s">
        <v>221</v>
      </c>
      <c r="C34" s="639"/>
      <c r="D34" s="74">
        <v>0</v>
      </c>
      <c r="E34" s="21">
        <v>0</v>
      </c>
      <c r="F34" s="21">
        <v>0</v>
      </c>
      <c r="G34" s="21">
        <v>0</v>
      </c>
      <c r="H34" s="21">
        <v>0</v>
      </c>
      <c r="I34" s="74">
        <v>0</v>
      </c>
    </row>
    <row r="35" spans="1:9" ht="13.35" customHeight="1" x14ac:dyDescent="0.2">
      <c r="A35" s="69" t="s">
        <v>222</v>
      </c>
      <c r="B35" s="670" t="s">
        <v>223</v>
      </c>
      <c r="C35" s="670"/>
      <c r="D35" s="75">
        <v>147074</v>
      </c>
      <c r="E35" s="76">
        <v>142266</v>
      </c>
      <c r="F35" s="76">
        <v>140481</v>
      </c>
      <c r="G35" s="76">
        <v>137135</v>
      </c>
      <c r="H35" s="76">
        <v>135499</v>
      </c>
      <c r="I35" s="75">
        <v>11766</v>
      </c>
    </row>
    <row r="36" spans="1:9" ht="3.4" customHeight="1" x14ac:dyDescent="0.2">
      <c r="B36" s="48"/>
      <c r="C36" s="48"/>
      <c r="D36" s="48"/>
      <c r="E36" s="48"/>
      <c r="F36" s="48"/>
      <c r="G36" s="48"/>
      <c r="H36" s="48"/>
      <c r="I36" s="48"/>
    </row>
    <row r="37" spans="1:9" ht="10.15" customHeight="1" x14ac:dyDescent="0.2">
      <c r="B37" s="64" t="s">
        <v>159</v>
      </c>
      <c r="C37" s="668" t="s">
        <v>224</v>
      </c>
      <c r="D37" s="639"/>
      <c r="E37" s="639"/>
      <c r="F37" s="639"/>
      <c r="G37" s="639"/>
      <c r="H37" s="639"/>
      <c r="I37" s="639"/>
    </row>
    <row r="38" spans="1:9" ht="19.899999999999999" customHeight="1" x14ac:dyDescent="0.2">
      <c r="B38" s="64" t="s">
        <v>161</v>
      </c>
      <c r="C38" s="667" t="s">
        <v>225</v>
      </c>
      <c r="D38" s="667"/>
      <c r="E38" s="667"/>
      <c r="F38" s="667"/>
      <c r="G38" s="667"/>
      <c r="H38" s="667"/>
      <c r="I38" s="667"/>
    </row>
  </sheetData>
  <mergeCells count="22">
    <mergeCell ref="B32:C32"/>
    <mergeCell ref="B31:C31"/>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66"/>
  <sheetViews>
    <sheetView showRuler="0" workbookViewId="0">
      <selection sqref="A1:J1"/>
    </sheetView>
  </sheetViews>
  <sheetFormatPr baseColWidth="10" defaultColWidth="13.28515625" defaultRowHeight="12.75" x14ac:dyDescent="0.2"/>
  <cols>
    <col min="1" max="1" width="2.28515625" customWidth="1"/>
    <col min="2" max="2" width="48.7109375" customWidth="1"/>
    <col min="3" max="8" width="11.28515625" customWidth="1"/>
    <col min="9" max="9" width="11.7109375" customWidth="1"/>
    <col min="10" max="10" width="11.28515625" customWidth="1"/>
  </cols>
  <sheetData>
    <row r="1" spans="1:10" ht="13.35" customHeight="1" x14ac:dyDescent="0.2">
      <c r="A1" s="646" t="s">
        <v>226</v>
      </c>
      <c r="B1" s="639"/>
      <c r="C1" s="639"/>
      <c r="D1" s="639"/>
      <c r="E1" s="639"/>
      <c r="F1" s="639"/>
      <c r="G1" s="639"/>
      <c r="H1" s="639"/>
      <c r="I1" s="639"/>
      <c r="J1" s="639"/>
    </row>
    <row r="2" spans="1:10" ht="12.4" customHeight="1" x14ac:dyDescent="0.2">
      <c r="A2" s="664" t="s">
        <v>227</v>
      </c>
      <c r="B2" s="639"/>
      <c r="C2" s="639"/>
      <c r="D2" s="639"/>
      <c r="E2" s="639"/>
      <c r="F2" s="639"/>
      <c r="G2" s="639"/>
      <c r="H2" s="639"/>
      <c r="I2" s="639"/>
      <c r="J2" s="639"/>
    </row>
    <row r="3" spans="1:10" ht="3.4" customHeight="1" x14ac:dyDescent="0.2"/>
    <row r="4" spans="1:10" ht="23.25" customHeight="1" x14ac:dyDescent="0.2">
      <c r="A4" s="77">
        <f>SUM(C6:J31)</f>
        <v>4334318.7579999985</v>
      </c>
      <c r="C4" s="673" t="s">
        <v>228</v>
      </c>
      <c r="D4" s="673"/>
      <c r="E4" s="673" t="s">
        <v>229</v>
      </c>
      <c r="F4" s="673"/>
      <c r="G4" s="673" t="s">
        <v>230</v>
      </c>
      <c r="H4" s="673"/>
      <c r="I4" s="673"/>
      <c r="J4" s="673"/>
    </row>
    <row r="5" spans="1:10" ht="24.2" customHeight="1" x14ac:dyDescent="0.2">
      <c r="A5" s="674" t="s">
        <v>98</v>
      </c>
      <c r="B5" s="639"/>
      <c r="C5" s="78" t="s">
        <v>231</v>
      </c>
      <c r="D5" s="78" t="s">
        <v>232</v>
      </c>
      <c r="E5" s="78" t="s">
        <v>231</v>
      </c>
      <c r="F5" s="79" t="s">
        <v>165</v>
      </c>
      <c r="G5" s="78" t="s">
        <v>231</v>
      </c>
      <c r="H5" s="79" t="s">
        <v>165</v>
      </c>
      <c r="I5" s="78" t="s">
        <v>233</v>
      </c>
      <c r="J5" s="79" t="s">
        <v>234</v>
      </c>
    </row>
    <row r="6" spans="1:10" ht="12.4" customHeight="1" x14ac:dyDescent="0.2">
      <c r="A6" s="672" t="s">
        <v>235</v>
      </c>
      <c r="B6" s="672"/>
      <c r="C6" s="114"/>
      <c r="D6" s="114"/>
      <c r="E6" s="114"/>
      <c r="F6" s="114"/>
      <c r="G6" s="114"/>
      <c r="H6" s="114"/>
      <c r="I6" s="114"/>
      <c r="J6" s="114"/>
    </row>
    <row r="7" spans="1:10" ht="12.4" customHeight="1" x14ac:dyDescent="0.2">
      <c r="B7" s="39" t="s">
        <v>236</v>
      </c>
      <c r="C7" s="32">
        <v>89326</v>
      </c>
      <c r="D7" s="32">
        <v>6553</v>
      </c>
      <c r="E7" s="32">
        <v>9232</v>
      </c>
      <c r="F7" s="32">
        <v>0</v>
      </c>
      <c r="G7" s="32">
        <v>98558</v>
      </c>
      <c r="H7" s="32">
        <v>6553</v>
      </c>
      <c r="I7" s="32">
        <v>524</v>
      </c>
      <c r="J7" s="28">
        <v>6.6000000000000003E-2</v>
      </c>
    </row>
    <row r="8" spans="1:10" ht="12.4" customHeight="1" x14ac:dyDescent="0.2">
      <c r="B8" s="39" t="s">
        <v>237</v>
      </c>
      <c r="C8" s="32">
        <v>0</v>
      </c>
      <c r="D8" s="32">
        <v>0</v>
      </c>
      <c r="E8" s="32">
        <v>8307</v>
      </c>
      <c r="F8" s="32">
        <v>1661</v>
      </c>
      <c r="G8" s="32">
        <v>8307</v>
      </c>
      <c r="H8" s="32">
        <v>1661</v>
      </c>
      <c r="I8" s="32">
        <v>133</v>
      </c>
      <c r="J8" s="28">
        <v>0.2</v>
      </c>
    </row>
    <row r="9" spans="1:10" ht="12.4" customHeight="1" x14ac:dyDescent="0.2">
      <c r="B9" s="39" t="s">
        <v>238</v>
      </c>
      <c r="C9" s="32">
        <v>4923</v>
      </c>
      <c r="D9" s="32">
        <v>1576</v>
      </c>
      <c r="E9" s="32">
        <v>2003</v>
      </c>
      <c r="F9" s="32">
        <v>810</v>
      </c>
      <c r="G9" s="32">
        <v>6926</v>
      </c>
      <c r="H9" s="32">
        <v>2386</v>
      </c>
      <c r="I9" s="32">
        <v>191</v>
      </c>
      <c r="J9" s="28">
        <v>0.34499999999999997</v>
      </c>
    </row>
    <row r="10" spans="1:10" ht="12.4" customHeight="1" x14ac:dyDescent="0.2">
      <c r="B10" s="39" t="s">
        <v>239</v>
      </c>
      <c r="C10" s="32">
        <v>37523</v>
      </c>
      <c r="D10" s="32">
        <v>22046</v>
      </c>
      <c r="E10" s="32">
        <v>15378</v>
      </c>
      <c r="F10" s="32">
        <v>14246</v>
      </c>
      <c r="G10" s="32">
        <v>52901</v>
      </c>
      <c r="H10" s="32">
        <v>36292</v>
      </c>
      <c r="I10" s="32">
        <v>2903</v>
      </c>
      <c r="J10" s="28">
        <v>0.68600000000000005</v>
      </c>
    </row>
    <row r="11" spans="1:10" ht="12.4" customHeight="1" x14ac:dyDescent="0.2">
      <c r="B11" s="39" t="s">
        <v>240</v>
      </c>
      <c r="C11" s="32">
        <v>0</v>
      </c>
      <c r="D11" s="32">
        <v>0</v>
      </c>
      <c r="E11" s="32">
        <v>25</v>
      </c>
      <c r="F11" s="32">
        <v>314</v>
      </c>
      <c r="G11" s="32">
        <v>25</v>
      </c>
      <c r="H11" s="32">
        <v>314</v>
      </c>
      <c r="I11" s="32">
        <v>25</v>
      </c>
      <c r="J11" s="81">
        <v>12.5</v>
      </c>
    </row>
    <row r="12" spans="1:10" ht="12.4" customHeight="1" x14ac:dyDescent="0.2">
      <c r="B12" s="39" t="s">
        <v>241</v>
      </c>
      <c r="C12" s="32">
        <v>0</v>
      </c>
      <c r="D12" s="32">
        <v>0</v>
      </c>
      <c r="E12" s="32">
        <v>782</v>
      </c>
      <c r="F12" s="32">
        <v>1692</v>
      </c>
      <c r="G12" s="32">
        <v>782</v>
      </c>
      <c r="H12" s="32">
        <v>1692</v>
      </c>
      <c r="I12" s="32">
        <v>135</v>
      </c>
      <c r="J12" s="28">
        <v>2.1629999999999998</v>
      </c>
    </row>
    <row r="13" spans="1:10" ht="12.4" customHeight="1" x14ac:dyDescent="0.2">
      <c r="B13" s="39" t="s">
        <v>242</v>
      </c>
      <c r="C13" s="32">
        <v>10332</v>
      </c>
      <c r="D13" s="32">
        <v>5757</v>
      </c>
      <c r="E13" s="32">
        <v>281</v>
      </c>
      <c r="F13" s="32">
        <v>213</v>
      </c>
      <c r="G13" s="32">
        <v>10613</v>
      </c>
      <c r="H13" s="32">
        <v>5970</v>
      </c>
      <c r="I13" s="32">
        <v>478</v>
      </c>
      <c r="J13" s="28">
        <v>0.56299999999999994</v>
      </c>
    </row>
    <row r="14" spans="1:10" ht="12.4" customHeight="1" x14ac:dyDescent="0.2">
      <c r="B14" s="39" t="s">
        <v>243</v>
      </c>
      <c r="C14" s="32">
        <v>172988</v>
      </c>
      <c r="D14" s="32">
        <v>29169</v>
      </c>
      <c r="E14" s="32">
        <v>5135</v>
      </c>
      <c r="F14" s="32">
        <v>3542</v>
      </c>
      <c r="G14" s="32">
        <v>178123</v>
      </c>
      <c r="H14" s="32">
        <v>32711</v>
      </c>
      <c r="I14" s="32">
        <v>2617</v>
      </c>
      <c r="J14" s="28">
        <v>0.184</v>
      </c>
    </row>
    <row r="15" spans="1:10" ht="12.4" customHeight="1" x14ac:dyDescent="0.2">
      <c r="B15" s="39" t="s">
        <v>244</v>
      </c>
      <c r="C15" s="32">
        <v>21505</v>
      </c>
      <c r="D15" s="32">
        <v>5939</v>
      </c>
      <c r="E15" s="32">
        <v>1795</v>
      </c>
      <c r="F15" s="32">
        <v>1368</v>
      </c>
      <c r="G15" s="32">
        <v>23300</v>
      </c>
      <c r="H15" s="32">
        <v>7307</v>
      </c>
      <c r="I15" s="32">
        <v>585</v>
      </c>
      <c r="J15" s="28">
        <v>0.314</v>
      </c>
    </row>
    <row r="16" spans="1:10" ht="12.4" customHeight="1" x14ac:dyDescent="0.2">
      <c r="B16" s="36" t="s">
        <v>245</v>
      </c>
      <c r="C16" s="24">
        <v>15263</v>
      </c>
      <c r="D16" s="24">
        <v>4086</v>
      </c>
      <c r="E16" s="24">
        <v>105</v>
      </c>
      <c r="F16" s="24">
        <v>79</v>
      </c>
      <c r="G16" s="24">
        <v>15368</v>
      </c>
      <c r="H16" s="24">
        <v>4165</v>
      </c>
      <c r="I16" s="24">
        <v>333</v>
      </c>
      <c r="J16" s="30">
        <v>0.27100000000000002</v>
      </c>
    </row>
    <row r="17" spans="1:10" ht="12.4" customHeight="1" x14ac:dyDescent="0.2">
      <c r="A17" s="671" t="s">
        <v>246</v>
      </c>
      <c r="B17" s="671"/>
      <c r="C17" s="83">
        <v>351860</v>
      </c>
      <c r="D17" s="83">
        <v>75126</v>
      </c>
      <c r="E17" s="83">
        <v>43043</v>
      </c>
      <c r="F17" s="83">
        <v>23925</v>
      </c>
      <c r="G17" s="83">
        <v>394903</v>
      </c>
      <c r="H17" s="83">
        <v>99051</v>
      </c>
      <c r="I17" s="83">
        <v>7924</v>
      </c>
      <c r="J17" s="84">
        <v>0.251</v>
      </c>
    </row>
    <row r="18" spans="1:10" ht="12.4" customHeight="1" x14ac:dyDescent="0.2">
      <c r="A18" s="672" t="s">
        <v>247</v>
      </c>
      <c r="B18" s="672"/>
      <c r="C18" s="114"/>
      <c r="D18" s="114"/>
      <c r="E18" s="114"/>
      <c r="F18" s="114"/>
      <c r="G18" s="114"/>
      <c r="H18" s="114"/>
      <c r="I18" s="114"/>
      <c r="J18" s="114"/>
    </row>
    <row r="19" spans="1:10" ht="12.4" customHeight="1" x14ac:dyDescent="0.2">
      <c r="B19" s="39" t="s">
        <v>236</v>
      </c>
      <c r="C19" s="32">
        <v>0</v>
      </c>
      <c r="D19" s="32">
        <v>0</v>
      </c>
      <c r="E19" s="32">
        <v>0</v>
      </c>
      <c r="F19" s="32">
        <v>0</v>
      </c>
      <c r="G19" s="32">
        <v>0</v>
      </c>
      <c r="H19" s="32">
        <v>0</v>
      </c>
      <c r="I19" s="32">
        <v>0</v>
      </c>
      <c r="J19" s="28">
        <v>0</v>
      </c>
    </row>
    <row r="20" spans="1:10" ht="12.4" customHeight="1" x14ac:dyDescent="0.2">
      <c r="B20" s="39" t="s">
        <v>237</v>
      </c>
      <c r="C20" s="32">
        <v>0</v>
      </c>
      <c r="D20" s="32">
        <v>0</v>
      </c>
      <c r="E20" s="32">
        <v>0</v>
      </c>
      <c r="F20" s="32">
        <v>0</v>
      </c>
      <c r="G20" s="32">
        <v>0</v>
      </c>
      <c r="H20" s="32">
        <v>0</v>
      </c>
      <c r="I20" s="32">
        <v>0</v>
      </c>
      <c r="J20" s="28">
        <v>0</v>
      </c>
    </row>
    <row r="21" spans="1:10" ht="12.4" customHeight="1" x14ac:dyDescent="0.2">
      <c r="B21" s="39" t="s">
        <v>238</v>
      </c>
      <c r="C21" s="32">
        <v>5115</v>
      </c>
      <c r="D21" s="32">
        <v>1646</v>
      </c>
      <c r="E21" s="32">
        <v>15</v>
      </c>
      <c r="F21" s="32">
        <v>7</v>
      </c>
      <c r="G21" s="32">
        <v>5130</v>
      </c>
      <c r="H21" s="32">
        <v>1653</v>
      </c>
      <c r="I21" s="32">
        <v>132</v>
      </c>
      <c r="J21" s="28">
        <v>0.32200000000000001</v>
      </c>
    </row>
    <row r="22" spans="1:10" ht="12.4" customHeight="1" x14ac:dyDescent="0.2">
      <c r="B22" s="39" t="s">
        <v>239</v>
      </c>
      <c r="C22" s="32">
        <v>2</v>
      </c>
      <c r="D22" s="32">
        <v>2</v>
      </c>
      <c r="E22" s="32">
        <v>441</v>
      </c>
      <c r="F22" s="32">
        <v>422</v>
      </c>
      <c r="G22" s="32">
        <v>443</v>
      </c>
      <c r="H22" s="32">
        <v>424</v>
      </c>
      <c r="I22" s="32">
        <v>34</v>
      </c>
      <c r="J22" s="28">
        <v>0.95599999999999996</v>
      </c>
    </row>
    <row r="23" spans="1:10" ht="12.4" customHeight="1" x14ac:dyDescent="0.2">
      <c r="B23" s="39" t="s">
        <v>248</v>
      </c>
      <c r="C23" s="32">
        <v>839</v>
      </c>
      <c r="D23" s="32">
        <v>656</v>
      </c>
      <c r="E23" s="32">
        <v>859</v>
      </c>
      <c r="F23" s="32">
        <v>855</v>
      </c>
      <c r="G23" s="32">
        <v>1698</v>
      </c>
      <c r="H23" s="32">
        <v>1511</v>
      </c>
      <c r="I23" s="32">
        <v>121</v>
      </c>
      <c r="J23" s="28">
        <v>0.89</v>
      </c>
    </row>
    <row r="24" spans="1:10" ht="12.4" customHeight="1" x14ac:dyDescent="0.2">
      <c r="B24" s="39" t="s">
        <v>249</v>
      </c>
      <c r="C24" s="32">
        <v>0</v>
      </c>
      <c r="D24" s="32">
        <v>0</v>
      </c>
      <c r="E24" s="32">
        <v>0</v>
      </c>
      <c r="F24" s="32">
        <v>2575</v>
      </c>
      <c r="G24" s="32">
        <v>0</v>
      </c>
      <c r="H24" s="32">
        <v>2575</v>
      </c>
      <c r="I24" s="32">
        <v>206</v>
      </c>
      <c r="J24" s="28">
        <v>0</v>
      </c>
    </row>
    <row r="25" spans="1:10" ht="12.4" customHeight="1" x14ac:dyDescent="0.2">
      <c r="B25" s="36" t="s">
        <v>250</v>
      </c>
      <c r="C25" s="24">
        <v>0</v>
      </c>
      <c r="D25" s="24">
        <v>0</v>
      </c>
      <c r="E25" s="24">
        <v>1011</v>
      </c>
      <c r="F25" s="24">
        <v>31</v>
      </c>
      <c r="G25" s="24">
        <v>1011</v>
      </c>
      <c r="H25" s="24">
        <v>31</v>
      </c>
      <c r="I25" s="24">
        <v>2</v>
      </c>
      <c r="J25" s="30">
        <v>3.1E-2</v>
      </c>
    </row>
    <row r="26" spans="1:10" ht="12.4" customHeight="1" x14ac:dyDescent="0.2">
      <c r="A26" s="671" t="s">
        <v>251</v>
      </c>
      <c r="B26" s="671"/>
      <c r="C26" s="83">
        <v>5956</v>
      </c>
      <c r="D26" s="83">
        <v>2304</v>
      </c>
      <c r="E26" s="83">
        <v>2326</v>
      </c>
      <c r="F26" s="83">
        <v>3890</v>
      </c>
      <c r="G26" s="83">
        <v>8282</v>
      </c>
      <c r="H26" s="83">
        <v>6194</v>
      </c>
      <c r="I26" s="83">
        <v>495</v>
      </c>
      <c r="J26" s="84">
        <v>0.748</v>
      </c>
    </row>
    <row r="27" spans="1:10" ht="12.4" customHeight="1" x14ac:dyDescent="0.2">
      <c r="A27" s="676" t="s">
        <v>252</v>
      </c>
      <c r="B27" s="676"/>
      <c r="C27" s="83">
        <v>0</v>
      </c>
      <c r="D27" s="83">
        <v>0</v>
      </c>
      <c r="E27" s="83">
        <v>0</v>
      </c>
      <c r="F27" s="83">
        <v>0</v>
      </c>
      <c r="G27" s="83">
        <v>24553</v>
      </c>
      <c r="H27" s="83">
        <v>15748</v>
      </c>
      <c r="I27" s="83">
        <v>1260</v>
      </c>
      <c r="J27" s="84">
        <v>0.64100000000000001</v>
      </c>
    </row>
    <row r="28" spans="1:10" ht="12.4" customHeight="1" x14ac:dyDescent="0.2">
      <c r="A28" s="671" t="s">
        <v>253</v>
      </c>
      <c r="B28" s="671"/>
      <c r="C28" s="83">
        <v>357816</v>
      </c>
      <c r="D28" s="83">
        <v>77430</v>
      </c>
      <c r="E28" s="83">
        <v>45369</v>
      </c>
      <c r="F28" s="83">
        <v>27815</v>
      </c>
      <c r="G28" s="83">
        <v>427738</v>
      </c>
      <c r="H28" s="83">
        <v>120993</v>
      </c>
      <c r="I28" s="83">
        <v>9679</v>
      </c>
      <c r="J28" s="84">
        <v>0.28299999999999997</v>
      </c>
    </row>
    <row r="29" spans="1:10" ht="12.4" customHeight="1" x14ac:dyDescent="0.2">
      <c r="A29" s="677" t="s">
        <v>256</v>
      </c>
      <c r="B29" s="677"/>
      <c r="C29" s="86">
        <v>0</v>
      </c>
      <c r="D29" s="86">
        <v>0</v>
      </c>
      <c r="E29" s="86">
        <v>0</v>
      </c>
      <c r="F29" s="86">
        <v>3322</v>
      </c>
      <c r="G29" s="86">
        <v>0</v>
      </c>
      <c r="H29" s="86">
        <v>3322</v>
      </c>
      <c r="I29" s="86">
        <v>266</v>
      </c>
      <c r="J29" s="87">
        <v>0</v>
      </c>
    </row>
    <row r="30" spans="1:10" ht="12.4" customHeight="1" x14ac:dyDescent="0.2">
      <c r="A30" s="671" t="s">
        <v>213</v>
      </c>
      <c r="B30" s="671"/>
      <c r="C30" s="83">
        <v>0</v>
      </c>
      <c r="D30" s="83">
        <v>0</v>
      </c>
      <c r="E30" s="83">
        <v>0</v>
      </c>
      <c r="F30" s="83">
        <v>22759</v>
      </c>
      <c r="G30" s="83">
        <v>0</v>
      </c>
      <c r="H30" s="83">
        <v>22759</v>
      </c>
      <c r="I30" s="83">
        <v>1821</v>
      </c>
      <c r="J30" s="84">
        <v>0</v>
      </c>
    </row>
    <row r="31" spans="1:10" ht="12.4" customHeight="1" x14ac:dyDescent="0.2">
      <c r="A31" s="671" t="s">
        <v>257</v>
      </c>
      <c r="B31" s="671"/>
      <c r="C31" s="83">
        <v>357816</v>
      </c>
      <c r="D31" s="83">
        <v>77430</v>
      </c>
      <c r="E31" s="83">
        <v>45369</v>
      </c>
      <c r="F31" s="83">
        <v>53896</v>
      </c>
      <c r="G31" s="83">
        <v>427738</v>
      </c>
      <c r="H31" s="83">
        <v>147074</v>
      </c>
      <c r="I31" s="83">
        <v>11766</v>
      </c>
      <c r="J31" s="84">
        <v>0.34399999999999997</v>
      </c>
    </row>
    <row r="32" spans="1:10" ht="15" customHeight="1" x14ac:dyDescent="0.2">
      <c r="A32" s="48"/>
      <c r="B32" s="48"/>
      <c r="C32" s="43"/>
      <c r="D32" s="43"/>
      <c r="E32" s="43"/>
      <c r="F32" s="43"/>
      <c r="G32" s="43"/>
      <c r="H32" s="43"/>
      <c r="I32" s="43"/>
      <c r="J32" s="43"/>
    </row>
    <row r="33" spans="1:10" ht="15" customHeight="1" x14ac:dyDescent="0.2"/>
    <row r="34" spans="1:10" ht="14.1" customHeight="1" x14ac:dyDescent="0.2">
      <c r="A34" s="88">
        <f>SUM(G36:J61)</f>
        <v>1964212</v>
      </c>
      <c r="G34" s="681" t="s">
        <v>109</v>
      </c>
      <c r="H34" s="639"/>
      <c r="I34" s="639"/>
      <c r="J34" s="639"/>
    </row>
    <row r="35" spans="1:10" ht="35.85" customHeight="1" x14ac:dyDescent="0.2">
      <c r="A35" s="675" t="s">
        <v>98</v>
      </c>
      <c r="B35" s="639"/>
      <c r="G35" s="91" t="s">
        <v>258</v>
      </c>
      <c r="H35" s="91" t="s">
        <v>259</v>
      </c>
      <c r="I35" s="91" t="s">
        <v>260</v>
      </c>
      <c r="J35" s="91" t="s">
        <v>261</v>
      </c>
    </row>
    <row r="36" spans="1:10" ht="12.4" customHeight="1" x14ac:dyDescent="0.2">
      <c r="A36" s="680" t="s">
        <v>235</v>
      </c>
      <c r="B36" s="680"/>
      <c r="C36" s="43"/>
      <c r="D36" s="43"/>
      <c r="E36" s="43"/>
      <c r="F36" s="43"/>
      <c r="G36" s="23"/>
      <c r="H36" s="23"/>
      <c r="I36" s="23"/>
      <c r="J36" s="23"/>
    </row>
    <row r="37" spans="1:10" ht="12.4" customHeight="1" x14ac:dyDescent="0.2">
      <c r="B37" s="92" t="s">
        <v>236</v>
      </c>
      <c r="G37" s="93">
        <v>6339</v>
      </c>
      <c r="H37" s="93">
        <v>6934</v>
      </c>
      <c r="I37" s="93">
        <v>6846</v>
      </c>
      <c r="J37" s="94">
        <v>7174</v>
      </c>
    </row>
    <row r="38" spans="1:10" ht="12.4" customHeight="1" x14ac:dyDescent="0.2">
      <c r="B38" s="95" t="s">
        <v>237</v>
      </c>
      <c r="G38" s="93">
        <v>1752</v>
      </c>
      <c r="H38" s="93">
        <v>1715</v>
      </c>
      <c r="I38" s="96">
        <v>1705</v>
      </c>
      <c r="J38" s="97">
        <v>1638</v>
      </c>
    </row>
    <row r="39" spans="1:10" ht="12.4" customHeight="1" x14ac:dyDescent="0.2">
      <c r="B39" s="92" t="s">
        <v>238</v>
      </c>
      <c r="G39" s="93">
        <v>3229</v>
      </c>
      <c r="H39" s="93">
        <v>3050</v>
      </c>
      <c r="I39" s="93">
        <v>3029</v>
      </c>
      <c r="J39" s="94">
        <v>3048</v>
      </c>
    </row>
    <row r="40" spans="1:10" ht="12.4" customHeight="1" x14ac:dyDescent="0.2">
      <c r="B40" s="92" t="s">
        <v>239</v>
      </c>
      <c r="G40" s="93">
        <v>34293</v>
      </c>
      <c r="H40" s="93">
        <v>32702</v>
      </c>
      <c r="I40" s="93">
        <v>31451</v>
      </c>
      <c r="J40" s="94">
        <v>29803</v>
      </c>
    </row>
    <row r="41" spans="1:10" ht="12.4" customHeight="1" x14ac:dyDescent="0.2">
      <c r="B41" s="92" t="s">
        <v>240</v>
      </c>
      <c r="G41" s="93">
        <v>319</v>
      </c>
      <c r="H41" s="93">
        <v>326</v>
      </c>
      <c r="I41" s="93">
        <v>394</v>
      </c>
      <c r="J41" s="94">
        <v>338</v>
      </c>
    </row>
    <row r="42" spans="1:10" ht="12.4" customHeight="1" x14ac:dyDescent="0.2">
      <c r="B42" s="92" t="s">
        <v>241</v>
      </c>
      <c r="G42" s="93">
        <v>887</v>
      </c>
      <c r="H42" s="93">
        <v>843</v>
      </c>
      <c r="I42" s="93">
        <v>871</v>
      </c>
      <c r="J42" s="94">
        <v>843</v>
      </c>
    </row>
    <row r="43" spans="1:10" ht="12.4" customHeight="1" x14ac:dyDescent="0.2">
      <c r="B43" s="92" t="s">
        <v>242</v>
      </c>
      <c r="G43" s="93">
        <v>5924</v>
      </c>
      <c r="H43" s="93">
        <v>5420</v>
      </c>
      <c r="I43" s="93">
        <v>5397</v>
      </c>
      <c r="J43" s="94">
        <v>5794</v>
      </c>
    </row>
    <row r="44" spans="1:10" ht="12.4" customHeight="1" x14ac:dyDescent="0.2">
      <c r="B44" s="56" t="s">
        <v>262</v>
      </c>
      <c r="G44" s="93">
        <v>31207</v>
      </c>
      <c r="H44" s="93">
        <v>31042</v>
      </c>
      <c r="I44" s="93">
        <v>31119</v>
      </c>
      <c r="J44" s="94">
        <v>29918</v>
      </c>
    </row>
    <row r="45" spans="1:10" ht="12.4" customHeight="1" x14ac:dyDescent="0.2">
      <c r="B45" s="92" t="s">
        <v>244</v>
      </c>
      <c r="G45" s="93">
        <v>7244</v>
      </c>
      <c r="H45" s="93">
        <v>7655</v>
      </c>
      <c r="I45" s="93">
        <v>7457</v>
      </c>
      <c r="J45" s="94">
        <v>7410</v>
      </c>
    </row>
    <row r="46" spans="1:10" ht="12.4" customHeight="1" x14ac:dyDescent="0.2">
      <c r="B46" s="98" t="s">
        <v>245</v>
      </c>
      <c r="G46" s="99">
        <v>4500</v>
      </c>
      <c r="H46" s="99">
        <v>4379</v>
      </c>
      <c r="I46" s="99">
        <v>4612</v>
      </c>
      <c r="J46" s="100">
        <v>4338</v>
      </c>
    </row>
    <row r="47" spans="1:10" ht="12.4" customHeight="1" x14ac:dyDescent="0.2">
      <c r="A47" s="679" t="s">
        <v>246</v>
      </c>
      <c r="B47" s="679"/>
      <c r="C47" s="115"/>
      <c r="D47" s="115"/>
      <c r="E47" s="115"/>
      <c r="F47" s="115"/>
      <c r="G47" s="102">
        <v>95694</v>
      </c>
      <c r="H47" s="102">
        <v>94066</v>
      </c>
      <c r="I47" s="102">
        <v>92881</v>
      </c>
      <c r="J47" s="103">
        <v>90304</v>
      </c>
    </row>
    <row r="48" spans="1:10" ht="12.4" customHeight="1" x14ac:dyDescent="0.2">
      <c r="A48" s="680" t="s">
        <v>247</v>
      </c>
      <c r="B48" s="680"/>
      <c r="C48" s="43"/>
      <c r="D48" s="43"/>
      <c r="E48" s="43"/>
      <c r="F48" s="43"/>
      <c r="G48" s="104"/>
      <c r="H48" s="104"/>
      <c r="I48" s="104"/>
      <c r="J48" s="105"/>
    </row>
    <row r="49" spans="1:10" ht="12.4" customHeight="1" x14ac:dyDescent="0.2">
      <c r="B49" s="92" t="s">
        <v>236</v>
      </c>
      <c r="G49" s="93">
        <v>0</v>
      </c>
      <c r="H49" s="93">
        <v>0</v>
      </c>
      <c r="I49" s="93">
        <v>0</v>
      </c>
      <c r="J49" s="94">
        <v>0</v>
      </c>
    </row>
    <row r="50" spans="1:10" ht="12.4" customHeight="1" x14ac:dyDescent="0.2">
      <c r="B50" s="95" t="s">
        <v>237</v>
      </c>
      <c r="G50" s="93">
        <v>0</v>
      </c>
      <c r="H50" s="106">
        <v>0</v>
      </c>
      <c r="I50" s="93">
        <v>0</v>
      </c>
      <c r="J50" s="94">
        <v>0</v>
      </c>
    </row>
    <row r="51" spans="1:10" ht="12.4" customHeight="1" x14ac:dyDescent="0.2">
      <c r="B51" s="92" t="s">
        <v>238</v>
      </c>
      <c r="G51" s="93">
        <v>1712</v>
      </c>
      <c r="H51" s="93">
        <v>1251</v>
      </c>
      <c r="I51" s="93">
        <v>1884</v>
      </c>
      <c r="J51" s="94">
        <v>1962</v>
      </c>
    </row>
    <row r="52" spans="1:10" ht="12.4" customHeight="1" x14ac:dyDescent="0.2">
      <c r="B52" s="92" t="s">
        <v>239</v>
      </c>
      <c r="G52" s="93">
        <v>722</v>
      </c>
      <c r="H52" s="93">
        <v>535</v>
      </c>
      <c r="I52" s="93">
        <v>252</v>
      </c>
      <c r="J52" s="94">
        <v>259</v>
      </c>
    </row>
    <row r="53" spans="1:10" ht="12.4" customHeight="1" x14ac:dyDescent="0.2">
      <c r="B53" s="92" t="s">
        <v>248</v>
      </c>
      <c r="G53" s="93">
        <v>1264</v>
      </c>
      <c r="H53" s="93">
        <v>1473</v>
      </c>
      <c r="I53" s="93">
        <v>1157</v>
      </c>
      <c r="J53" s="94">
        <v>1036</v>
      </c>
    </row>
    <row r="54" spans="1:10" ht="12.4" customHeight="1" x14ac:dyDescent="0.2">
      <c r="B54" s="95" t="s">
        <v>249</v>
      </c>
      <c r="G54" s="93">
        <v>2430</v>
      </c>
      <c r="H54" s="93">
        <v>3233</v>
      </c>
      <c r="I54" s="93">
        <v>2241</v>
      </c>
      <c r="J54" s="94">
        <v>2737</v>
      </c>
    </row>
    <row r="55" spans="1:10" ht="12.4" customHeight="1" x14ac:dyDescent="0.2">
      <c r="B55" s="98" t="s">
        <v>250</v>
      </c>
      <c r="G55" s="21">
        <v>24</v>
      </c>
      <c r="H55" s="21">
        <v>16</v>
      </c>
      <c r="I55" s="21">
        <v>22</v>
      </c>
      <c r="J55" s="107">
        <v>23</v>
      </c>
    </row>
    <row r="56" spans="1:10" ht="12.4" customHeight="1" x14ac:dyDescent="0.2">
      <c r="A56" s="679" t="s">
        <v>251</v>
      </c>
      <c r="B56" s="679"/>
      <c r="C56" s="115"/>
      <c r="D56" s="115"/>
      <c r="E56" s="115"/>
      <c r="F56" s="115"/>
      <c r="G56" s="102">
        <v>6152</v>
      </c>
      <c r="H56" s="102">
        <v>6508</v>
      </c>
      <c r="I56" s="102">
        <v>5556</v>
      </c>
      <c r="J56" s="103">
        <v>6017</v>
      </c>
    </row>
    <row r="57" spans="1:10" ht="12.4" customHeight="1" x14ac:dyDescent="0.2">
      <c r="A57" s="678" t="s">
        <v>263</v>
      </c>
      <c r="B57" s="678"/>
      <c r="C57" s="116"/>
      <c r="D57" s="116"/>
      <c r="E57" s="116"/>
      <c r="F57" s="116"/>
      <c r="G57" s="108">
        <v>15427</v>
      </c>
      <c r="H57" s="108">
        <v>14739</v>
      </c>
      <c r="I57" s="108">
        <v>14198</v>
      </c>
      <c r="J57" s="109">
        <v>14730</v>
      </c>
    </row>
    <row r="58" spans="1:10" ht="12.4" customHeight="1" x14ac:dyDescent="0.2">
      <c r="A58" s="679" t="s">
        <v>253</v>
      </c>
      <c r="B58" s="679"/>
      <c r="C58" s="115"/>
      <c r="D58" s="115"/>
      <c r="E58" s="115"/>
      <c r="F58" s="115"/>
      <c r="G58" s="102">
        <v>117273</v>
      </c>
      <c r="H58" s="102">
        <v>115313</v>
      </c>
      <c r="I58" s="102">
        <v>112635</v>
      </c>
      <c r="J58" s="103">
        <v>111051</v>
      </c>
    </row>
    <row r="59" spans="1:10" ht="12.4" customHeight="1" x14ac:dyDescent="0.2">
      <c r="A59" s="677" t="s">
        <v>256</v>
      </c>
      <c r="B59" s="677"/>
      <c r="C59" s="116"/>
      <c r="D59" s="116"/>
      <c r="E59" s="116"/>
      <c r="F59" s="116"/>
      <c r="G59" s="102">
        <v>2804</v>
      </c>
      <c r="H59" s="102">
        <v>2881</v>
      </c>
      <c r="I59" s="102">
        <v>2836</v>
      </c>
      <c r="J59" s="103">
        <v>3283</v>
      </c>
    </row>
    <row r="60" spans="1:10" ht="12.4" customHeight="1" x14ac:dyDescent="0.2">
      <c r="A60" s="679" t="s">
        <v>213</v>
      </c>
      <c r="B60" s="679"/>
      <c r="C60" s="115"/>
      <c r="D60" s="115"/>
      <c r="E60" s="115"/>
      <c r="F60" s="115"/>
      <c r="G60" s="102">
        <v>22189</v>
      </c>
      <c r="H60" s="102">
        <v>22287</v>
      </c>
      <c r="I60" s="102">
        <v>21664</v>
      </c>
      <c r="J60" s="103">
        <v>21165</v>
      </c>
    </row>
    <row r="61" spans="1:10" ht="12.4" customHeight="1" x14ac:dyDescent="0.2">
      <c r="A61" s="679" t="s">
        <v>257</v>
      </c>
      <c r="B61" s="679"/>
      <c r="C61" s="116"/>
      <c r="D61" s="116"/>
      <c r="E61" s="116"/>
      <c r="F61" s="116"/>
      <c r="G61" s="102">
        <v>142266</v>
      </c>
      <c r="H61" s="102">
        <v>140481</v>
      </c>
      <c r="I61" s="102">
        <v>137135</v>
      </c>
      <c r="J61" s="103">
        <v>135499</v>
      </c>
    </row>
    <row r="62" spans="1:10" ht="3.4" customHeight="1" x14ac:dyDescent="0.2">
      <c r="A62" s="117"/>
      <c r="B62" s="117"/>
      <c r="C62" s="43"/>
      <c r="D62" s="104"/>
      <c r="E62" s="104"/>
      <c r="F62" s="104"/>
      <c r="G62" s="43"/>
      <c r="H62" s="43"/>
      <c r="I62" s="43"/>
      <c r="J62" s="43"/>
    </row>
    <row r="63" spans="1:10" ht="16.7" customHeight="1" x14ac:dyDescent="0.2">
      <c r="A63" s="113" t="s">
        <v>145</v>
      </c>
      <c r="B63" s="668" t="s">
        <v>264</v>
      </c>
      <c r="C63" s="639"/>
      <c r="D63" s="639"/>
      <c r="E63" s="639"/>
      <c r="F63" s="639"/>
      <c r="G63" s="639"/>
      <c r="H63" s="639"/>
      <c r="I63" s="639"/>
      <c r="J63" s="639"/>
    </row>
    <row r="64" spans="1:10" ht="12.4" customHeight="1" x14ac:dyDescent="0.2">
      <c r="A64" s="113" t="s">
        <v>265</v>
      </c>
      <c r="B64" s="668" t="s">
        <v>266</v>
      </c>
      <c r="C64" s="639"/>
      <c r="D64" s="639"/>
      <c r="E64" s="639"/>
      <c r="F64" s="639"/>
    </row>
    <row r="65" spans="1:10" ht="16.7" customHeight="1" x14ac:dyDescent="0.2">
      <c r="A65" s="113" t="s">
        <v>267</v>
      </c>
      <c r="B65" s="668" t="s">
        <v>225</v>
      </c>
      <c r="C65" s="639"/>
      <c r="D65" s="639"/>
      <c r="E65" s="639"/>
      <c r="F65" s="639"/>
      <c r="G65" s="639"/>
      <c r="H65" s="639"/>
      <c r="I65" s="639"/>
      <c r="J65" s="639"/>
    </row>
    <row r="66" spans="1:10" ht="16.7" customHeight="1" x14ac:dyDescent="0.2">
      <c r="A66" s="113" t="s">
        <v>268</v>
      </c>
      <c r="B66" s="682" t="s">
        <v>269</v>
      </c>
      <c r="C66" s="639"/>
      <c r="D66" s="639"/>
      <c r="E66" s="639"/>
      <c r="F66" s="639"/>
      <c r="G66" s="639"/>
      <c r="H66" s="639"/>
      <c r="I66" s="639"/>
      <c r="J66" s="639"/>
    </row>
  </sheetData>
  <mergeCells count="30">
    <mergeCell ref="B66:J66"/>
    <mergeCell ref="B65:J65"/>
    <mergeCell ref="A60:B60"/>
    <mergeCell ref="A61:B61"/>
    <mergeCell ref="B64:F64"/>
    <mergeCell ref="B63:J63"/>
    <mergeCell ref="A57:B57"/>
    <mergeCell ref="A58:B58"/>
    <mergeCell ref="A59:B59"/>
    <mergeCell ref="A36:B36"/>
    <mergeCell ref="G34:J34"/>
    <mergeCell ref="A47:B47"/>
    <mergeCell ref="A48:B48"/>
    <mergeCell ref="A56:B56"/>
    <mergeCell ref="A30:B30"/>
    <mergeCell ref="A31:B31"/>
    <mergeCell ref="A35:B35"/>
    <mergeCell ref="A27:B27"/>
    <mergeCell ref="A28:B28"/>
    <mergeCell ref="A29:B29"/>
    <mergeCell ref="A2:J2"/>
    <mergeCell ref="A1:J1"/>
    <mergeCell ref="A17:B17"/>
    <mergeCell ref="A18:B18"/>
    <mergeCell ref="A26:B26"/>
    <mergeCell ref="C4:D4"/>
    <mergeCell ref="A5:B5"/>
    <mergeCell ref="A6:B6"/>
    <mergeCell ref="G4:J4"/>
    <mergeCell ref="E4:F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28515625" defaultRowHeight="12.75" x14ac:dyDescent="0.2"/>
  <cols>
    <col min="1" max="1" width="2.28515625" customWidth="1"/>
    <col min="2" max="2" width="74.7109375" customWidth="1"/>
    <col min="3" max="7" width="11.28515625" customWidth="1"/>
  </cols>
  <sheetData>
    <row r="1" spans="1:7" ht="13.35" customHeight="1" x14ac:dyDescent="0.2">
      <c r="A1" s="646" t="s">
        <v>270</v>
      </c>
      <c r="B1" s="639"/>
      <c r="C1" s="639"/>
      <c r="D1" s="639"/>
      <c r="E1" s="639"/>
      <c r="F1" s="639"/>
      <c r="G1" s="639"/>
    </row>
    <row r="2" spans="1:7" ht="5.85" customHeight="1" x14ac:dyDescent="0.2">
      <c r="A2" s="118">
        <f>SUM(C4:G10)</f>
        <v>1404910</v>
      </c>
    </row>
    <row r="3" spans="1:7" ht="30.75" customHeight="1" x14ac:dyDescent="0.2">
      <c r="A3" s="647" t="s">
        <v>98</v>
      </c>
      <c r="B3" s="639"/>
      <c r="C3" s="65" t="s">
        <v>271</v>
      </c>
      <c r="D3" s="89" t="s">
        <v>258</v>
      </c>
      <c r="E3" s="89" t="s">
        <v>259</v>
      </c>
      <c r="F3" s="89" t="s">
        <v>260</v>
      </c>
      <c r="G3" s="89" t="s">
        <v>261</v>
      </c>
    </row>
    <row r="4" spans="1:7" ht="12.4" customHeight="1" x14ac:dyDescent="0.2">
      <c r="A4" s="683" t="s">
        <v>272</v>
      </c>
      <c r="B4" s="683"/>
      <c r="C4" s="121"/>
      <c r="D4" s="122"/>
      <c r="E4" s="122"/>
      <c r="F4" s="122"/>
      <c r="G4" s="123"/>
    </row>
    <row r="5" spans="1:7" ht="12.4" customHeight="1" x14ac:dyDescent="0.2">
      <c r="B5" s="73" t="s">
        <v>273</v>
      </c>
      <c r="C5" s="32">
        <v>119114</v>
      </c>
      <c r="D5" s="33">
        <v>114038</v>
      </c>
      <c r="E5" s="33">
        <v>109811</v>
      </c>
      <c r="F5" s="33">
        <v>108266</v>
      </c>
      <c r="G5" s="33">
        <v>104831</v>
      </c>
    </row>
    <row r="6" spans="1:7" ht="12.4" customHeight="1" x14ac:dyDescent="0.2">
      <c r="B6" s="73" t="s">
        <v>274</v>
      </c>
      <c r="C6" s="32">
        <v>5589</v>
      </c>
      <c r="D6" s="33">
        <v>5900</v>
      </c>
      <c r="E6" s="33">
        <v>4097</v>
      </c>
      <c r="F6" s="33">
        <v>3981</v>
      </c>
      <c r="G6" s="33">
        <v>3799</v>
      </c>
    </row>
    <row r="7" spans="1:7" ht="12.4" customHeight="1" x14ac:dyDescent="0.2">
      <c r="B7" s="73" t="s">
        <v>275</v>
      </c>
      <c r="C7" s="32">
        <v>4433</v>
      </c>
      <c r="D7" s="33">
        <v>4303</v>
      </c>
      <c r="E7" s="33">
        <v>5378</v>
      </c>
      <c r="F7" s="33">
        <v>5430</v>
      </c>
      <c r="G7" s="33">
        <v>5484</v>
      </c>
    </row>
    <row r="8" spans="1:7" ht="12.4" customHeight="1" x14ac:dyDescent="0.2">
      <c r="B8" s="73" t="s">
        <v>276</v>
      </c>
      <c r="C8" s="32">
        <v>17938</v>
      </c>
      <c r="D8" s="33">
        <v>18025</v>
      </c>
      <c r="E8" s="33">
        <v>21195</v>
      </c>
      <c r="F8" s="33">
        <v>19458</v>
      </c>
      <c r="G8" s="33">
        <v>21385</v>
      </c>
    </row>
    <row r="9" spans="1:7" ht="12.4" customHeight="1" x14ac:dyDescent="0.2">
      <c r="A9" s="674" t="s">
        <v>277</v>
      </c>
      <c r="B9" s="639"/>
      <c r="C9" s="24">
        <v>0</v>
      </c>
      <c r="D9" s="25">
        <v>0</v>
      </c>
      <c r="E9" s="25">
        <v>0</v>
      </c>
      <c r="F9" s="25">
        <v>0</v>
      </c>
      <c r="G9" s="25">
        <v>0</v>
      </c>
    </row>
    <row r="10" spans="1:7" ht="12.4" customHeight="1" x14ac:dyDescent="0.2">
      <c r="A10" s="684" t="s">
        <v>257</v>
      </c>
      <c r="B10" s="684"/>
      <c r="C10" s="119">
        <v>147074</v>
      </c>
      <c r="D10" s="120">
        <v>142266</v>
      </c>
      <c r="E10" s="120">
        <v>140481</v>
      </c>
      <c r="F10" s="120">
        <v>137135</v>
      </c>
      <c r="G10" s="120">
        <v>135499</v>
      </c>
    </row>
    <row r="11" spans="1:7" ht="3.4" customHeight="1" x14ac:dyDescent="0.2">
      <c r="A11" s="124"/>
      <c r="B11" s="124"/>
      <c r="C11" s="124"/>
      <c r="D11" s="124"/>
      <c r="E11" s="124"/>
      <c r="F11" s="124"/>
      <c r="G11" s="124"/>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5"/>
  <sheetViews>
    <sheetView showRuler="0"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1" customWidth="1"/>
    <col min="5" max="9" width="10.140625" customWidth="1"/>
    <col min="10" max="10" width="11" customWidth="1"/>
    <col min="11" max="17" width="10.140625" customWidth="1"/>
  </cols>
  <sheetData>
    <row r="1" spans="1:17" ht="14.1" customHeight="1" x14ac:dyDescent="0.2">
      <c r="A1" s="646" t="s">
        <v>278</v>
      </c>
      <c r="B1" s="639"/>
      <c r="C1" s="639"/>
      <c r="D1" s="639"/>
      <c r="E1" s="639"/>
      <c r="F1" s="639"/>
      <c r="G1" s="639"/>
      <c r="H1" s="639"/>
      <c r="I1" s="639"/>
    </row>
    <row r="2" spans="1:17" ht="11.65" customHeight="1" x14ac:dyDescent="0.2">
      <c r="A2" s="125">
        <f>SUM(C6:Q15)</f>
        <v>2318090</v>
      </c>
      <c r="C2" s="690" t="s">
        <v>279</v>
      </c>
      <c r="D2" s="639"/>
      <c r="E2" s="639"/>
      <c r="F2" s="639"/>
      <c r="G2" s="639"/>
      <c r="H2" s="639"/>
      <c r="I2" s="639"/>
      <c r="J2" s="639"/>
      <c r="K2" s="639"/>
      <c r="L2" s="639"/>
      <c r="M2" s="639"/>
      <c r="N2" s="639"/>
      <c r="O2" s="639"/>
      <c r="P2" s="639"/>
      <c r="Q2" s="639"/>
    </row>
    <row r="3" spans="1:17" ht="12.4" customHeight="1" x14ac:dyDescent="0.2">
      <c r="A3" s="647" t="s">
        <v>98</v>
      </c>
      <c r="B3" s="639"/>
      <c r="C3" s="685" t="s">
        <v>280</v>
      </c>
      <c r="D3" s="685"/>
      <c r="E3" s="685"/>
      <c r="F3" s="689" t="s">
        <v>281</v>
      </c>
      <c r="G3" s="689"/>
      <c r="H3" s="689"/>
      <c r="I3" s="689" t="s">
        <v>282</v>
      </c>
      <c r="J3" s="689"/>
      <c r="K3" s="689"/>
      <c r="L3" s="689" t="s">
        <v>283</v>
      </c>
      <c r="M3" s="689"/>
      <c r="N3" s="689"/>
      <c r="O3" s="689" t="s">
        <v>284</v>
      </c>
      <c r="P3" s="689"/>
      <c r="Q3" s="689"/>
    </row>
    <row r="4" spans="1:17" ht="44.1" customHeight="1" x14ac:dyDescent="0.2">
      <c r="A4" s="133"/>
      <c r="B4" s="133"/>
      <c r="C4" s="67" t="s">
        <v>285</v>
      </c>
      <c r="D4" s="67" t="s">
        <v>286</v>
      </c>
      <c r="E4" s="67" t="s">
        <v>230</v>
      </c>
      <c r="F4" s="68" t="s">
        <v>285</v>
      </c>
      <c r="G4" s="68" t="s">
        <v>286</v>
      </c>
      <c r="H4" s="68" t="s">
        <v>230</v>
      </c>
      <c r="I4" s="68" t="s">
        <v>285</v>
      </c>
      <c r="J4" s="68" t="s">
        <v>286</v>
      </c>
      <c r="K4" s="68" t="s">
        <v>230</v>
      </c>
      <c r="L4" s="68" t="s">
        <v>285</v>
      </c>
      <c r="M4" s="68" t="s">
        <v>286</v>
      </c>
      <c r="N4" s="68" t="s">
        <v>230</v>
      </c>
      <c r="O4" s="68" t="s">
        <v>285</v>
      </c>
      <c r="P4" s="68" t="s">
        <v>286</v>
      </c>
      <c r="Q4" s="68" t="s">
        <v>230</v>
      </c>
    </row>
    <row r="5" spans="1:17" ht="12.4" customHeight="1" x14ac:dyDescent="0.2">
      <c r="A5" s="686" t="s">
        <v>287</v>
      </c>
      <c r="B5" s="686"/>
      <c r="C5" s="138"/>
      <c r="D5" s="138"/>
      <c r="E5" s="138"/>
      <c r="F5" s="136"/>
      <c r="G5" s="136"/>
      <c r="H5" s="136"/>
      <c r="I5" s="136"/>
      <c r="J5" s="136"/>
      <c r="K5" s="136"/>
      <c r="L5" s="136"/>
      <c r="M5" s="136"/>
      <c r="N5" s="136"/>
      <c r="O5" s="136"/>
      <c r="P5" s="136"/>
      <c r="Q5" s="136"/>
    </row>
    <row r="6" spans="1:17" ht="12.4" customHeight="1" x14ac:dyDescent="0.2">
      <c r="A6" s="675" t="s">
        <v>288</v>
      </c>
      <c r="B6" s="639"/>
      <c r="C6" s="20">
        <v>111121</v>
      </c>
      <c r="D6" s="20">
        <v>6152</v>
      </c>
      <c r="E6" s="20">
        <v>117273</v>
      </c>
      <c r="F6" s="21">
        <v>108805</v>
      </c>
      <c r="G6" s="21">
        <v>6508</v>
      </c>
      <c r="H6" s="21">
        <v>115313</v>
      </c>
      <c r="I6" s="21">
        <v>107079</v>
      </c>
      <c r="J6" s="21">
        <v>5556</v>
      </c>
      <c r="K6" s="21">
        <v>112635</v>
      </c>
      <c r="L6" s="21">
        <v>105034</v>
      </c>
      <c r="M6" s="21">
        <v>6017</v>
      </c>
      <c r="N6" s="21">
        <v>111051</v>
      </c>
      <c r="O6" s="21">
        <v>110178</v>
      </c>
      <c r="P6" s="21">
        <v>6300</v>
      </c>
      <c r="Q6" s="21">
        <v>116478</v>
      </c>
    </row>
    <row r="7" spans="1:17" ht="12.4" customHeight="1" x14ac:dyDescent="0.2">
      <c r="A7" s="687" t="s">
        <v>289</v>
      </c>
      <c r="B7" s="687"/>
      <c r="C7" s="127">
        <v>1461</v>
      </c>
      <c r="D7" s="127">
        <v>125</v>
      </c>
      <c r="E7" s="127">
        <v>1586</v>
      </c>
      <c r="F7" s="55">
        <v>3153</v>
      </c>
      <c r="G7" s="55">
        <v>749</v>
      </c>
      <c r="H7" s="55">
        <v>3902</v>
      </c>
      <c r="I7" s="55">
        <v>1822</v>
      </c>
      <c r="J7" s="55">
        <v>1203</v>
      </c>
      <c r="K7" s="55">
        <v>3025</v>
      </c>
      <c r="L7" s="55">
        <v>1113</v>
      </c>
      <c r="M7" s="55">
        <v>1</v>
      </c>
      <c r="N7" s="55">
        <v>1114</v>
      </c>
      <c r="O7" s="55">
        <v>2329</v>
      </c>
      <c r="P7" s="55">
        <v>-492</v>
      </c>
      <c r="Q7" s="55">
        <v>1837</v>
      </c>
    </row>
    <row r="8" spans="1:17" ht="12.4" customHeight="1" x14ac:dyDescent="0.2">
      <c r="A8" s="688" t="s">
        <v>290</v>
      </c>
      <c r="B8" s="639"/>
      <c r="C8" s="16">
        <v>1123</v>
      </c>
      <c r="D8" s="16">
        <v>-97</v>
      </c>
      <c r="E8" s="16">
        <v>1026</v>
      </c>
      <c r="F8" s="17">
        <v>-1663</v>
      </c>
      <c r="G8" s="17">
        <v>-342</v>
      </c>
      <c r="H8" s="17">
        <v>-2005</v>
      </c>
      <c r="I8" s="17">
        <v>864</v>
      </c>
      <c r="J8" s="17">
        <v>-232</v>
      </c>
      <c r="K8" s="17">
        <v>632</v>
      </c>
      <c r="L8" s="17">
        <v>765</v>
      </c>
      <c r="M8" s="17">
        <v>-479</v>
      </c>
      <c r="N8" s="17">
        <v>286</v>
      </c>
      <c r="O8" s="17">
        <v>1712</v>
      </c>
      <c r="P8" s="17">
        <v>180</v>
      </c>
      <c r="Q8" s="17">
        <v>1892</v>
      </c>
    </row>
    <row r="9" spans="1:17" ht="12.4" customHeight="1" x14ac:dyDescent="0.2">
      <c r="A9" s="688" t="s">
        <v>291</v>
      </c>
      <c r="B9" s="639"/>
      <c r="C9" s="16">
        <v>0</v>
      </c>
      <c r="D9" s="16">
        <v>0</v>
      </c>
      <c r="E9" s="16">
        <v>0</v>
      </c>
      <c r="F9" s="17">
        <v>323</v>
      </c>
      <c r="G9" s="17">
        <v>0</v>
      </c>
      <c r="H9" s="17">
        <v>323</v>
      </c>
      <c r="I9" s="17">
        <v>0</v>
      </c>
      <c r="J9" s="17">
        <v>0</v>
      </c>
      <c r="K9" s="17">
        <v>0</v>
      </c>
      <c r="L9" s="17">
        <v>0</v>
      </c>
      <c r="M9" s="17">
        <v>0</v>
      </c>
      <c r="N9" s="17">
        <v>0</v>
      </c>
      <c r="O9" s="17">
        <v>0</v>
      </c>
      <c r="P9" s="17">
        <v>0</v>
      </c>
      <c r="Q9" s="17">
        <v>0</v>
      </c>
    </row>
    <row r="10" spans="1:17" ht="12.4" customHeight="1" x14ac:dyDescent="0.2">
      <c r="A10" s="688" t="s">
        <v>292</v>
      </c>
      <c r="B10" s="639"/>
      <c r="C10" s="16">
        <v>934</v>
      </c>
      <c r="D10" s="16">
        <v>0</v>
      </c>
      <c r="E10" s="16">
        <v>934</v>
      </c>
      <c r="F10" s="17">
        <v>199</v>
      </c>
      <c r="G10" s="17">
        <v>-786</v>
      </c>
      <c r="H10" s="17">
        <v>-587</v>
      </c>
      <c r="I10" s="17">
        <v>-638</v>
      </c>
      <c r="J10" s="17">
        <v>0</v>
      </c>
      <c r="K10" s="17">
        <v>-638</v>
      </c>
      <c r="L10" s="17">
        <v>-131</v>
      </c>
      <c r="M10" s="17">
        <v>0</v>
      </c>
      <c r="N10" s="17">
        <v>-131</v>
      </c>
      <c r="O10" s="17">
        <v>-8965</v>
      </c>
      <c r="P10" s="17">
        <v>42</v>
      </c>
      <c r="Q10" s="17">
        <v>-8923</v>
      </c>
    </row>
    <row r="11" spans="1:17" ht="12.4" customHeight="1" x14ac:dyDescent="0.2">
      <c r="A11" s="691" t="s">
        <v>293</v>
      </c>
      <c r="B11" s="639"/>
      <c r="C11" s="16">
        <v>0</v>
      </c>
      <c r="D11" s="16">
        <v>0</v>
      </c>
      <c r="E11" s="16">
        <v>0</v>
      </c>
      <c r="F11" s="17">
        <v>0</v>
      </c>
      <c r="G11" s="17">
        <v>0</v>
      </c>
      <c r="H11" s="17">
        <v>0</v>
      </c>
      <c r="I11" s="17">
        <v>0</v>
      </c>
      <c r="J11" s="17">
        <v>0</v>
      </c>
      <c r="K11" s="17">
        <v>0</v>
      </c>
      <c r="L11" s="17">
        <v>0</v>
      </c>
      <c r="M11" s="17">
        <v>0</v>
      </c>
      <c r="N11" s="17">
        <v>0</v>
      </c>
      <c r="O11" s="17">
        <v>0</v>
      </c>
      <c r="P11" s="17">
        <v>0</v>
      </c>
      <c r="Q11" s="17">
        <v>0</v>
      </c>
    </row>
    <row r="12" spans="1:17" ht="12.4" customHeight="1" x14ac:dyDescent="0.2">
      <c r="A12" s="691" t="s">
        <v>294</v>
      </c>
      <c r="B12" s="639"/>
      <c r="C12" s="16">
        <v>160</v>
      </c>
      <c r="D12" s="16">
        <v>14</v>
      </c>
      <c r="E12" s="16">
        <v>174</v>
      </c>
      <c r="F12" s="17">
        <v>304</v>
      </c>
      <c r="G12" s="17">
        <v>23</v>
      </c>
      <c r="H12" s="17">
        <v>327</v>
      </c>
      <c r="I12" s="17">
        <v>-322</v>
      </c>
      <c r="J12" s="17">
        <v>-19</v>
      </c>
      <c r="K12" s="17">
        <v>-341</v>
      </c>
      <c r="L12" s="17">
        <v>298</v>
      </c>
      <c r="M12" s="17">
        <v>17</v>
      </c>
      <c r="N12" s="17">
        <v>315</v>
      </c>
      <c r="O12" s="17">
        <v>-220</v>
      </c>
      <c r="P12" s="17">
        <v>-13</v>
      </c>
      <c r="Q12" s="17">
        <v>-233</v>
      </c>
    </row>
    <row r="13" spans="1:17" ht="12.4" customHeight="1" x14ac:dyDescent="0.2">
      <c r="A13" s="692" t="s">
        <v>276</v>
      </c>
      <c r="B13" s="639"/>
      <c r="C13" s="20">
        <v>0</v>
      </c>
      <c r="D13" s="20">
        <v>0</v>
      </c>
      <c r="E13" s="20">
        <v>0</v>
      </c>
      <c r="F13" s="21">
        <v>0</v>
      </c>
      <c r="G13" s="21">
        <v>0</v>
      </c>
      <c r="H13" s="21">
        <v>0</v>
      </c>
      <c r="I13" s="21">
        <v>0</v>
      </c>
      <c r="J13" s="21">
        <v>0</v>
      </c>
      <c r="K13" s="21">
        <v>0</v>
      </c>
      <c r="L13" s="21">
        <v>0</v>
      </c>
      <c r="M13" s="21">
        <v>0</v>
      </c>
      <c r="N13" s="21">
        <v>0</v>
      </c>
      <c r="O13" s="21">
        <v>0</v>
      </c>
      <c r="P13" s="21">
        <v>0</v>
      </c>
      <c r="Q13" s="21">
        <v>0</v>
      </c>
    </row>
    <row r="14" spans="1:17" ht="12.4" customHeight="1" x14ac:dyDescent="0.2">
      <c r="A14" s="693" t="s">
        <v>295</v>
      </c>
      <c r="B14" s="693"/>
      <c r="C14" s="128">
        <v>3678</v>
      </c>
      <c r="D14" s="128">
        <v>42</v>
      </c>
      <c r="E14" s="128">
        <v>3720</v>
      </c>
      <c r="F14" s="76">
        <v>2316</v>
      </c>
      <c r="G14" s="76">
        <v>-356</v>
      </c>
      <c r="H14" s="76">
        <v>1960</v>
      </c>
      <c r="I14" s="76">
        <v>1726</v>
      </c>
      <c r="J14" s="76">
        <v>952</v>
      </c>
      <c r="K14" s="76">
        <v>2678</v>
      </c>
      <c r="L14" s="76">
        <v>2045</v>
      </c>
      <c r="M14" s="76">
        <v>-461</v>
      </c>
      <c r="N14" s="76">
        <v>1584</v>
      </c>
      <c r="O14" s="76">
        <v>-5144</v>
      </c>
      <c r="P14" s="76">
        <v>-283</v>
      </c>
      <c r="Q14" s="76">
        <v>-5427</v>
      </c>
    </row>
    <row r="15" spans="1:17" ht="12.4" customHeight="1" x14ac:dyDescent="0.2">
      <c r="A15" s="694" t="s">
        <v>296</v>
      </c>
      <c r="B15" s="694"/>
      <c r="C15" s="129">
        <v>114799</v>
      </c>
      <c r="D15" s="129">
        <v>6194</v>
      </c>
      <c r="E15" s="129">
        <v>120993</v>
      </c>
      <c r="F15" s="130">
        <v>111121</v>
      </c>
      <c r="G15" s="130">
        <v>6152</v>
      </c>
      <c r="H15" s="130">
        <v>117273</v>
      </c>
      <c r="I15" s="130">
        <v>108805</v>
      </c>
      <c r="J15" s="130">
        <v>6508</v>
      </c>
      <c r="K15" s="130">
        <v>115313</v>
      </c>
      <c r="L15" s="130">
        <v>107079</v>
      </c>
      <c r="M15" s="130">
        <v>5556</v>
      </c>
      <c r="N15" s="130">
        <v>112635</v>
      </c>
      <c r="O15" s="130">
        <v>105034</v>
      </c>
      <c r="P15" s="130">
        <v>6017</v>
      </c>
      <c r="Q15" s="130">
        <v>111051</v>
      </c>
    </row>
    <row r="16" spans="1:17" ht="15" customHeight="1" x14ac:dyDescent="0.2">
      <c r="A16" s="124"/>
      <c r="B16" s="124"/>
      <c r="C16" s="124"/>
      <c r="D16" s="124"/>
      <c r="E16" s="124"/>
      <c r="F16" s="124"/>
      <c r="G16" s="124"/>
      <c r="H16" s="124"/>
      <c r="I16" s="124"/>
      <c r="J16" s="139"/>
      <c r="K16" s="139"/>
      <c r="L16" s="139"/>
      <c r="M16" s="139"/>
      <c r="N16" s="139"/>
      <c r="O16" s="139"/>
      <c r="P16" s="139"/>
      <c r="Q16" s="139"/>
    </row>
    <row r="17" spans="1:17" ht="12.4" customHeight="1" x14ac:dyDescent="0.2">
      <c r="A17" s="88">
        <f>SUM(C19:Q48)</f>
        <v>252707</v>
      </c>
      <c r="C17" s="690" t="s">
        <v>279</v>
      </c>
      <c r="D17" s="639"/>
      <c r="E17" s="639"/>
      <c r="F17" s="639"/>
      <c r="G17" s="639"/>
      <c r="H17" s="639"/>
      <c r="I17" s="639"/>
      <c r="J17" s="639"/>
      <c r="K17" s="639"/>
      <c r="L17" s="639"/>
      <c r="M17" s="639"/>
      <c r="N17" s="639"/>
      <c r="O17" s="639"/>
      <c r="P17" s="639"/>
      <c r="Q17" s="639"/>
    </row>
    <row r="18" spans="1:17" ht="12.4" customHeight="1" x14ac:dyDescent="0.2">
      <c r="A18" s="647" t="s">
        <v>98</v>
      </c>
      <c r="B18" s="639"/>
      <c r="C18" s="685" t="s">
        <v>280</v>
      </c>
      <c r="D18" s="685"/>
      <c r="E18" s="685"/>
      <c r="F18" s="689" t="s">
        <v>281</v>
      </c>
      <c r="G18" s="689"/>
      <c r="H18" s="689"/>
      <c r="I18" s="689" t="s">
        <v>282</v>
      </c>
      <c r="J18" s="689"/>
      <c r="K18" s="689"/>
      <c r="L18" s="689" t="s">
        <v>283</v>
      </c>
      <c r="M18" s="689"/>
      <c r="N18" s="689"/>
      <c r="O18" s="689" t="s">
        <v>284</v>
      </c>
      <c r="P18" s="689"/>
      <c r="Q18" s="689"/>
    </row>
    <row r="19" spans="1:17" ht="12.4" customHeight="1" x14ac:dyDescent="0.2">
      <c r="A19" s="686" t="s">
        <v>254</v>
      </c>
      <c r="B19" s="649"/>
      <c r="C19" s="705"/>
      <c r="D19" s="705"/>
      <c r="E19" s="705"/>
      <c r="F19" s="706"/>
      <c r="G19" s="706"/>
      <c r="H19" s="706"/>
      <c r="I19" s="706"/>
      <c r="J19" s="706"/>
      <c r="K19" s="706"/>
      <c r="L19" s="706"/>
      <c r="M19" s="706"/>
      <c r="N19" s="706"/>
      <c r="O19" s="706"/>
      <c r="P19" s="706"/>
      <c r="Q19" s="706"/>
    </row>
    <row r="20" spans="1:17" ht="12.4" customHeight="1" x14ac:dyDescent="0.2">
      <c r="A20" s="675" t="s">
        <v>288</v>
      </c>
      <c r="B20" s="639"/>
      <c r="C20" s="697">
        <v>2804</v>
      </c>
      <c r="D20" s="698"/>
      <c r="E20" s="698"/>
      <c r="F20" s="704">
        <v>2881</v>
      </c>
      <c r="G20" s="639"/>
      <c r="H20" s="639"/>
      <c r="I20" s="704">
        <v>2836</v>
      </c>
      <c r="J20" s="639"/>
      <c r="K20" s="639"/>
      <c r="L20" s="704">
        <v>3283</v>
      </c>
      <c r="M20" s="639"/>
      <c r="N20" s="639"/>
      <c r="O20" s="704">
        <v>3531</v>
      </c>
      <c r="P20" s="639"/>
      <c r="Q20" s="639"/>
    </row>
    <row r="21" spans="1:17" ht="12.4" customHeight="1" x14ac:dyDescent="0.2">
      <c r="A21" s="136"/>
      <c r="B21" s="131" t="s">
        <v>297</v>
      </c>
      <c r="C21" s="711">
        <v>518</v>
      </c>
      <c r="D21" s="712"/>
      <c r="E21" s="712"/>
      <c r="F21" s="707">
        <v>646</v>
      </c>
      <c r="G21" s="708"/>
      <c r="H21" s="708"/>
      <c r="I21" s="707">
        <v>45</v>
      </c>
      <c r="J21" s="708"/>
      <c r="K21" s="708"/>
      <c r="L21" s="707">
        <v>-447</v>
      </c>
      <c r="M21" s="708"/>
      <c r="N21" s="708"/>
      <c r="O21" s="707">
        <v>-248</v>
      </c>
      <c r="P21" s="708"/>
      <c r="Q21" s="708"/>
    </row>
    <row r="22" spans="1:17" ht="12.4" customHeight="1" x14ac:dyDescent="0.2">
      <c r="B22" s="39" t="s">
        <v>291</v>
      </c>
      <c r="C22" s="695">
        <v>0</v>
      </c>
      <c r="D22" s="696"/>
      <c r="E22" s="696"/>
      <c r="F22" s="703">
        <v>0</v>
      </c>
      <c r="G22" s="639"/>
      <c r="H22" s="639"/>
      <c r="I22" s="703">
        <v>0</v>
      </c>
      <c r="J22" s="639"/>
      <c r="K22" s="639"/>
      <c r="L22" s="703">
        <v>0</v>
      </c>
      <c r="M22" s="639"/>
      <c r="N22" s="639"/>
      <c r="O22" s="703">
        <v>0</v>
      </c>
      <c r="P22" s="639"/>
      <c r="Q22" s="639"/>
    </row>
    <row r="23" spans="1:17" ht="12.4" customHeight="1" x14ac:dyDescent="0.2">
      <c r="B23" s="39" t="s">
        <v>292</v>
      </c>
      <c r="C23" s="695">
        <v>0</v>
      </c>
      <c r="D23" s="696"/>
      <c r="E23" s="696"/>
      <c r="F23" s="703">
        <v>-723</v>
      </c>
      <c r="G23" s="639"/>
      <c r="H23" s="639"/>
      <c r="I23" s="703">
        <v>0</v>
      </c>
      <c r="J23" s="639"/>
      <c r="K23" s="639"/>
      <c r="L23" s="703">
        <v>0</v>
      </c>
      <c r="M23" s="639"/>
      <c r="N23" s="639"/>
      <c r="O23" s="703">
        <v>0</v>
      </c>
      <c r="P23" s="639"/>
      <c r="Q23" s="639"/>
    </row>
    <row r="24" spans="1:17" ht="12.4" customHeight="1" x14ac:dyDescent="0.2">
      <c r="B24" s="132" t="s">
        <v>293</v>
      </c>
      <c r="C24" s="695">
        <v>0</v>
      </c>
      <c r="D24" s="696"/>
      <c r="E24" s="696"/>
      <c r="F24" s="703">
        <v>0</v>
      </c>
      <c r="G24" s="639"/>
      <c r="H24" s="639"/>
      <c r="I24" s="703">
        <v>0</v>
      </c>
      <c r="J24" s="639"/>
      <c r="K24" s="639"/>
      <c r="L24" s="703">
        <v>0</v>
      </c>
      <c r="M24" s="639"/>
      <c r="N24" s="639"/>
      <c r="O24" s="703">
        <v>0</v>
      </c>
      <c r="P24" s="639"/>
      <c r="Q24" s="639"/>
    </row>
    <row r="25" spans="1:17" ht="12.4" customHeight="1" x14ac:dyDescent="0.2">
      <c r="B25" s="132" t="s">
        <v>294</v>
      </c>
      <c r="C25" s="695">
        <v>0</v>
      </c>
      <c r="D25" s="696"/>
      <c r="E25" s="696"/>
      <c r="F25" s="703">
        <v>0</v>
      </c>
      <c r="G25" s="639"/>
      <c r="H25" s="639"/>
      <c r="I25" s="703">
        <v>0</v>
      </c>
      <c r="J25" s="639"/>
      <c r="K25" s="639"/>
      <c r="L25" s="703">
        <v>0</v>
      </c>
      <c r="M25" s="639"/>
      <c r="N25" s="639"/>
      <c r="O25" s="703">
        <v>0</v>
      </c>
      <c r="P25" s="639"/>
      <c r="Q25" s="639"/>
    </row>
    <row r="26" spans="1:17" ht="12.4" customHeight="1" x14ac:dyDescent="0.2">
      <c r="B26" s="90" t="s">
        <v>276</v>
      </c>
      <c r="C26" s="697">
        <v>0</v>
      </c>
      <c r="D26" s="698"/>
      <c r="E26" s="698"/>
      <c r="F26" s="704">
        <v>0</v>
      </c>
      <c r="G26" s="639"/>
      <c r="H26" s="639"/>
      <c r="I26" s="704">
        <v>0</v>
      </c>
      <c r="J26" s="639"/>
      <c r="K26" s="639"/>
      <c r="L26" s="704">
        <v>0</v>
      </c>
      <c r="M26" s="639"/>
      <c r="N26" s="639"/>
      <c r="O26" s="704">
        <v>0</v>
      </c>
      <c r="P26" s="639"/>
      <c r="Q26" s="639"/>
    </row>
    <row r="27" spans="1:17" ht="12.4" customHeight="1" x14ac:dyDescent="0.2">
      <c r="A27" s="133"/>
      <c r="B27" s="133" t="s">
        <v>295</v>
      </c>
      <c r="C27" s="699">
        <v>518</v>
      </c>
      <c r="D27" s="700"/>
      <c r="E27" s="700"/>
      <c r="F27" s="701">
        <v>-77</v>
      </c>
      <c r="G27" s="702"/>
      <c r="H27" s="702"/>
      <c r="I27" s="701">
        <v>45</v>
      </c>
      <c r="J27" s="702"/>
      <c r="K27" s="702"/>
      <c r="L27" s="701">
        <v>-447</v>
      </c>
      <c r="M27" s="702"/>
      <c r="N27" s="702"/>
      <c r="O27" s="701">
        <v>-248</v>
      </c>
      <c r="P27" s="702"/>
      <c r="Q27" s="702"/>
    </row>
    <row r="28" spans="1:17" ht="12.4" customHeight="1" x14ac:dyDescent="0.2">
      <c r="A28" s="709" t="s">
        <v>296</v>
      </c>
      <c r="B28" s="709"/>
      <c r="C28" s="699">
        <v>3322</v>
      </c>
      <c r="D28" s="700"/>
      <c r="E28" s="700"/>
      <c r="F28" s="701">
        <v>2804</v>
      </c>
      <c r="G28" s="702"/>
      <c r="H28" s="702"/>
      <c r="I28" s="701">
        <v>2881</v>
      </c>
      <c r="J28" s="702"/>
      <c r="K28" s="702"/>
      <c r="L28" s="701">
        <v>2836</v>
      </c>
      <c r="M28" s="702"/>
      <c r="N28" s="702"/>
      <c r="O28" s="701">
        <v>3283</v>
      </c>
      <c r="P28" s="702"/>
      <c r="Q28" s="702"/>
    </row>
    <row r="29" spans="1:17" ht="12.4" customHeight="1" x14ac:dyDescent="0.2">
      <c r="A29" s="136"/>
      <c r="B29" s="136"/>
      <c r="C29" s="713"/>
      <c r="D29" s="713"/>
      <c r="E29" s="713"/>
      <c r="F29" s="708"/>
      <c r="G29" s="708"/>
      <c r="H29" s="708"/>
      <c r="I29" s="708"/>
      <c r="J29" s="708"/>
      <c r="K29" s="708"/>
      <c r="L29" s="708"/>
      <c r="M29" s="708"/>
      <c r="N29" s="708"/>
      <c r="O29" s="708"/>
      <c r="P29" s="708"/>
      <c r="Q29" s="708"/>
    </row>
    <row r="30" spans="1:17" ht="12.4" customHeight="1" x14ac:dyDescent="0.2">
      <c r="A30" s="710" t="s">
        <v>213</v>
      </c>
      <c r="B30" s="639"/>
      <c r="C30" s="696"/>
      <c r="D30" s="696"/>
      <c r="E30" s="696"/>
      <c r="F30" s="714"/>
      <c r="G30" s="639"/>
      <c r="H30" s="639"/>
      <c r="I30" s="714"/>
      <c r="J30" s="639"/>
      <c r="K30" s="639"/>
      <c r="L30" s="714"/>
      <c r="M30" s="639"/>
      <c r="N30" s="639"/>
      <c r="O30" s="639"/>
      <c r="P30" s="639"/>
      <c r="Q30" s="639"/>
    </row>
    <row r="31" spans="1:17" ht="12.4" customHeight="1" x14ac:dyDescent="0.2">
      <c r="A31" s="675" t="s">
        <v>288</v>
      </c>
      <c r="B31" s="639"/>
      <c r="C31" s="697">
        <v>22189</v>
      </c>
      <c r="D31" s="698"/>
      <c r="E31" s="698"/>
      <c r="F31" s="704">
        <v>22287</v>
      </c>
      <c r="G31" s="639"/>
      <c r="H31" s="639"/>
      <c r="I31" s="704">
        <v>21664</v>
      </c>
      <c r="J31" s="639"/>
      <c r="K31" s="639"/>
      <c r="L31" s="704">
        <v>21165</v>
      </c>
      <c r="M31" s="639"/>
      <c r="N31" s="639"/>
      <c r="O31" s="704">
        <v>20223</v>
      </c>
      <c r="P31" s="639"/>
      <c r="Q31" s="639"/>
    </row>
    <row r="32" spans="1:17" ht="12.4" customHeight="1" x14ac:dyDescent="0.2">
      <c r="A32" s="136"/>
      <c r="B32" s="136" t="s">
        <v>298</v>
      </c>
      <c r="C32" s="711">
        <v>570</v>
      </c>
      <c r="D32" s="712"/>
      <c r="E32" s="712"/>
      <c r="F32" s="707">
        <v>-98</v>
      </c>
      <c r="G32" s="708"/>
      <c r="H32" s="708"/>
      <c r="I32" s="707">
        <v>623</v>
      </c>
      <c r="J32" s="708"/>
      <c r="K32" s="708"/>
      <c r="L32" s="707">
        <v>499</v>
      </c>
      <c r="M32" s="708"/>
      <c r="N32" s="708"/>
      <c r="O32" s="707">
        <v>942</v>
      </c>
      <c r="P32" s="708"/>
      <c r="Q32" s="708"/>
    </row>
    <row r="33" spans="1:17" ht="12.4" customHeight="1" x14ac:dyDescent="0.2">
      <c r="B33" s="39" t="s">
        <v>292</v>
      </c>
      <c r="C33" s="695">
        <v>0</v>
      </c>
      <c r="D33" s="696"/>
      <c r="E33" s="696"/>
      <c r="F33" s="703">
        <v>0</v>
      </c>
      <c r="G33" s="639"/>
      <c r="H33" s="639"/>
      <c r="I33" s="703">
        <v>0</v>
      </c>
      <c r="J33" s="639"/>
      <c r="K33" s="639"/>
      <c r="L33" s="703">
        <v>0</v>
      </c>
      <c r="M33" s="639"/>
      <c r="N33" s="639"/>
      <c r="O33" s="703">
        <v>0</v>
      </c>
      <c r="P33" s="639"/>
      <c r="Q33" s="639"/>
    </row>
    <row r="34" spans="1:17" ht="12.4" customHeight="1" x14ac:dyDescent="0.2">
      <c r="B34" s="90" t="s">
        <v>293</v>
      </c>
      <c r="C34" s="697">
        <v>0</v>
      </c>
      <c r="D34" s="698"/>
      <c r="E34" s="698"/>
      <c r="F34" s="704">
        <v>0</v>
      </c>
      <c r="G34" s="639"/>
      <c r="H34" s="639"/>
      <c r="I34" s="704">
        <v>0</v>
      </c>
      <c r="J34" s="639"/>
      <c r="K34" s="639"/>
      <c r="L34" s="704">
        <v>0</v>
      </c>
      <c r="M34" s="639"/>
      <c r="N34" s="639"/>
      <c r="O34" s="704">
        <v>0</v>
      </c>
      <c r="P34" s="639"/>
      <c r="Q34" s="639"/>
    </row>
    <row r="35" spans="1:17" ht="12.4" customHeight="1" x14ac:dyDescent="0.2">
      <c r="A35" s="133"/>
      <c r="B35" s="133" t="s">
        <v>295</v>
      </c>
      <c r="C35" s="699">
        <v>570</v>
      </c>
      <c r="D35" s="700"/>
      <c r="E35" s="700"/>
      <c r="F35" s="701">
        <v>-98</v>
      </c>
      <c r="G35" s="702"/>
      <c r="H35" s="702"/>
      <c r="I35" s="701">
        <v>623</v>
      </c>
      <c r="J35" s="702"/>
      <c r="K35" s="702"/>
      <c r="L35" s="701">
        <v>499</v>
      </c>
      <c r="M35" s="702"/>
      <c r="N35" s="702"/>
      <c r="O35" s="701">
        <v>942</v>
      </c>
      <c r="P35" s="702"/>
      <c r="Q35" s="702"/>
    </row>
    <row r="36" spans="1:17" ht="12.4" customHeight="1" x14ac:dyDescent="0.2">
      <c r="A36" s="709" t="s">
        <v>296</v>
      </c>
      <c r="B36" s="709"/>
      <c r="C36" s="699">
        <v>22759</v>
      </c>
      <c r="D36" s="700"/>
      <c r="E36" s="700"/>
      <c r="F36" s="701">
        <v>22189</v>
      </c>
      <c r="G36" s="702"/>
      <c r="H36" s="702"/>
      <c r="I36" s="701">
        <v>22287</v>
      </c>
      <c r="J36" s="702"/>
      <c r="K36" s="702"/>
      <c r="L36" s="701">
        <v>21664</v>
      </c>
      <c r="M36" s="702"/>
      <c r="N36" s="702"/>
      <c r="O36" s="701">
        <v>21165</v>
      </c>
      <c r="P36" s="702"/>
      <c r="Q36" s="702"/>
    </row>
    <row r="37" spans="1:17" ht="12.4" customHeight="1" x14ac:dyDescent="0.2">
      <c r="A37" s="136"/>
      <c r="B37" s="136"/>
      <c r="C37" s="713"/>
      <c r="D37" s="713"/>
      <c r="E37" s="713"/>
      <c r="F37" s="708"/>
      <c r="G37" s="708"/>
      <c r="H37" s="708"/>
      <c r="I37" s="708"/>
      <c r="J37" s="708"/>
      <c r="K37" s="708"/>
      <c r="L37" s="708"/>
      <c r="M37" s="708"/>
      <c r="N37" s="708"/>
      <c r="O37" s="708"/>
      <c r="P37" s="708"/>
      <c r="Q37" s="708"/>
    </row>
    <row r="38" spans="1:17" ht="12.4" customHeight="1" x14ac:dyDescent="0.2">
      <c r="A38" s="710" t="s">
        <v>299</v>
      </c>
      <c r="B38" s="639"/>
      <c r="C38" s="696"/>
      <c r="D38" s="696"/>
      <c r="E38" s="696"/>
      <c r="F38" s="714"/>
      <c r="G38" s="639"/>
      <c r="H38" s="639"/>
      <c r="I38" s="714"/>
      <c r="J38" s="639"/>
      <c r="K38" s="639"/>
      <c r="L38" s="714"/>
      <c r="M38" s="639"/>
      <c r="N38" s="639"/>
      <c r="O38" s="639"/>
      <c r="P38" s="639"/>
      <c r="Q38" s="639"/>
    </row>
    <row r="39" spans="1:17" ht="12.4" customHeight="1" x14ac:dyDescent="0.2">
      <c r="A39" s="675" t="s">
        <v>288</v>
      </c>
      <c r="B39" s="639"/>
      <c r="C39" s="697">
        <v>0</v>
      </c>
      <c r="D39" s="698"/>
      <c r="E39" s="698"/>
      <c r="F39" s="704">
        <v>0</v>
      </c>
      <c r="G39" s="639"/>
      <c r="H39" s="639"/>
      <c r="I39" s="704">
        <v>0</v>
      </c>
      <c r="J39" s="639"/>
      <c r="K39" s="639"/>
      <c r="L39" s="704">
        <v>0</v>
      </c>
      <c r="M39" s="639"/>
      <c r="N39" s="639"/>
      <c r="O39" s="704">
        <v>0</v>
      </c>
      <c r="P39" s="639"/>
      <c r="Q39" s="639"/>
    </row>
    <row r="40" spans="1:17" ht="12.4" customHeight="1" x14ac:dyDescent="0.2">
      <c r="A40" s="136"/>
      <c r="B40" s="131" t="s">
        <v>300</v>
      </c>
      <c r="C40" s="711">
        <v>0</v>
      </c>
      <c r="D40" s="712"/>
      <c r="E40" s="712"/>
      <c r="F40" s="707">
        <v>0</v>
      </c>
      <c r="G40" s="708"/>
      <c r="H40" s="708"/>
      <c r="I40" s="707">
        <v>0</v>
      </c>
      <c r="J40" s="708"/>
      <c r="K40" s="708"/>
      <c r="L40" s="707">
        <v>0</v>
      </c>
      <c r="M40" s="708"/>
      <c r="N40" s="708"/>
      <c r="O40" s="707">
        <v>0</v>
      </c>
      <c r="P40" s="708"/>
      <c r="Q40" s="708"/>
    </row>
    <row r="41" spans="1:17" ht="12.4" customHeight="1" x14ac:dyDescent="0.2">
      <c r="B41" s="39" t="s">
        <v>290</v>
      </c>
      <c r="C41" s="695">
        <v>0</v>
      </c>
      <c r="D41" s="696"/>
      <c r="E41" s="696"/>
      <c r="F41" s="703">
        <v>0</v>
      </c>
      <c r="G41" s="639"/>
      <c r="H41" s="639"/>
      <c r="I41" s="703">
        <v>0</v>
      </c>
      <c r="J41" s="639"/>
      <c r="K41" s="639"/>
      <c r="L41" s="703">
        <v>0</v>
      </c>
      <c r="M41" s="639"/>
      <c r="N41" s="639"/>
      <c r="O41" s="703">
        <v>0</v>
      </c>
      <c r="P41" s="639"/>
      <c r="Q41" s="639"/>
    </row>
    <row r="42" spans="1:17" ht="12.4" customHeight="1" x14ac:dyDescent="0.2">
      <c r="B42" s="39" t="s">
        <v>291</v>
      </c>
      <c r="C42" s="695">
        <v>0</v>
      </c>
      <c r="D42" s="696"/>
      <c r="E42" s="696"/>
      <c r="F42" s="703">
        <v>0</v>
      </c>
      <c r="G42" s="639"/>
      <c r="H42" s="639"/>
      <c r="I42" s="703">
        <v>0</v>
      </c>
      <c r="J42" s="639"/>
      <c r="K42" s="639"/>
      <c r="L42" s="703">
        <v>0</v>
      </c>
      <c r="M42" s="639"/>
      <c r="N42" s="639"/>
      <c r="O42" s="703">
        <v>0</v>
      </c>
      <c r="P42" s="639"/>
      <c r="Q42" s="639"/>
    </row>
    <row r="43" spans="1:17" ht="12.4" customHeight="1" x14ac:dyDescent="0.2">
      <c r="B43" s="39" t="s">
        <v>292</v>
      </c>
      <c r="C43" s="695">
        <v>0</v>
      </c>
      <c r="D43" s="696"/>
      <c r="E43" s="696"/>
      <c r="F43" s="703">
        <v>0</v>
      </c>
      <c r="G43" s="639"/>
      <c r="H43" s="639"/>
      <c r="I43" s="703">
        <v>0</v>
      </c>
      <c r="J43" s="639"/>
      <c r="K43" s="639"/>
      <c r="L43" s="703">
        <v>0</v>
      </c>
      <c r="M43" s="639"/>
      <c r="N43" s="639"/>
      <c r="O43" s="703">
        <v>0</v>
      </c>
      <c r="P43" s="639"/>
      <c r="Q43" s="639"/>
    </row>
    <row r="44" spans="1:17" ht="12.4" customHeight="1" x14ac:dyDescent="0.2">
      <c r="B44" s="132" t="s">
        <v>293</v>
      </c>
      <c r="C44" s="695">
        <v>0</v>
      </c>
      <c r="D44" s="696"/>
      <c r="E44" s="696"/>
      <c r="F44" s="703">
        <v>0</v>
      </c>
      <c r="G44" s="639"/>
      <c r="H44" s="639"/>
      <c r="I44" s="703">
        <v>0</v>
      </c>
      <c r="J44" s="639"/>
      <c r="K44" s="639"/>
      <c r="L44" s="703">
        <v>0</v>
      </c>
      <c r="M44" s="639"/>
      <c r="N44" s="639"/>
      <c r="O44" s="703">
        <v>0</v>
      </c>
      <c r="P44" s="639"/>
      <c r="Q44" s="639"/>
    </row>
    <row r="45" spans="1:17" ht="12.4" customHeight="1" x14ac:dyDescent="0.2">
      <c r="B45" s="132" t="s">
        <v>294</v>
      </c>
      <c r="C45" s="695">
        <v>0</v>
      </c>
      <c r="D45" s="696"/>
      <c r="E45" s="696"/>
      <c r="F45" s="703">
        <v>0</v>
      </c>
      <c r="G45" s="639"/>
      <c r="H45" s="639"/>
      <c r="I45" s="703">
        <v>0</v>
      </c>
      <c r="J45" s="639"/>
      <c r="K45" s="639"/>
      <c r="L45" s="703">
        <v>0</v>
      </c>
      <c r="M45" s="639"/>
      <c r="N45" s="639"/>
      <c r="O45" s="703">
        <v>0</v>
      </c>
      <c r="P45" s="639"/>
      <c r="Q45" s="639"/>
    </row>
    <row r="46" spans="1:17" ht="12.4" customHeight="1" x14ac:dyDescent="0.2">
      <c r="B46" s="90" t="s">
        <v>276</v>
      </c>
      <c r="C46" s="697">
        <v>0</v>
      </c>
      <c r="D46" s="698"/>
      <c r="E46" s="698"/>
      <c r="F46" s="704">
        <v>0</v>
      </c>
      <c r="G46" s="639"/>
      <c r="H46" s="639"/>
      <c r="I46" s="704">
        <v>0</v>
      </c>
      <c r="J46" s="639"/>
      <c r="K46" s="639"/>
      <c r="L46" s="704">
        <v>0</v>
      </c>
      <c r="M46" s="639"/>
      <c r="N46" s="639"/>
      <c r="O46" s="704">
        <v>0</v>
      </c>
      <c r="P46" s="639"/>
      <c r="Q46" s="639"/>
    </row>
    <row r="47" spans="1:17" ht="12.4" customHeight="1" x14ac:dyDescent="0.2">
      <c r="A47" s="133"/>
      <c r="B47" s="133" t="s">
        <v>295</v>
      </c>
      <c r="C47" s="699">
        <v>0</v>
      </c>
      <c r="D47" s="700"/>
      <c r="E47" s="700"/>
      <c r="F47" s="701">
        <v>0</v>
      </c>
      <c r="G47" s="702"/>
      <c r="H47" s="702"/>
      <c r="I47" s="701">
        <v>0</v>
      </c>
      <c r="J47" s="702"/>
      <c r="K47" s="702"/>
      <c r="L47" s="701">
        <v>0</v>
      </c>
      <c r="M47" s="702"/>
      <c r="N47" s="702"/>
      <c r="O47" s="701">
        <v>0</v>
      </c>
      <c r="P47" s="702"/>
      <c r="Q47" s="702"/>
    </row>
    <row r="48" spans="1:17" ht="12.4" customHeight="1" x14ac:dyDescent="0.2">
      <c r="A48" s="709" t="s">
        <v>296</v>
      </c>
      <c r="B48" s="709"/>
      <c r="C48" s="699">
        <v>0</v>
      </c>
      <c r="D48" s="700"/>
      <c r="E48" s="700"/>
      <c r="F48" s="701">
        <v>0</v>
      </c>
      <c r="G48" s="702"/>
      <c r="H48" s="702"/>
      <c r="I48" s="701">
        <v>0</v>
      </c>
      <c r="J48" s="702"/>
      <c r="K48" s="702"/>
      <c r="L48" s="701">
        <v>0</v>
      </c>
      <c r="M48" s="702"/>
      <c r="N48" s="702"/>
      <c r="O48" s="701">
        <v>0</v>
      </c>
      <c r="P48" s="702"/>
      <c r="Q48" s="702"/>
    </row>
    <row r="49" spans="1:17" ht="3.4" customHeight="1" x14ac:dyDescent="0.2">
      <c r="A49" s="142"/>
      <c r="B49" s="142"/>
      <c r="C49" s="712"/>
      <c r="D49" s="712"/>
      <c r="E49" s="712"/>
      <c r="F49" s="708"/>
      <c r="G49" s="708"/>
      <c r="H49" s="708"/>
      <c r="I49" s="708"/>
      <c r="J49" s="708"/>
      <c r="K49" s="708"/>
      <c r="L49" s="708"/>
      <c r="M49" s="708"/>
      <c r="N49" s="708"/>
      <c r="O49" s="708"/>
      <c r="P49" s="708"/>
      <c r="Q49" s="708"/>
    </row>
    <row r="50" spans="1:17" ht="10.9" customHeight="1" x14ac:dyDescent="0.2">
      <c r="A50" s="51" t="s">
        <v>159</v>
      </c>
      <c r="B50" s="659" t="s">
        <v>225</v>
      </c>
      <c r="C50" s="639"/>
      <c r="D50" s="639"/>
      <c r="E50" s="639"/>
      <c r="F50" s="639"/>
      <c r="G50" s="639"/>
      <c r="H50" s="639"/>
      <c r="I50" s="639"/>
      <c r="J50" s="639"/>
      <c r="K50" s="639"/>
      <c r="L50" s="639"/>
      <c r="M50" s="639"/>
      <c r="N50" s="639"/>
      <c r="O50" s="639"/>
      <c r="P50" s="639"/>
      <c r="Q50" s="639"/>
    </row>
    <row r="51" spans="1:17" ht="10.9" customHeight="1" x14ac:dyDescent="0.2">
      <c r="A51" s="51" t="s">
        <v>161</v>
      </c>
      <c r="B51" s="659" t="s">
        <v>301</v>
      </c>
      <c r="C51" s="639"/>
      <c r="D51" s="639"/>
      <c r="E51" s="639"/>
      <c r="F51" s="639"/>
      <c r="G51" s="639"/>
      <c r="H51" s="639"/>
      <c r="I51" s="639"/>
    </row>
    <row r="52" spans="1:17" ht="10.9" customHeight="1" x14ac:dyDescent="0.2">
      <c r="A52" s="51" t="s">
        <v>163</v>
      </c>
      <c r="B52" s="659" t="s">
        <v>302</v>
      </c>
      <c r="C52" s="639"/>
      <c r="D52" s="639"/>
      <c r="E52" s="639"/>
      <c r="F52" s="639"/>
      <c r="G52" s="639"/>
      <c r="H52" s="639"/>
      <c r="I52" s="639"/>
    </row>
    <row r="53" spans="1:17" ht="10.9" customHeight="1" x14ac:dyDescent="0.2">
      <c r="A53" s="51" t="s">
        <v>303</v>
      </c>
      <c r="B53" s="659" t="s">
        <v>304</v>
      </c>
      <c r="C53" s="639"/>
      <c r="D53" s="639"/>
      <c r="E53" s="639"/>
      <c r="F53" s="639"/>
      <c r="G53" s="639"/>
      <c r="H53" s="639"/>
      <c r="I53" s="639"/>
    </row>
    <row r="54" spans="1:17" ht="10.9" customHeight="1" x14ac:dyDescent="0.2">
      <c r="A54" s="51" t="s">
        <v>305</v>
      </c>
      <c r="B54" s="658" t="s">
        <v>306</v>
      </c>
      <c r="C54" s="639"/>
      <c r="D54" s="639"/>
      <c r="E54" s="639"/>
      <c r="F54" s="639"/>
      <c r="G54" s="639"/>
      <c r="H54" s="639"/>
      <c r="I54" s="639"/>
      <c r="J54" s="639"/>
      <c r="K54" s="639"/>
      <c r="L54" s="639"/>
      <c r="M54" s="639"/>
      <c r="N54" s="639"/>
      <c r="O54" s="639"/>
      <c r="P54" s="639"/>
      <c r="Q54" s="639"/>
    </row>
    <row r="55" spans="1:17" ht="10.9" customHeight="1" x14ac:dyDescent="0.2">
      <c r="A55" s="51" t="s">
        <v>307</v>
      </c>
      <c r="B55" s="659" t="s">
        <v>308</v>
      </c>
      <c r="C55" s="639"/>
      <c r="D55" s="639"/>
      <c r="E55" s="639"/>
      <c r="F55" s="639"/>
      <c r="G55" s="639"/>
      <c r="H55" s="639"/>
      <c r="I55" s="639"/>
    </row>
  </sheetData>
  <mergeCells count="196">
    <mergeCell ref="C49:E49"/>
    <mergeCell ref="B53:I53"/>
    <mergeCell ref="B55:I55"/>
    <mergeCell ref="B52:I52"/>
    <mergeCell ref="B51:I51"/>
    <mergeCell ref="F49:H49"/>
    <mergeCell ref="I49:K49"/>
    <mergeCell ref="B50:Q50"/>
    <mergeCell ref="L49:N49"/>
    <mergeCell ref="O49:Q49"/>
    <mergeCell ref="B54:Q54"/>
    <mergeCell ref="F45:H45"/>
    <mergeCell ref="F46:H46"/>
    <mergeCell ref="F47:H47"/>
    <mergeCell ref="F48:H48"/>
    <mergeCell ref="C48:E48"/>
    <mergeCell ref="C47:E47"/>
    <mergeCell ref="C46:E46"/>
    <mergeCell ref="C45:E45"/>
    <mergeCell ref="A48:B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O48:Q48"/>
    <mergeCell ref="O47:Q47"/>
    <mergeCell ref="O46:Q46"/>
    <mergeCell ref="O45:Q45"/>
    <mergeCell ref="L45:N45"/>
    <mergeCell ref="L46:N46"/>
    <mergeCell ref="L47:N47"/>
    <mergeCell ref="L48:N48"/>
    <mergeCell ref="I48:K48"/>
    <mergeCell ref="I47:K47"/>
    <mergeCell ref="I46:K46"/>
    <mergeCell ref="I45:K45"/>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25:Q25"/>
    <mergeCell ref="O24:Q24"/>
    <mergeCell ref="O23:Q23"/>
    <mergeCell ref="O22:Q22"/>
    <mergeCell ref="O21:Q21"/>
    <mergeCell ref="L21:N21"/>
    <mergeCell ref="L22:N22"/>
    <mergeCell ref="L23:N23"/>
    <mergeCell ref="L24:N24"/>
    <mergeCell ref="O32:Q32"/>
    <mergeCell ref="O31:Q31"/>
    <mergeCell ref="O30:Q30"/>
    <mergeCell ref="O29:Q29"/>
    <mergeCell ref="O28:Q28"/>
    <mergeCell ref="O27:Q27"/>
    <mergeCell ref="L28:N28"/>
    <mergeCell ref="L27:N27"/>
    <mergeCell ref="L26:N26"/>
    <mergeCell ref="O26:Q26"/>
    <mergeCell ref="I26:K26"/>
    <mergeCell ref="I25:K25"/>
    <mergeCell ref="I28:K28"/>
    <mergeCell ref="I27:K27"/>
    <mergeCell ref="I29:K29"/>
    <mergeCell ref="I30:K30"/>
    <mergeCell ref="I32:K32"/>
    <mergeCell ref="I31:K31"/>
    <mergeCell ref="L29:N29"/>
    <mergeCell ref="L30:N30"/>
    <mergeCell ref="L31:N31"/>
    <mergeCell ref="L32:N32"/>
    <mergeCell ref="L25:N25"/>
    <mergeCell ref="C28:E28"/>
    <mergeCell ref="A28:B28"/>
    <mergeCell ref="A30:B30"/>
    <mergeCell ref="A31:B31"/>
    <mergeCell ref="C32:E32"/>
    <mergeCell ref="C31:E31"/>
    <mergeCell ref="C30:E30"/>
    <mergeCell ref="C29:E29"/>
    <mergeCell ref="F31:H31"/>
    <mergeCell ref="F32:H32"/>
    <mergeCell ref="F30:H30"/>
    <mergeCell ref="F29:H29"/>
    <mergeCell ref="F28:H28"/>
    <mergeCell ref="C25:E25"/>
    <mergeCell ref="C26:E26"/>
    <mergeCell ref="C27:E27"/>
    <mergeCell ref="F27:H27"/>
    <mergeCell ref="F25:H25"/>
    <mergeCell ref="F26:H26"/>
    <mergeCell ref="A20:B20"/>
    <mergeCell ref="C20:E20"/>
    <mergeCell ref="C19:E19"/>
    <mergeCell ref="F19:H19"/>
    <mergeCell ref="F20:H20"/>
    <mergeCell ref="F21:H21"/>
    <mergeCell ref="F22:H22"/>
    <mergeCell ref="A9:B9"/>
    <mergeCell ref="A10:B10"/>
    <mergeCell ref="A11:B11"/>
    <mergeCell ref="A12:B12"/>
    <mergeCell ref="A13:B13"/>
    <mergeCell ref="A14:B14"/>
    <mergeCell ref="A15:B15"/>
    <mergeCell ref="A18:B18"/>
    <mergeCell ref="A19:B19"/>
    <mergeCell ref="C3:E3"/>
    <mergeCell ref="A3:B3"/>
    <mergeCell ref="A5:B5"/>
    <mergeCell ref="A6:B6"/>
    <mergeCell ref="A7:B7"/>
    <mergeCell ref="A8:B8"/>
    <mergeCell ref="F3:H3"/>
    <mergeCell ref="A1:I1"/>
    <mergeCell ref="C2:Q2"/>
    <mergeCell ref="I3:K3"/>
    <mergeCell ref="O3:Q3"/>
    <mergeCell ref="L3:N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34"/>
  <sheetViews>
    <sheetView showRuler="0" workbookViewId="0">
      <selection sqref="A1:G1"/>
    </sheetView>
  </sheetViews>
  <sheetFormatPr baseColWidth="10" defaultColWidth="13.28515625" defaultRowHeight="12.75" x14ac:dyDescent="0.2"/>
  <cols>
    <col min="1" max="1" width="1.85546875" customWidth="1"/>
    <col min="2" max="2" width="0" hidden="1" customWidth="1"/>
    <col min="3" max="3" width="36.28515625" customWidth="1"/>
    <col min="4" max="11" width="12.85546875" customWidth="1"/>
  </cols>
  <sheetData>
    <row r="1" spans="1:11" ht="13.35" customHeight="1" x14ac:dyDescent="0.2">
      <c r="A1" s="663" t="s">
        <v>309</v>
      </c>
      <c r="B1" s="639"/>
      <c r="C1" s="639"/>
      <c r="D1" s="639"/>
      <c r="E1" s="639"/>
      <c r="F1" s="639"/>
      <c r="G1" s="639"/>
    </row>
    <row r="2" spans="1:11" ht="3.4" customHeight="1" x14ac:dyDescent="0.2"/>
    <row r="3" spans="1:11" ht="13.35" customHeight="1" x14ac:dyDescent="0.2">
      <c r="A3" s="143">
        <f>SUM(D7:K15)</f>
        <v>1954574</v>
      </c>
      <c r="D3" s="51" t="s">
        <v>93</v>
      </c>
      <c r="E3" s="51" t="s">
        <v>94</v>
      </c>
      <c r="F3" s="51" t="s">
        <v>95</v>
      </c>
      <c r="G3" s="51" t="s">
        <v>96</v>
      </c>
      <c r="H3" s="51" t="s">
        <v>93</v>
      </c>
      <c r="I3" s="51" t="s">
        <v>94</v>
      </c>
      <c r="J3" s="51" t="s">
        <v>95</v>
      </c>
      <c r="K3" s="10" t="s">
        <v>96</v>
      </c>
    </row>
    <row r="4" spans="1:11" ht="3.4" customHeight="1" x14ac:dyDescent="0.2"/>
    <row r="5" spans="1:11" ht="15.75" customHeight="1" x14ac:dyDescent="0.2">
      <c r="D5" s="661" t="s">
        <v>227</v>
      </c>
      <c r="E5" s="661"/>
      <c r="F5" s="661"/>
      <c r="G5" s="661"/>
      <c r="H5" s="681" t="s">
        <v>310</v>
      </c>
      <c r="I5" s="639"/>
      <c r="J5" s="639"/>
      <c r="K5" s="639"/>
    </row>
    <row r="6" spans="1:11" ht="79.900000000000006" customHeight="1" x14ac:dyDescent="0.2">
      <c r="B6" s="715" t="s">
        <v>98</v>
      </c>
      <c r="C6" s="639"/>
      <c r="D6" s="79" t="s">
        <v>311</v>
      </c>
      <c r="E6" s="79" t="s">
        <v>312</v>
      </c>
      <c r="F6" s="144" t="s">
        <v>313</v>
      </c>
      <c r="G6" s="144" t="s">
        <v>314</v>
      </c>
      <c r="H6" s="145" t="s">
        <v>315</v>
      </c>
      <c r="I6" s="145" t="s">
        <v>316</v>
      </c>
      <c r="J6" s="145" t="s">
        <v>317</v>
      </c>
      <c r="K6" s="145" t="s">
        <v>318</v>
      </c>
    </row>
    <row r="7" spans="1:11" ht="13.35" customHeight="1" x14ac:dyDescent="0.2">
      <c r="B7" s="672" t="s">
        <v>319</v>
      </c>
      <c r="C7" s="672"/>
      <c r="D7" s="146"/>
      <c r="E7" s="146"/>
      <c r="F7" s="146"/>
      <c r="G7" s="146"/>
      <c r="H7" s="122"/>
      <c r="I7" s="122"/>
      <c r="J7" s="122"/>
      <c r="K7" s="122"/>
    </row>
    <row r="8" spans="1:11" ht="13.35" customHeight="1" x14ac:dyDescent="0.2">
      <c r="A8" s="147" t="s">
        <v>167</v>
      </c>
      <c r="B8" s="665" t="s">
        <v>168</v>
      </c>
      <c r="C8" s="639"/>
      <c r="D8" s="32">
        <v>75126</v>
      </c>
      <c r="E8" s="32">
        <v>28017</v>
      </c>
      <c r="F8" s="32">
        <v>103143</v>
      </c>
      <c r="G8" s="32">
        <v>157608</v>
      </c>
      <c r="H8" s="33">
        <v>72879</v>
      </c>
      <c r="I8" s="33">
        <v>27741</v>
      </c>
      <c r="J8" s="33">
        <v>100620</v>
      </c>
      <c r="K8" s="33">
        <v>156170</v>
      </c>
    </row>
    <row r="9" spans="1:11" ht="13.35" customHeight="1" x14ac:dyDescent="0.2">
      <c r="A9" s="147" t="s">
        <v>169</v>
      </c>
      <c r="B9" s="665" t="s">
        <v>320</v>
      </c>
      <c r="C9" s="639"/>
      <c r="D9" s="32">
        <v>2304</v>
      </c>
      <c r="E9" s="32">
        <v>1315</v>
      </c>
      <c r="F9" s="32">
        <v>3619</v>
      </c>
      <c r="G9" s="32">
        <v>3110</v>
      </c>
      <c r="H9" s="33">
        <v>2273</v>
      </c>
      <c r="I9" s="33">
        <v>1449</v>
      </c>
      <c r="J9" s="33">
        <v>3722</v>
      </c>
      <c r="K9" s="33">
        <v>3347</v>
      </c>
    </row>
    <row r="10" spans="1:11" ht="13.35" customHeight="1" x14ac:dyDescent="0.2">
      <c r="A10" s="147" t="s">
        <v>171</v>
      </c>
      <c r="B10" s="716" t="s">
        <v>321</v>
      </c>
      <c r="C10" s="639"/>
      <c r="D10" s="148"/>
      <c r="E10" s="32">
        <v>2575</v>
      </c>
      <c r="F10" s="32">
        <v>2575</v>
      </c>
      <c r="G10" s="32">
        <v>2575</v>
      </c>
      <c r="H10" s="148"/>
      <c r="I10" s="33">
        <v>2430</v>
      </c>
      <c r="J10" s="33">
        <v>2430</v>
      </c>
      <c r="K10" s="33">
        <v>2430</v>
      </c>
    </row>
    <row r="11" spans="1:11" ht="13.35" customHeight="1" x14ac:dyDescent="0.2">
      <c r="A11" s="147" t="s">
        <v>173</v>
      </c>
      <c r="B11" s="665" t="s">
        <v>198</v>
      </c>
      <c r="C11" s="639"/>
      <c r="D11" s="32">
        <v>0</v>
      </c>
      <c r="E11" s="32">
        <v>314</v>
      </c>
      <c r="F11" s="32">
        <v>314</v>
      </c>
      <c r="G11" s="32">
        <v>314</v>
      </c>
      <c r="H11" s="33">
        <v>0</v>
      </c>
      <c r="I11" s="33">
        <v>319</v>
      </c>
      <c r="J11" s="33">
        <v>319</v>
      </c>
      <c r="K11" s="33">
        <v>319</v>
      </c>
    </row>
    <row r="12" spans="1:11" ht="13.35" customHeight="1" x14ac:dyDescent="0.2">
      <c r="A12" s="147" t="s">
        <v>175</v>
      </c>
      <c r="B12" s="717" t="s">
        <v>1649</v>
      </c>
      <c r="C12" s="639"/>
      <c r="D12" s="32">
        <v>0</v>
      </c>
      <c r="E12" s="32">
        <v>3322</v>
      </c>
      <c r="F12" s="32">
        <v>3322</v>
      </c>
      <c r="G12" s="32">
        <v>3322</v>
      </c>
      <c r="H12" s="33">
        <v>0</v>
      </c>
      <c r="I12" s="33">
        <v>2804</v>
      </c>
      <c r="J12" s="33">
        <v>2804</v>
      </c>
      <c r="K12" s="33">
        <v>2804</v>
      </c>
    </row>
    <row r="13" spans="1:11" ht="13.35" customHeight="1" x14ac:dyDescent="0.2">
      <c r="A13" s="147" t="s">
        <v>177</v>
      </c>
      <c r="B13" s="665" t="s">
        <v>322</v>
      </c>
      <c r="C13" s="639"/>
      <c r="D13" s="148"/>
      <c r="E13" s="32">
        <v>22759</v>
      </c>
      <c r="F13" s="32">
        <v>22759</v>
      </c>
      <c r="G13" s="32">
        <v>22759</v>
      </c>
      <c r="H13" s="148"/>
      <c r="I13" s="33">
        <v>22189</v>
      </c>
      <c r="J13" s="33">
        <v>22189</v>
      </c>
      <c r="K13" s="33">
        <v>22189</v>
      </c>
    </row>
    <row r="14" spans="1:11" ht="13.35" customHeight="1" x14ac:dyDescent="0.2">
      <c r="A14" s="147" t="s">
        <v>179</v>
      </c>
      <c r="B14" s="674" t="s">
        <v>323</v>
      </c>
      <c r="C14" s="639"/>
      <c r="D14" s="149"/>
      <c r="E14" s="24">
        <v>11342</v>
      </c>
      <c r="F14" s="24">
        <v>11342</v>
      </c>
      <c r="G14" s="24">
        <v>11421</v>
      </c>
      <c r="H14" s="150"/>
      <c r="I14" s="25">
        <v>10182</v>
      </c>
      <c r="J14" s="25">
        <v>10182</v>
      </c>
      <c r="K14" s="25">
        <v>10239</v>
      </c>
    </row>
    <row r="15" spans="1:11" ht="13.35" customHeight="1" x14ac:dyDescent="0.2">
      <c r="A15" s="147" t="s">
        <v>181</v>
      </c>
      <c r="B15" s="671" t="s">
        <v>324</v>
      </c>
      <c r="C15" s="671"/>
      <c r="D15" s="83">
        <v>77430</v>
      </c>
      <c r="E15" s="83">
        <v>69644</v>
      </c>
      <c r="F15" s="83">
        <v>147074</v>
      </c>
      <c r="G15" s="83">
        <v>201109</v>
      </c>
      <c r="H15" s="151">
        <v>75152</v>
      </c>
      <c r="I15" s="152">
        <v>67114</v>
      </c>
      <c r="J15" s="152">
        <v>142266</v>
      </c>
      <c r="K15" s="152">
        <v>197498</v>
      </c>
    </row>
    <row r="16" spans="1:11" ht="3.4" customHeight="1" x14ac:dyDescent="0.2">
      <c r="B16" s="80"/>
      <c r="C16" s="80"/>
      <c r="D16" s="114"/>
      <c r="E16" s="114"/>
      <c r="F16" s="114"/>
      <c r="G16" s="114"/>
      <c r="H16" s="43"/>
      <c r="I16" s="43"/>
      <c r="J16" s="43"/>
      <c r="K16" s="43"/>
    </row>
    <row r="17" spans="1:7" ht="15" customHeight="1" x14ac:dyDescent="0.2">
      <c r="A17" s="665"/>
      <c r="B17" s="665"/>
      <c r="C17" s="665"/>
      <c r="D17" s="39"/>
      <c r="E17" s="39"/>
      <c r="F17" s="39"/>
      <c r="G17" s="39"/>
    </row>
    <row r="18" spans="1:7" ht="15" hidden="1" customHeight="1" x14ac:dyDescent="0.2">
      <c r="A18" s="153"/>
      <c r="B18" s="153"/>
      <c r="C18" s="153"/>
      <c r="D18" s="154"/>
      <c r="E18" s="154"/>
      <c r="F18" s="154"/>
      <c r="G18" s="154"/>
    </row>
    <row r="19" spans="1:7" ht="13.35" customHeight="1" x14ac:dyDescent="0.2">
      <c r="A19" s="125" t="s">
        <v>325</v>
      </c>
      <c r="B19" s="155"/>
      <c r="C19" s="155"/>
      <c r="D19" s="51" t="s">
        <v>93</v>
      </c>
      <c r="E19" s="51" t="s">
        <v>94</v>
      </c>
      <c r="F19" s="51" t="s">
        <v>95</v>
      </c>
      <c r="G19" s="51" t="s">
        <v>96</v>
      </c>
    </row>
    <row r="20" spans="1:7" ht="3.4" customHeight="1" x14ac:dyDescent="0.2">
      <c r="A20" s="155"/>
      <c r="B20" s="155"/>
      <c r="C20" s="155"/>
      <c r="D20" s="39"/>
      <c r="E20" s="39"/>
      <c r="F20" s="39"/>
      <c r="G20" s="39"/>
    </row>
    <row r="21" spans="1:7" ht="12.4" customHeight="1" x14ac:dyDescent="0.2">
      <c r="A21" s="155"/>
      <c r="B21" s="155"/>
      <c r="C21" s="155"/>
      <c r="D21" s="681" t="s">
        <v>326</v>
      </c>
      <c r="E21" s="718"/>
      <c r="F21" s="718"/>
      <c r="G21" s="718"/>
    </row>
    <row r="22" spans="1:7" ht="79.900000000000006" customHeight="1" x14ac:dyDescent="0.2">
      <c r="A22" s="155"/>
      <c r="B22" s="715" t="s">
        <v>98</v>
      </c>
      <c r="C22" s="715"/>
      <c r="D22" s="91" t="s">
        <v>311</v>
      </c>
      <c r="E22" s="91" t="s">
        <v>312</v>
      </c>
      <c r="F22" s="91" t="s">
        <v>327</v>
      </c>
      <c r="G22" s="91" t="s">
        <v>318</v>
      </c>
    </row>
    <row r="23" spans="1:7" ht="13.35" customHeight="1" x14ac:dyDescent="0.2">
      <c r="A23" s="1"/>
      <c r="B23" s="720" t="s">
        <v>319</v>
      </c>
      <c r="C23" s="720"/>
      <c r="D23" s="156"/>
      <c r="E23" s="156"/>
      <c r="F23" s="156"/>
      <c r="G23" s="156"/>
    </row>
    <row r="24" spans="1:7" ht="13.35" customHeight="1" x14ac:dyDescent="0.2">
      <c r="A24" s="147" t="s">
        <v>167</v>
      </c>
      <c r="B24" s="719" t="s">
        <v>168</v>
      </c>
      <c r="C24" s="719"/>
      <c r="D24" s="157">
        <v>72016</v>
      </c>
      <c r="E24" s="157">
        <v>26799</v>
      </c>
      <c r="F24" s="157">
        <v>98815</v>
      </c>
      <c r="G24" s="157">
        <v>148947</v>
      </c>
    </row>
    <row r="25" spans="1:7" ht="13.35" customHeight="1" x14ac:dyDescent="0.2">
      <c r="A25" s="147" t="s">
        <v>169</v>
      </c>
      <c r="B25" s="719" t="s">
        <v>320</v>
      </c>
      <c r="C25" s="719"/>
      <c r="D25" s="157">
        <v>2070</v>
      </c>
      <c r="E25" s="157">
        <v>1205</v>
      </c>
      <c r="F25" s="157">
        <v>3275</v>
      </c>
      <c r="G25" s="157">
        <v>3107</v>
      </c>
    </row>
    <row r="26" spans="1:7" ht="13.35" customHeight="1" x14ac:dyDescent="0.2">
      <c r="A26" s="147" t="s">
        <v>171</v>
      </c>
      <c r="B26" s="721" t="s">
        <v>321</v>
      </c>
      <c r="C26" s="721"/>
      <c r="D26" s="159"/>
      <c r="E26" s="160">
        <v>3233</v>
      </c>
      <c r="F26" s="160">
        <v>3233</v>
      </c>
      <c r="G26" s="160">
        <v>3233</v>
      </c>
    </row>
    <row r="27" spans="1:7" ht="13.35" customHeight="1" x14ac:dyDescent="0.2">
      <c r="A27" s="147" t="s">
        <v>173</v>
      </c>
      <c r="B27" s="719" t="s">
        <v>198</v>
      </c>
      <c r="C27" s="719"/>
      <c r="D27" s="160">
        <v>0</v>
      </c>
      <c r="E27" s="160">
        <v>326</v>
      </c>
      <c r="F27" s="160">
        <v>326</v>
      </c>
      <c r="G27" s="160">
        <v>326</v>
      </c>
    </row>
    <row r="28" spans="1:7" ht="13.35" customHeight="1" x14ac:dyDescent="0.2">
      <c r="A28" s="147" t="s">
        <v>175</v>
      </c>
      <c r="B28" s="719" t="s">
        <v>328</v>
      </c>
      <c r="C28" s="719"/>
      <c r="D28" s="160">
        <v>2567</v>
      </c>
      <c r="E28" s="160">
        <v>314</v>
      </c>
      <c r="F28" s="160">
        <v>2881</v>
      </c>
      <c r="G28" s="160">
        <v>5128</v>
      </c>
    </row>
    <row r="29" spans="1:7" ht="13.35" customHeight="1" x14ac:dyDescent="0.2">
      <c r="A29" s="147" t="s">
        <v>177</v>
      </c>
      <c r="B29" s="721" t="s">
        <v>322</v>
      </c>
      <c r="C29" s="721"/>
      <c r="D29" s="159"/>
      <c r="E29" s="160">
        <v>22287</v>
      </c>
      <c r="F29" s="160">
        <v>22287</v>
      </c>
      <c r="G29" s="160">
        <v>22287</v>
      </c>
    </row>
    <row r="30" spans="1:7" ht="13.35" customHeight="1" x14ac:dyDescent="0.2">
      <c r="A30" s="147" t="s">
        <v>179</v>
      </c>
      <c r="B30" s="722" t="s">
        <v>323</v>
      </c>
      <c r="C30" s="722"/>
      <c r="D30" s="162"/>
      <c r="E30" s="163">
        <v>9664</v>
      </c>
      <c r="F30" s="163">
        <v>9664</v>
      </c>
      <c r="G30" s="163">
        <v>9718</v>
      </c>
    </row>
    <row r="31" spans="1:7" ht="13.35" customHeight="1" x14ac:dyDescent="0.2">
      <c r="A31" s="147" t="s">
        <v>181</v>
      </c>
      <c r="B31" s="671" t="s">
        <v>324</v>
      </c>
      <c r="C31" s="671"/>
      <c r="D31" s="164">
        <v>76653</v>
      </c>
      <c r="E31" s="164">
        <v>63828</v>
      </c>
      <c r="F31" s="164">
        <v>140481</v>
      </c>
      <c r="G31" s="164">
        <v>192746</v>
      </c>
    </row>
    <row r="32" spans="1:7" ht="3.6" customHeight="1" x14ac:dyDescent="0.2">
      <c r="A32" s="165"/>
      <c r="B32" s="166"/>
      <c r="C32" s="166"/>
      <c r="D32" s="48"/>
      <c r="E32" s="48"/>
      <c r="F32" s="48"/>
      <c r="G32" s="48"/>
    </row>
    <row r="33" spans="1:7" ht="19.899999999999999" customHeight="1" x14ac:dyDescent="0.2">
      <c r="A33" s="40" t="s">
        <v>145</v>
      </c>
      <c r="B33" s="165"/>
      <c r="C33" s="723" t="s">
        <v>225</v>
      </c>
      <c r="D33" s="723"/>
      <c r="E33" s="723"/>
      <c r="F33" s="723"/>
      <c r="G33" s="723"/>
    </row>
    <row r="34" spans="1:7" ht="9.1999999999999993" customHeight="1" x14ac:dyDescent="0.2"/>
  </sheetData>
  <mergeCells count="26">
    <mergeCell ref="B28:C28"/>
    <mergeCell ref="B30:C30"/>
    <mergeCell ref="B31:C31"/>
    <mergeCell ref="B29:C29"/>
    <mergeCell ref="C33:G33"/>
    <mergeCell ref="B24:C24"/>
    <mergeCell ref="B23:C23"/>
    <mergeCell ref="B26:C26"/>
    <mergeCell ref="B25:C25"/>
    <mergeCell ref="B27:C27"/>
    <mergeCell ref="B15:C15"/>
    <mergeCell ref="B14:C14"/>
    <mergeCell ref="A17:C17"/>
    <mergeCell ref="D21:G21"/>
    <mergeCell ref="B22:C22"/>
    <mergeCell ref="B9:C9"/>
    <mergeCell ref="B8:C8"/>
    <mergeCell ref="B10:C10"/>
    <mergeCell ref="B11:C11"/>
    <mergeCell ref="B13:C13"/>
    <mergeCell ref="B12:C12"/>
    <mergeCell ref="A1:G1"/>
    <mergeCell ref="B7:C7"/>
    <mergeCell ref="B6:C6"/>
    <mergeCell ref="D5:G5"/>
    <mergeCell ref="H5:K5"/>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50"/>
  <sheetViews>
    <sheetView showRuler="0" workbookViewId="0">
      <selection sqref="A1:G1"/>
    </sheetView>
  </sheetViews>
  <sheetFormatPr baseColWidth="10" defaultColWidth="13.28515625" defaultRowHeight="12.75" x14ac:dyDescent="0.2"/>
  <cols>
    <col min="1" max="1" width="2.5703125" customWidth="1"/>
    <col min="2" max="2" width="1.28515625" customWidth="1"/>
    <col min="3" max="3" width="35.5703125" customWidth="1"/>
    <col min="4" max="11" width="14.28515625" customWidth="1"/>
  </cols>
  <sheetData>
    <row r="1" spans="1:11" ht="13.35" customHeight="1" x14ac:dyDescent="0.2">
      <c r="A1" s="663" t="s">
        <v>329</v>
      </c>
      <c r="B1" s="639"/>
      <c r="C1" s="639"/>
      <c r="D1" s="639"/>
      <c r="E1" s="639"/>
      <c r="F1" s="639"/>
      <c r="G1" s="639"/>
    </row>
    <row r="2" spans="1:11" ht="12.4" hidden="1" customHeight="1" x14ac:dyDescent="0.2"/>
    <row r="3" spans="1:11" ht="3.4" customHeight="1" x14ac:dyDescent="0.2"/>
    <row r="4" spans="1:11" ht="12.4" customHeight="1" x14ac:dyDescent="0.2">
      <c r="A4" s="143">
        <f>SUM(D8:K25)</f>
        <v>1974955</v>
      </c>
      <c r="D4" s="51" t="s">
        <v>93</v>
      </c>
      <c r="E4" s="51" t="s">
        <v>94</v>
      </c>
      <c r="F4" s="51" t="s">
        <v>95</v>
      </c>
      <c r="G4" s="51" t="s">
        <v>96</v>
      </c>
      <c r="H4" s="51" t="s">
        <v>93</v>
      </c>
      <c r="I4" s="51" t="s">
        <v>94</v>
      </c>
      <c r="J4" s="51" t="s">
        <v>95</v>
      </c>
      <c r="K4" s="51" t="s">
        <v>96</v>
      </c>
    </row>
    <row r="5" spans="1:11" ht="3.4" customHeight="1" x14ac:dyDescent="0.2"/>
    <row r="6" spans="1:11" ht="16.7" customHeight="1" x14ac:dyDescent="0.2">
      <c r="D6" s="724" t="s">
        <v>227</v>
      </c>
      <c r="E6" s="724"/>
      <c r="F6" s="724"/>
      <c r="G6" s="724"/>
      <c r="H6" s="725" t="s">
        <v>310</v>
      </c>
      <c r="I6" s="639"/>
      <c r="J6" s="639"/>
      <c r="K6" s="639"/>
    </row>
    <row r="7" spans="1:11" ht="72.400000000000006" customHeight="1" x14ac:dyDescent="0.2">
      <c r="B7" s="715" t="s">
        <v>98</v>
      </c>
      <c r="C7" s="639"/>
      <c r="D7" s="79" t="s">
        <v>330</v>
      </c>
      <c r="E7" s="79" t="s">
        <v>331</v>
      </c>
      <c r="F7" s="79" t="s">
        <v>332</v>
      </c>
      <c r="G7" s="79" t="s">
        <v>333</v>
      </c>
      <c r="H7" s="169" t="s">
        <v>330</v>
      </c>
      <c r="I7" s="169" t="s">
        <v>331</v>
      </c>
      <c r="J7" s="169" t="s">
        <v>332</v>
      </c>
      <c r="K7" s="169" t="s">
        <v>333</v>
      </c>
    </row>
    <row r="8" spans="1:11" ht="12.4" customHeight="1" x14ac:dyDescent="0.2">
      <c r="B8" s="720" t="s">
        <v>334</v>
      </c>
      <c r="C8" s="720"/>
      <c r="D8" s="114"/>
      <c r="E8" s="114"/>
      <c r="F8" s="114"/>
      <c r="G8" s="114"/>
      <c r="H8" s="177"/>
      <c r="I8" s="177"/>
      <c r="J8" s="177"/>
      <c r="K8" s="177"/>
    </row>
    <row r="9" spans="1:11" ht="12.4" customHeight="1" x14ac:dyDescent="0.2">
      <c r="A9" s="147" t="s">
        <v>167</v>
      </c>
      <c r="B9" s="665" t="s">
        <v>335</v>
      </c>
      <c r="C9" s="639"/>
      <c r="D9" s="32">
        <v>6552</v>
      </c>
      <c r="E9" s="32">
        <v>1694</v>
      </c>
      <c r="F9" s="32">
        <v>8246</v>
      </c>
      <c r="G9" s="32">
        <v>1700</v>
      </c>
      <c r="H9" s="96">
        <v>6339</v>
      </c>
      <c r="I9" s="96">
        <v>1786</v>
      </c>
      <c r="J9" s="96">
        <v>8125</v>
      </c>
      <c r="K9" s="96">
        <v>1793</v>
      </c>
    </row>
    <row r="10" spans="1:11" ht="12.4" customHeight="1" x14ac:dyDescent="0.2">
      <c r="A10" s="10"/>
      <c r="C10" s="39" t="s">
        <v>336</v>
      </c>
      <c r="D10" s="32">
        <v>30</v>
      </c>
      <c r="E10" s="32">
        <v>1692</v>
      </c>
      <c r="F10" s="32">
        <v>1722</v>
      </c>
      <c r="G10" s="32">
        <v>1693</v>
      </c>
      <c r="H10" s="96">
        <v>32</v>
      </c>
      <c r="I10" s="96">
        <v>1786</v>
      </c>
      <c r="J10" s="96">
        <v>1818</v>
      </c>
      <c r="K10" s="96">
        <v>1786</v>
      </c>
    </row>
    <row r="11" spans="1:11" ht="12.4" customHeight="1" x14ac:dyDescent="0.2">
      <c r="A11" s="147" t="s">
        <v>169</v>
      </c>
      <c r="B11" s="665" t="s">
        <v>337</v>
      </c>
      <c r="C11" s="639"/>
      <c r="D11" s="32">
        <v>1576</v>
      </c>
      <c r="E11" s="32">
        <v>810</v>
      </c>
      <c r="F11" s="32">
        <v>2386</v>
      </c>
      <c r="G11" s="32">
        <v>6513</v>
      </c>
      <c r="H11" s="96">
        <v>2059</v>
      </c>
      <c r="I11" s="96">
        <v>1170</v>
      </c>
      <c r="J11" s="96">
        <v>3229</v>
      </c>
      <c r="K11" s="96">
        <v>3916</v>
      </c>
    </row>
    <row r="12" spans="1:11" ht="12.4" customHeight="1" x14ac:dyDescent="0.2">
      <c r="A12" s="10"/>
      <c r="B12" s="665" t="s">
        <v>338</v>
      </c>
      <c r="C12" s="639"/>
      <c r="D12" s="32">
        <v>0</v>
      </c>
      <c r="E12" s="32">
        <v>0</v>
      </c>
      <c r="F12" s="32">
        <v>0</v>
      </c>
      <c r="G12" s="32">
        <v>0</v>
      </c>
      <c r="H12" s="96">
        <v>0</v>
      </c>
      <c r="I12" s="96">
        <v>0</v>
      </c>
      <c r="J12" s="96">
        <v>0</v>
      </c>
      <c r="K12" s="96">
        <v>0</v>
      </c>
    </row>
    <row r="13" spans="1:11" ht="12.4" customHeight="1" x14ac:dyDescent="0.2">
      <c r="A13" s="147" t="s">
        <v>171</v>
      </c>
      <c r="B13" s="665" t="s">
        <v>339</v>
      </c>
      <c r="C13" s="639"/>
      <c r="D13" s="32">
        <v>0</v>
      </c>
      <c r="E13" s="32">
        <v>867</v>
      </c>
      <c r="F13" s="32">
        <v>867</v>
      </c>
      <c r="G13" s="32">
        <v>867</v>
      </c>
      <c r="H13" s="96">
        <v>0</v>
      </c>
      <c r="I13" s="96">
        <v>887</v>
      </c>
      <c r="J13" s="96">
        <v>887</v>
      </c>
      <c r="K13" s="96">
        <v>5601</v>
      </c>
    </row>
    <row r="14" spans="1:11" ht="12.4" customHeight="1" x14ac:dyDescent="0.2">
      <c r="A14" s="147" t="s">
        <v>173</v>
      </c>
      <c r="B14" s="719" t="s">
        <v>340</v>
      </c>
      <c r="C14" s="639"/>
      <c r="D14" s="32">
        <v>0</v>
      </c>
      <c r="E14" s="32">
        <v>30</v>
      </c>
      <c r="F14" s="32">
        <v>30</v>
      </c>
      <c r="G14" s="32">
        <v>30</v>
      </c>
      <c r="H14" s="96">
        <v>0</v>
      </c>
      <c r="I14" s="96">
        <v>25</v>
      </c>
      <c r="J14" s="96">
        <v>25</v>
      </c>
      <c r="K14" s="96">
        <v>25</v>
      </c>
    </row>
    <row r="15" spans="1:11" ht="12.4" customHeight="1" x14ac:dyDescent="0.2">
      <c r="A15" s="147" t="s">
        <v>175</v>
      </c>
      <c r="B15" s="665" t="s">
        <v>341</v>
      </c>
      <c r="C15" s="639"/>
      <c r="D15" s="32">
        <v>36661</v>
      </c>
      <c r="E15" s="32">
        <v>12221</v>
      </c>
      <c r="F15" s="32">
        <v>48882</v>
      </c>
      <c r="G15" s="32">
        <v>74631</v>
      </c>
      <c r="H15" s="96">
        <v>33910</v>
      </c>
      <c r="I15" s="96">
        <v>11756</v>
      </c>
      <c r="J15" s="96">
        <v>45666</v>
      </c>
      <c r="K15" s="96">
        <v>71973</v>
      </c>
    </row>
    <row r="16" spans="1:11" ht="12.4" customHeight="1" x14ac:dyDescent="0.2">
      <c r="A16" s="10"/>
      <c r="C16" s="39" t="s">
        <v>342</v>
      </c>
      <c r="D16" s="32">
        <v>9100</v>
      </c>
      <c r="E16" s="32">
        <v>0</v>
      </c>
      <c r="F16" s="32">
        <v>9100</v>
      </c>
      <c r="G16" s="32">
        <v>11473</v>
      </c>
      <c r="H16" s="96">
        <v>8575</v>
      </c>
      <c r="I16" s="96">
        <v>0</v>
      </c>
      <c r="J16" s="96">
        <v>8575</v>
      </c>
      <c r="K16" s="96">
        <v>11156</v>
      </c>
    </row>
    <row r="17" spans="1:11" ht="12.4" customHeight="1" x14ac:dyDescent="0.2">
      <c r="A17" s="10"/>
      <c r="C17" s="39" t="s">
        <v>343</v>
      </c>
      <c r="D17" s="32">
        <v>27561</v>
      </c>
      <c r="E17" s="32">
        <v>0</v>
      </c>
      <c r="F17" s="32">
        <v>27561</v>
      </c>
      <c r="G17" s="32">
        <v>50940</v>
      </c>
      <c r="H17" s="96">
        <v>25335</v>
      </c>
      <c r="I17" s="96">
        <v>0</v>
      </c>
      <c r="J17" s="96">
        <v>25335</v>
      </c>
      <c r="K17" s="96">
        <v>49073</v>
      </c>
    </row>
    <row r="18" spans="1:11" ht="12.4" customHeight="1" x14ac:dyDescent="0.2">
      <c r="A18" s="147" t="s">
        <v>177</v>
      </c>
      <c r="B18" s="665" t="s">
        <v>344</v>
      </c>
      <c r="C18" s="639"/>
      <c r="D18" s="32">
        <v>30337</v>
      </c>
      <c r="E18" s="32">
        <v>2378</v>
      </c>
      <c r="F18" s="32">
        <v>32715</v>
      </c>
      <c r="G18" s="32">
        <v>63850</v>
      </c>
      <c r="H18" s="96">
        <v>30571</v>
      </c>
      <c r="I18" s="96">
        <v>2279</v>
      </c>
      <c r="J18" s="96">
        <v>32850</v>
      </c>
      <c r="K18" s="96">
        <v>63024</v>
      </c>
    </row>
    <row r="19" spans="1:11" ht="12.4" customHeight="1" x14ac:dyDescent="0.2">
      <c r="A19" s="73"/>
      <c r="C19" s="39" t="s">
        <v>345</v>
      </c>
      <c r="D19" s="32">
        <v>4997</v>
      </c>
      <c r="E19" s="32">
        <v>79</v>
      </c>
      <c r="F19" s="32">
        <v>5076</v>
      </c>
      <c r="G19" s="32">
        <v>7966</v>
      </c>
      <c r="H19" s="96">
        <v>5386</v>
      </c>
      <c r="I19" s="96">
        <v>74</v>
      </c>
      <c r="J19" s="96">
        <v>5460</v>
      </c>
      <c r="K19" s="96">
        <v>8036</v>
      </c>
    </row>
    <row r="20" spans="1:11" ht="12.4" customHeight="1" x14ac:dyDescent="0.2">
      <c r="A20" s="39"/>
      <c r="C20" s="39" t="s">
        <v>346</v>
      </c>
      <c r="D20" s="32">
        <v>11826</v>
      </c>
      <c r="E20" s="32">
        <v>1712</v>
      </c>
      <c r="F20" s="32">
        <v>13538</v>
      </c>
      <c r="G20" s="32">
        <v>16581</v>
      </c>
      <c r="H20" s="96">
        <v>11743</v>
      </c>
      <c r="I20" s="96">
        <v>1619</v>
      </c>
      <c r="J20" s="96">
        <v>13362</v>
      </c>
      <c r="K20" s="96">
        <v>16256</v>
      </c>
    </row>
    <row r="21" spans="1:11" ht="12.4" customHeight="1" x14ac:dyDescent="0.2">
      <c r="A21" s="39"/>
      <c r="C21" s="39" t="s">
        <v>347</v>
      </c>
      <c r="D21" s="32">
        <v>13514</v>
      </c>
      <c r="E21" s="32">
        <v>587</v>
      </c>
      <c r="F21" s="32">
        <v>14101</v>
      </c>
      <c r="G21" s="32">
        <v>39303</v>
      </c>
      <c r="H21" s="96">
        <v>13442</v>
      </c>
      <c r="I21" s="96">
        <v>586</v>
      </c>
      <c r="J21" s="96">
        <v>14028</v>
      </c>
      <c r="K21" s="96">
        <v>38732</v>
      </c>
    </row>
    <row r="22" spans="1:11" ht="12.4" customHeight="1" x14ac:dyDescent="0.2">
      <c r="A22" s="147">
        <v>7</v>
      </c>
      <c r="B22" s="665" t="s">
        <v>348</v>
      </c>
      <c r="C22" s="639"/>
      <c r="D22" s="32">
        <v>0</v>
      </c>
      <c r="E22" s="32">
        <v>4787</v>
      </c>
      <c r="F22" s="32">
        <v>4787</v>
      </c>
      <c r="G22" s="32">
        <v>4787</v>
      </c>
      <c r="H22" s="96">
        <v>0</v>
      </c>
      <c r="I22" s="96">
        <v>4593</v>
      </c>
      <c r="J22" s="96">
        <v>4593</v>
      </c>
      <c r="K22" s="96">
        <v>4593</v>
      </c>
    </row>
    <row r="23" spans="1:11" ht="22.5" customHeight="1" x14ac:dyDescent="0.2">
      <c r="A23" s="10"/>
      <c r="C23" s="39" t="s">
        <v>349</v>
      </c>
      <c r="D23" s="32">
        <v>0</v>
      </c>
      <c r="E23" s="32">
        <v>0</v>
      </c>
      <c r="F23" s="32">
        <v>0</v>
      </c>
      <c r="G23" s="32">
        <v>0</v>
      </c>
      <c r="H23" s="96">
        <v>0</v>
      </c>
      <c r="I23" s="96">
        <v>0</v>
      </c>
      <c r="J23" s="96">
        <v>0</v>
      </c>
      <c r="K23" s="96">
        <v>0</v>
      </c>
    </row>
    <row r="24" spans="1:11" ht="12.4" customHeight="1" x14ac:dyDescent="0.2">
      <c r="A24" s="147">
        <v>8</v>
      </c>
      <c r="B24" s="674" t="s">
        <v>350</v>
      </c>
      <c r="C24" s="639"/>
      <c r="D24" s="24">
        <v>0</v>
      </c>
      <c r="E24" s="24">
        <v>5230</v>
      </c>
      <c r="F24" s="24">
        <v>5230</v>
      </c>
      <c r="G24" s="24">
        <v>5230</v>
      </c>
      <c r="H24" s="170">
        <v>0</v>
      </c>
      <c r="I24" s="170">
        <v>5245</v>
      </c>
      <c r="J24" s="170">
        <v>5245</v>
      </c>
      <c r="K24" s="170">
        <v>5245</v>
      </c>
    </row>
    <row r="25" spans="1:11" ht="12.4" customHeight="1" x14ac:dyDescent="0.2">
      <c r="A25" s="147" t="s">
        <v>183</v>
      </c>
      <c r="B25" s="671" t="s">
        <v>324</v>
      </c>
      <c r="C25" s="671"/>
      <c r="D25" s="83">
        <v>75126</v>
      </c>
      <c r="E25" s="83">
        <v>28017</v>
      </c>
      <c r="F25" s="83">
        <v>103143</v>
      </c>
      <c r="G25" s="83">
        <v>157608</v>
      </c>
      <c r="H25" s="171">
        <v>72879</v>
      </c>
      <c r="I25" s="171">
        <v>27741</v>
      </c>
      <c r="J25" s="171">
        <v>100620</v>
      </c>
      <c r="K25" s="171">
        <v>156170</v>
      </c>
    </row>
    <row r="26" spans="1:11" ht="15" customHeight="1" x14ac:dyDescent="0.2">
      <c r="B26" s="178"/>
      <c r="C26" s="178"/>
      <c r="D26" s="178"/>
      <c r="E26" s="178"/>
      <c r="F26" s="178"/>
      <c r="G26" s="178"/>
      <c r="H26" s="178"/>
      <c r="I26" s="178"/>
      <c r="J26" s="178"/>
      <c r="K26" s="178"/>
    </row>
    <row r="27" spans="1:11" ht="15" hidden="1" customHeight="1" x14ac:dyDescent="0.2">
      <c r="A27" s="1"/>
      <c r="B27" s="1"/>
      <c r="C27" s="1"/>
      <c r="D27" s="39"/>
      <c r="E27" s="39"/>
      <c r="F27" s="39"/>
      <c r="G27" s="39"/>
    </row>
    <row r="28" spans="1:11" ht="15" customHeight="1" x14ac:dyDescent="0.2">
      <c r="A28" s="125" t="s">
        <v>351</v>
      </c>
      <c r="B28" s="155"/>
      <c r="C28" s="155"/>
      <c r="D28" s="51" t="s">
        <v>93</v>
      </c>
      <c r="E28" s="51" t="s">
        <v>94</v>
      </c>
      <c r="F28" s="51" t="s">
        <v>95</v>
      </c>
      <c r="G28" s="51" t="s">
        <v>96</v>
      </c>
    </row>
    <row r="29" spans="1:11" ht="7.5" customHeight="1" x14ac:dyDescent="0.2">
      <c r="A29" s="155"/>
      <c r="B29" s="155"/>
      <c r="C29" s="155"/>
      <c r="D29" s="172"/>
      <c r="E29" s="172"/>
      <c r="F29" s="172"/>
      <c r="G29" s="172"/>
    </row>
    <row r="30" spans="1:11" ht="12.4" customHeight="1" x14ac:dyDescent="0.2">
      <c r="A30" s="155"/>
      <c r="B30" s="155"/>
      <c r="C30" s="155"/>
      <c r="D30" s="725" t="s">
        <v>326</v>
      </c>
      <c r="E30" s="726"/>
      <c r="F30" s="726"/>
      <c r="G30" s="726"/>
    </row>
    <row r="31" spans="1:11" ht="72.400000000000006" customHeight="1" x14ac:dyDescent="0.2">
      <c r="A31" s="155"/>
      <c r="B31" s="715" t="s">
        <v>98</v>
      </c>
      <c r="C31" s="715"/>
      <c r="D31" s="91" t="s">
        <v>330</v>
      </c>
      <c r="E31" s="91" t="s">
        <v>331</v>
      </c>
      <c r="F31" s="91" t="s">
        <v>332</v>
      </c>
      <c r="G31" s="91" t="s">
        <v>333</v>
      </c>
    </row>
    <row r="32" spans="1:11" ht="12.4" customHeight="1" x14ac:dyDescent="0.2">
      <c r="A32" s="51"/>
      <c r="B32" s="720" t="s">
        <v>334</v>
      </c>
      <c r="C32" s="720"/>
      <c r="D32" s="173"/>
      <c r="E32" s="173"/>
      <c r="F32" s="173"/>
      <c r="G32" s="173"/>
    </row>
    <row r="33" spans="1:7" ht="12.4" customHeight="1" x14ac:dyDescent="0.2">
      <c r="A33" s="147" t="s">
        <v>167</v>
      </c>
      <c r="B33" s="719" t="s">
        <v>335</v>
      </c>
      <c r="C33" s="719"/>
      <c r="D33" s="174">
        <v>6934</v>
      </c>
      <c r="E33" s="174">
        <v>1747</v>
      </c>
      <c r="F33" s="174">
        <v>8681</v>
      </c>
      <c r="G33" s="174">
        <v>1767</v>
      </c>
    </row>
    <row r="34" spans="1:7" ht="12.4" customHeight="1" x14ac:dyDescent="0.2">
      <c r="A34" s="10"/>
      <c r="B34" s="1"/>
      <c r="C34" s="95" t="s">
        <v>336</v>
      </c>
      <c r="D34" s="33">
        <v>29</v>
      </c>
      <c r="E34" s="33">
        <v>1747</v>
      </c>
      <c r="F34" s="33">
        <v>1776</v>
      </c>
      <c r="G34" s="33">
        <v>1760</v>
      </c>
    </row>
    <row r="35" spans="1:7" ht="12.4" customHeight="1" x14ac:dyDescent="0.2">
      <c r="A35" s="147" t="s">
        <v>169</v>
      </c>
      <c r="B35" s="719" t="s">
        <v>337</v>
      </c>
      <c r="C35" s="719"/>
      <c r="D35" s="33">
        <v>1775</v>
      </c>
      <c r="E35" s="33">
        <v>1275</v>
      </c>
      <c r="F35" s="33">
        <v>3050</v>
      </c>
      <c r="G35" s="33">
        <v>4425</v>
      </c>
    </row>
    <row r="36" spans="1:7" ht="12.4" customHeight="1" x14ac:dyDescent="0.2">
      <c r="A36" s="10"/>
      <c r="B36" s="719" t="s">
        <v>338</v>
      </c>
      <c r="C36" s="719"/>
      <c r="D36" s="33">
        <v>0</v>
      </c>
      <c r="E36" s="33">
        <v>0</v>
      </c>
      <c r="F36" s="33">
        <v>0</v>
      </c>
      <c r="G36" s="33">
        <v>0</v>
      </c>
    </row>
    <row r="37" spans="1:7" ht="12.4" customHeight="1" x14ac:dyDescent="0.2">
      <c r="A37" s="147" t="s">
        <v>171</v>
      </c>
      <c r="B37" s="719" t="s">
        <v>339</v>
      </c>
      <c r="C37" s="719"/>
      <c r="D37" s="33">
        <v>0</v>
      </c>
      <c r="E37" s="33">
        <v>843</v>
      </c>
      <c r="F37" s="33">
        <v>843</v>
      </c>
      <c r="G37" s="33">
        <v>1071</v>
      </c>
    </row>
    <row r="38" spans="1:7" ht="12.4" customHeight="1" x14ac:dyDescent="0.2">
      <c r="A38" s="147" t="s">
        <v>173</v>
      </c>
      <c r="B38" s="719" t="s">
        <v>340</v>
      </c>
      <c r="C38" s="719"/>
      <c r="D38" s="33">
        <v>0</v>
      </c>
      <c r="E38" s="33">
        <v>22</v>
      </c>
      <c r="F38" s="33">
        <v>22</v>
      </c>
      <c r="G38" s="33">
        <v>22</v>
      </c>
    </row>
    <row r="39" spans="1:7" ht="12.4" customHeight="1" x14ac:dyDescent="0.2">
      <c r="A39" s="147" t="s">
        <v>175</v>
      </c>
      <c r="B39" s="719" t="s">
        <v>341</v>
      </c>
      <c r="C39" s="719"/>
      <c r="D39" s="33">
        <v>33119</v>
      </c>
      <c r="E39" s="33">
        <v>11554</v>
      </c>
      <c r="F39" s="33">
        <v>44673</v>
      </c>
      <c r="G39" s="33">
        <v>69877</v>
      </c>
    </row>
    <row r="40" spans="1:7" ht="12.4" customHeight="1" x14ac:dyDescent="0.2">
      <c r="A40" s="10"/>
      <c r="B40" s="158"/>
      <c r="C40" s="95" t="s">
        <v>342</v>
      </c>
      <c r="D40" s="33">
        <v>8184</v>
      </c>
      <c r="E40" s="33">
        <v>0</v>
      </c>
      <c r="F40" s="33">
        <v>8184</v>
      </c>
      <c r="G40" s="33">
        <v>10749</v>
      </c>
    </row>
    <row r="41" spans="1:7" ht="12.4" customHeight="1" x14ac:dyDescent="0.2">
      <c r="A41" s="10"/>
      <c r="B41" s="95"/>
      <c r="C41" s="95" t="s">
        <v>343</v>
      </c>
      <c r="D41" s="33">
        <v>24935</v>
      </c>
      <c r="E41" s="33">
        <v>0</v>
      </c>
      <c r="F41" s="33">
        <v>24935</v>
      </c>
      <c r="G41" s="33">
        <v>47576</v>
      </c>
    </row>
    <row r="42" spans="1:7" ht="12.4" customHeight="1" x14ac:dyDescent="0.2">
      <c r="A42" s="175" t="s">
        <v>177</v>
      </c>
      <c r="B42" s="719" t="s">
        <v>344</v>
      </c>
      <c r="C42" s="719"/>
      <c r="D42" s="33">
        <v>30188</v>
      </c>
      <c r="E42" s="33">
        <v>2350</v>
      </c>
      <c r="F42" s="33">
        <v>32538</v>
      </c>
      <c r="G42" s="33">
        <v>62777</v>
      </c>
    </row>
    <row r="43" spans="1:7" ht="12.4" customHeight="1" x14ac:dyDescent="0.2">
      <c r="A43" s="165"/>
      <c r="B43" s="95"/>
      <c r="C43" s="95" t="s">
        <v>345</v>
      </c>
      <c r="D43" s="33">
        <v>5291</v>
      </c>
      <c r="E43" s="33">
        <v>69</v>
      </c>
      <c r="F43" s="33">
        <v>5360</v>
      </c>
      <c r="G43" s="33">
        <v>8055</v>
      </c>
    </row>
    <row r="44" spans="1:7" ht="12.4" customHeight="1" x14ac:dyDescent="0.2">
      <c r="A44" s="39"/>
      <c r="B44" s="95"/>
      <c r="C44" s="95" t="s">
        <v>346</v>
      </c>
      <c r="D44" s="33">
        <v>11476</v>
      </c>
      <c r="E44" s="33">
        <v>1698</v>
      </c>
      <c r="F44" s="33">
        <v>13174</v>
      </c>
      <c r="G44" s="33">
        <v>16122</v>
      </c>
    </row>
    <row r="45" spans="1:7" ht="12.4" customHeight="1" x14ac:dyDescent="0.2">
      <c r="A45" s="39"/>
      <c r="B45" s="95"/>
      <c r="C45" s="95" t="s">
        <v>347</v>
      </c>
      <c r="D45" s="33">
        <v>13421</v>
      </c>
      <c r="E45" s="33">
        <v>583</v>
      </c>
      <c r="F45" s="33">
        <v>14004</v>
      </c>
      <c r="G45" s="33">
        <v>38600</v>
      </c>
    </row>
    <row r="46" spans="1:7" ht="13.35" customHeight="1" x14ac:dyDescent="0.2">
      <c r="A46" s="175">
        <v>7</v>
      </c>
      <c r="B46" s="719" t="s">
        <v>348</v>
      </c>
      <c r="C46" s="719"/>
      <c r="D46" s="33">
        <v>0</v>
      </c>
      <c r="E46" s="33">
        <v>3933</v>
      </c>
      <c r="F46" s="33">
        <v>3933</v>
      </c>
      <c r="G46" s="33">
        <v>3933</v>
      </c>
    </row>
    <row r="47" spans="1:7" ht="22.5" customHeight="1" x14ac:dyDescent="0.2">
      <c r="A47" s="305"/>
      <c r="B47" s="95"/>
      <c r="C47" s="158" t="s">
        <v>349</v>
      </c>
      <c r="D47" s="33">
        <v>0</v>
      </c>
      <c r="E47" s="33">
        <v>0</v>
      </c>
      <c r="F47" s="33">
        <v>0</v>
      </c>
      <c r="G47" s="33">
        <v>0</v>
      </c>
    </row>
    <row r="48" spans="1:7" ht="12.4" customHeight="1" x14ac:dyDescent="0.2">
      <c r="A48" s="886">
        <v>8</v>
      </c>
      <c r="B48" s="722" t="s">
        <v>350</v>
      </c>
      <c r="C48" s="722"/>
      <c r="D48" s="170">
        <v>0</v>
      </c>
      <c r="E48" s="170">
        <v>5075</v>
      </c>
      <c r="F48" s="170">
        <v>5075</v>
      </c>
      <c r="G48" s="170">
        <v>5075</v>
      </c>
    </row>
    <row r="49" spans="1:7" ht="12.4" customHeight="1" x14ac:dyDescent="0.2">
      <c r="A49" s="886" t="s">
        <v>183</v>
      </c>
      <c r="B49" s="678" t="s">
        <v>324</v>
      </c>
      <c r="C49" s="678"/>
      <c r="D49" s="171">
        <v>72016</v>
      </c>
      <c r="E49" s="171">
        <v>26799</v>
      </c>
      <c r="F49" s="171">
        <v>98815</v>
      </c>
      <c r="G49" s="171">
        <v>148947</v>
      </c>
    </row>
    <row r="50" spans="1:7" ht="15" customHeight="1" x14ac:dyDescent="0.2">
      <c r="B50" s="178"/>
      <c r="C50" s="178"/>
      <c r="D50" s="178"/>
      <c r="E50" s="178"/>
      <c r="F50" s="178"/>
      <c r="G50" s="178"/>
    </row>
  </sheetData>
  <mergeCells count="28">
    <mergeCell ref="B46:C46"/>
    <mergeCell ref="B48:C48"/>
    <mergeCell ref="B49:C49"/>
    <mergeCell ref="B37:C37"/>
    <mergeCell ref="B36:C36"/>
    <mergeCell ref="B39:C39"/>
    <mergeCell ref="B38:C38"/>
    <mergeCell ref="B42:C42"/>
    <mergeCell ref="B31:C31"/>
    <mergeCell ref="D30:G30"/>
    <mergeCell ref="B33:C33"/>
    <mergeCell ref="B32:C32"/>
    <mergeCell ref="B35:C35"/>
    <mergeCell ref="B15:C15"/>
    <mergeCell ref="B18:C18"/>
    <mergeCell ref="B22:C22"/>
    <mergeCell ref="B24:C24"/>
    <mergeCell ref="B25:C25"/>
    <mergeCell ref="B9:C9"/>
    <mergeCell ref="B11:C11"/>
    <mergeCell ref="B12:C12"/>
    <mergeCell ref="B14:C14"/>
    <mergeCell ref="B13:C13"/>
    <mergeCell ref="A1:G1"/>
    <mergeCell ref="B8:C8"/>
    <mergeCell ref="B7:C7"/>
    <mergeCell ref="D6:G6"/>
    <mergeCell ref="H6:K6"/>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6"/>
  <sheetViews>
    <sheetView showRuler="0"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4.140625" customWidth="1"/>
    <col min="5" max="5" width="10.5703125" customWidth="1"/>
    <col min="6" max="6" width="9.42578125" customWidth="1"/>
    <col min="7" max="10" width="10.140625" customWidth="1"/>
  </cols>
  <sheetData>
    <row r="1" spans="1:10" ht="13.35" customHeight="1" x14ac:dyDescent="0.2">
      <c r="A1" s="730" t="s">
        <v>352</v>
      </c>
      <c r="B1" s="639"/>
      <c r="C1" s="639"/>
      <c r="D1" s="639"/>
      <c r="E1" s="639"/>
      <c r="F1" s="639"/>
    </row>
    <row r="2" spans="1:10" ht="42.4" customHeight="1" x14ac:dyDescent="0.2">
      <c r="A2" s="118">
        <f>SUM(E3:J38)</f>
        <v>671260</v>
      </c>
      <c r="B2" s="731" t="s">
        <v>98</v>
      </c>
      <c r="C2" s="639"/>
      <c r="D2" s="639"/>
      <c r="E2" s="65" t="s">
        <v>99</v>
      </c>
      <c r="F2" s="89" t="s">
        <v>353</v>
      </c>
      <c r="G2" s="179" t="s">
        <v>100</v>
      </c>
      <c r="H2" s="179" t="s">
        <v>101</v>
      </c>
      <c r="I2" s="179" t="s">
        <v>102</v>
      </c>
      <c r="J2" s="179" t="s">
        <v>103</v>
      </c>
    </row>
    <row r="3" spans="1:10" ht="12.4" customHeight="1" x14ac:dyDescent="0.2">
      <c r="B3" s="732" t="s">
        <v>354</v>
      </c>
      <c r="C3" s="732"/>
      <c r="D3" s="732"/>
      <c r="E3" s="198"/>
      <c r="F3" s="199"/>
      <c r="G3" s="200"/>
      <c r="H3" s="200"/>
      <c r="I3" s="200"/>
      <c r="J3" s="200"/>
    </row>
    <row r="4" spans="1:10" ht="12.4" customHeight="1" x14ac:dyDescent="0.2">
      <c r="A4" s="180" t="s">
        <v>167</v>
      </c>
      <c r="C4" s="654" t="s">
        <v>355</v>
      </c>
      <c r="D4" s="639"/>
      <c r="E4" s="16">
        <v>4789</v>
      </c>
      <c r="F4" s="181" t="s">
        <v>356</v>
      </c>
      <c r="G4" s="17">
        <v>4889</v>
      </c>
      <c r="H4" s="17">
        <v>4889</v>
      </c>
      <c r="I4" s="17">
        <v>4889</v>
      </c>
      <c r="J4" s="17">
        <v>4889</v>
      </c>
    </row>
    <row r="5" spans="1:10" ht="12.4" customHeight="1" x14ac:dyDescent="0.2">
      <c r="A5" s="180" t="s">
        <v>169</v>
      </c>
      <c r="C5" s="654" t="s">
        <v>357</v>
      </c>
      <c r="D5" s="639"/>
      <c r="E5" s="16">
        <v>31576</v>
      </c>
      <c r="F5" s="181" t="s">
        <v>358</v>
      </c>
      <c r="G5" s="17">
        <v>30398</v>
      </c>
      <c r="H5" s="17">
        <v>29362</v>
      </c>
      <c r="I5" s="17">
        <v>29576</v>
      </c>
      <c r="J5" s="17">
        <v>29034</v>
      </c>
    </row>
    <row r="6" spans="1:10" ht="12.4" customHeight="1" x14ac:dyDescent="0.2">
      <c r="A6" s="180" t="s">
        <v>171</v>
      </c>
      <c r="C6" s="654" t="s">
        <v>359</v>
      </c>
      <c r="D6" s="639"/>
      <c r="E6" s="16">
        <v>-808</v>
      </c>
      <c r="F6" s="181" t="s">
        <v>360</v>
      </c>
      <c r="G6" s="17">
        <v>-963</v>
      </c>
      <c r="H6" s="17">
        <v>-708</v>
      </c>
      <c r="I6" s="17">
        <v>-2142</v>
      </c>
      <c r="J6" s="17">
        <v>-1855</v>
      </c>
    </row>
    <row r="7" spans="1:10" ht="12.4" customHeight="1" x14ac:dyDescent="0.2">
      <c r="A7" s="180" t="s">
        <v>173</v>
      </c>
      <c r="C7" s="654" t="s">
        <v>361</v>
      </c>
      <c r="D7" s="639"/>
      <c r="E7" s="42" t="s">
        <v>136</v>
      </c>
      <c r="G7" s="182" t="s">
        <v>136</v>
      </c>
      <c r="H7" s="135" t="s">
        <v>136</v>
      </c>
      <c r="I7" s="182" t="s">
        <v>136</v>
      </c>
      <c r="J7" s="182" t="s">
        <v>136</v>
      </c>
    </row>
    <row r="8" spans="1:10" ht="12.4" customHeight="1" x14ac:dyDescent="0.2">
      <c r="A8" s="180" t="s">
        <v>175</v>
      </c>
      <c r="C8" s="657" t="s">
        <v>362</v>
      </c>
      <c r="D8" s="639"/>
      <c r="E8" s="20">
        <v>0</v>
      </c>
      <c r="G8" s="21">
        <v>0</v>
      </c>
      <c r="H8" s="21">
        <v>0</v>
      </c>
      <c r="I8" s="21">
        <v>0</v>
      </c>
      <c r="J8" s="21">
        <v>0</v>
      </c>
    </row>
    <row r="9" spans="1:10" ht="12.4" customHeight="1" x14ac:dyDescent="0.2">
      <c r="A9" s="180" t="s">
        <v>177</v>
      </c>
      <c r="B9" s="728" t="s">
        <v>363</v>
      </c>
      <c r="C9" s="728"/>
      <c r="D9" s="728"/>
      <c r="E9" s="128">
        <v>35557</v>
      </c>
      <c r="F9" s="68"/>
      <c r="G9" s="76">
        <v>34324</v>
      </c>
      <c r="H9" s="76">
        <v>33543</v>
      </c>
      <c r="I9" s="76">
        <v>32323</v>
      </c>
      <c r="J9" s="76">
        <v>32068</v>
      </c>
    </row>
    <row r="10" spans="1:10" ht="12.4" customHeight="1" x14ac:dyDescent="0.2">
      <c r="B10" s="729" t="s">
        <v>364</v>
      </c>
      <c r="C10" s="729"/>
      <c r="D10" s="729"/>
      <c r="E10" s="22"/>
      <c r="F10" s="201"/>
      <c r="G10" s="23"/>
      <c r="H10" s="23"/>
      <c r="I10" s="23"/>
      <c r="J10" s="23"/>
    </row>
    <row r="11" spans="1:10" ht="12.4" customHeight="1" x14ac:dyDescent="0.2">
      <c r="A11" s="180" t="s">
        <v>179</v>
      </c>
      <c r="C11" s="727" t="s">
        <v>1650</v>
      </c>
      <c r="D11" s="639"/>
      <c r="E11" s="16">
        <v>19</v>
      </c>
      <c r="F11" s="181" t="s">
        <v>365</v>
      </c>
      <c r="G11" s="17">
        <v>17</v>
      </c>
      <c r="H11" s="17">
        <v>16</v>
      </c>
      <c r="I11" s="17">
        <v>0</v>
      </c>
      <c r="J11" s="17">
        <v>0</v>
      </c>
    </row>
    <row r="12" spans="1:10" ht="12.4" customHeight="1" x14ac:dyDescent="0.2">
      <c r="A12" s="183" t="s">
        <v>122</v>
      </c>
      <c r="C12" s="666" t="s">
        <v>366</v>
      </c>
      <c r="D12" s="639"/>
      <c r="E12" s="16">
        <v>0</v>
      </c>
      <c r="F12" s="181"/>
      <c r="G12" s="17">
        <v>0</v>
      </c>
      <c r="H12" s="17">
        <v>0</v>
      </c>
      <c r="I12" s="17">
        <v>0</v>
      </c>
      <c r="J12" s="17">
        <v>0</v>
      </c>
    </row>
    <row r="13" spans="1:10" ht="12.4" customHeight="1" x14ac:dyDescent="0.2">
      <c r="A13" s="183" t="s">
        <v>123</v>
      </c>
      <c r="C13" s="666" t="s">
        <v>367</v>
      </c>
      <c r="D13" s="639"/>
      <c r="E13" s="16">
        <v>0</v>
      </c>
      <c r="F13" s="181"/>
      <c r="G13" s="17">
        <v>0</v>
      </c>
      <c r="H13" s="17">
        <v>0</v>
      </c>
      <c r="I13" s="17">
        <v>0</v>
      </c>
      <c r="J13" s="17">
        <v>0</v>
      </c>
    </row>
    <row r="14" spans="1:10" ht="12.4" customHeight="1" x14ac:dyDescent="0.2">
      <c r="A14" s="183" t="s">
        <v>368</v>
      </c>
      <c r="C14" s="666" t="s">
        <v>369</v>
      </c>
      <c r="D14" s="639"/>
      <c r="E14" s="16">
        <v>0</v>
      </c>
      <c r="F14" s="181"/>
      <c r="G14" s="17">
        <v>0</v>
      </c>
      <c r="H14" s="17">
        <v>0</v>
      </c>
      <c r="I14" s="17">
        <v>0</v>
      </c>
      <c r="J14" s="17">
        <v>0</v>
      </c>
    </row>
    <row r="15" spans="1:10" ht="12.4" customHeight="1" x14ac:dyDescent="0.2">
      <c r="A15" s="183" t="s">
        <v>370</v>
      </c>
      <c r="C15" s="666" t="s">
        <v>371</v>
      </c>
      <c r="D15" s="639"/>
      <c r="E15" s="16">
        <v>0</v>
      </c>
      <c r="F15" s="181"/>
      <c r="G15" s="17">
        <v>0</v>
      </c>
      <c r="H15" s="17">
        <v>0</v>
      </c>
      <c r="I15" s="17">
        <v>0</v>
      </c>
      <c r="J15" s="17">
        <v>0</v>
      </c>
    </row>
    <row r="16" spans="1:10" ht="12.4" customHeight="1" x14ac:dyDescent="0.2">
      <c r="A16" s="180" t="s">
        <v>181</v>
      </c>
      <c r="C16" s="666" t="s">
        <v>372</v>
      </c>
      <c r="D16" s="639"/>
      <c r="E16" s="16">
        <v>592</v>
      </c>
      <c r="F16" s="181" t="s">
        <v>373</v>
      </c>
      <c r="G16" s="17">
        <v>559</v>
      </c>
      <c r="H16" s="17">
        <v>559</v>
      </c>
      <c r="I16" s="17">
        <v>561</v>
      </c>
      <c r="J16" s="17">
        <v>560</v>
      </c>
    </row>
    <row r="17" spans="1:10" ht="12.4" customHeight="1" x14ac:dyDescent="0.2">
      <c r="A17" s="180" t="s">
        <v>183</v>
      </c>
      <c r="C17" s="666" t="s">
        <v>374</v>
      </c>
      <c r="D17" s="639"/>
      <c r="E17" s="16">
        <v>988</v>
      </c>
      <c r="F17" s="181" t="s">
        <v>375</v>
      </c>
      <c r="G17" s="17">
        <v>976</v>
      </c>
      <c r="H17" s="17">
        <v>985</v>
      </c>
      <c r="I17" s="17">
        <v>994</v>
      </c>
      <c r="J17" s="17">
        <v>990</v>
      </c>
    </row>
    <row r="18" spans="1:10" ht="12.4" customHeight="1" x14ac:dyDescent="0.2">
      <c r="A18" s="180" t="s">
        <v>185</v>
      </c>
      <c r="C18" s="666" t="s">
        <v>376</v>
      </c>
      <c r="D18" s="639"/>
      <c r="E18" s="16">
        <v>241</v>
      </c>
      <c r="F18" s="181" t="s">
        <v>377</v>
      </c>
      <c r="G18" s="17">
        <v>251</v>
      </c>
      <c r="H18" s="17">
        <v>277</v>
      </c>
      <c r="I18" s="17">
        <v>173</v>
      </c>
      <c r="J18" s="17">
        <v>187</v>
      </c>
    </row>
    <row r="19" spans="1:10" ht="12.4" customHeight="1" x14ac:dyDescent="0.2">
      <c r="A19" s="180" t="s">
        <v>187</v>
      </c>
      <c r="C19" s="666" t="s">
        <v>378</v>
      </c>
      <c r="D19" s="639"/>
      <c r="E19" s="16">
        <v>-476</v>
      </c>
      <c r="F19" s="181" t="s">
        <v>379</v>
      </c>
      <c r="G19" s="17">
        <v>-558</v>
      </c>
      <c r="H19" s="17">
        <v>-280</v>
      </c>
      <c r="I19" s="17">
        <v>-1116</v>
      </c>
      <c r="J19" s="17">
        <v>-937</v>
      </c>
    </row>
    <row r="20" spans="1:10" ht="12.4" customHeight="1" x14ac:dyDescent="0.2">
      <c r="A20" s="180" t="s">
        <v>189</v>
      </c>
      <c r="C20" s="721" t="s">
        <v>380</v>
      </c>
      <c r="D20" s="639"/>
      <c r="E20" s="16">
        <v>314</v>
      </c>
      <c r="F20" s="181" t="s">
        <v>365</v>
      </c>
      <c r="G20" s="17">
        <v>226</v>
      </c>
      <c r="H20" s="17">
        <v>218</v>
      </c>
      <c r="I20" s="17">
        <v>256</v>
      </c>
      <c r="J20" s="17">
        <v>215</v>
      </c>
    </row>
    <row r="21" spans="1:10" ht="12.4" customHeight="1" x14ac:dyDescent="0.2">
      <c r="A21" s="180" t="s">
        <v>191</v>
      </c>
      <c r="C21" s="666" t="s">
        <v>381</v>
      </c>
      <c r="D21" s="639"/>
      <c r="E21" s="16">
        <v>0</v>
      </c>
      <c r="G21" s="17">
        <v>0</v>
      </c>
      <c r="H21" s="17">
        <v>0</v>
      </c>
      <c r="I21" s="17">
        <v>0</v>
      </c>
      <c r="J21" s="17">
        <v>0</v>
      </c>
    </row>
    <row r="22" spans="1:10" ht="12.4" customHeight="1" x14ac:dyDescent="0.2">
      <c r="A22" s="180" t="s">
        <v>193</v>
      </c>
      <c r="C22" s="666" t="s">
        <v>382</v>
      </c>
      <c r="D22" s="639"/>
      <c r="E22" s="16">
        <v>19</v>
      </c>
      <c r="F22" s="181" t="s">
        <v>383</v>
      </c>
      <c r="G22" s="17">
        <v>20</v>
      </c>
      <c r="H22" s="17">
        <v>3</v>
      </c>
      <c r="I22" s="17">
        <v>28</v>
      </c>
      <c r="J22" s="17">
        <v>13</v>
      </c>
    </row>
    <row r="23" spans="1:10" ht="12.4" customHeight="1" x14ac:dyDescent="0.2">
      <c r="A23" s="180" t="s">
        <v>195</v>
      </c>
      <c r="C23" s="666" t="s">
        <v>384</v>
      </c>
      <c r="D23" s="639"/>
      <c r="E23" s="16">
        <v>363</v>
      </c>
      <c r="F23" s="181" t="s">
        <v>385</v>
      </c>
      <c r="G23" s="17">
        <v>93</v>
      </c>
      <c r="H23" s="17">
        <v>2</v>
      </c>
      <c r="I23" s="17">
        <v>382</v>
      </c>
      <c r="J23" s="17">
        <v>324</v>
      </c>
    </row>
    <row r="24" spans="1:10" ht="12.4" customHeight="1" x14ac:dyDescent="0.2">
      <c r="A24" s="180" t="s">
        <v>197</v>
      </c>
      <c r="C24" s="666" t="s">
        <v>386</v>
      </c>
      <c r="D24" s="639"/>
      <c r="E24" s="16">
        <v>0</v>
      </c>
      <c r="G24" s="17">
        <v>0</v>
      </c>
      <c r="H24" s="17">
        <v>0</v>
      </c>
      <c r="I24" s="17">
        <v>0</v>
      </c>
      <c r="J24" s="17">
        <v>0</v>
      </c>
    </row>
    <row r="25" spans="1:10" ht="12.4" customHeight="1" x14ac:dyDescent="0.2">
      <c r="A25" s="180" t="s">
        <v>199</v>
      </c>
      <c r="C25" s="666" t="s">
        <v>387</v>
      </c>
      <c r="D25" s="639"/>
      <c r="E25" s="16">
        <v>80</v>
      </c>
      <c r="F25" s="181" t="s">
        <v>388</v>
      </c>
      <c r="G25" s="17">
        <v>179</v>
      </c>
      <c r="H25" s="17">
        <v>184</v>
      </c>
      <c r="I25" s="17">
        <v>140</v>
      </c>
      <c r="J25" s="17">
        <v>121</v>
      </c>
    </row>
    <row r="26" spans="1:10" ht="30" customHeight="1" x14ac:dyDescent="0.2">
      <c r="A26" s="180" t="s">
        <v>201</v>
      </c>
      <c r="C26" s="666" t="s">
        <v>389</v>
      </c>
      <c r="D26" s="639"/>
      <c r="E26" s="16">
        <v>0</v>
      </c>
      <c r="F26" s="184"/>
      <c r="G26" s="17">
        <v>39</v>
      </c>
      <c r="H26" s="17">
        <v>0</v>
      </c>
      <c r="I26" s="17">
        <v>0</v>
      </c>
      <c r="J26" s="17">
        <v>0</v>
      </c>
    </row>
    <row r="27" spans="1:10" ht="22.5" customHeight="1" x14ac:dyDescent="0.2">
      <c r="A27" s="180" t="s">
        <v>203</v>
      </c>
      <c r="C27" s="654" t="s">
        <v>390</v>
      </c>
      <c r="D27" s="639"/>
      <c r="E27" s="16">
        <v>4342</v>
      </c>
      <c r="F27" s="181" t="s">
        <v>391</v>
      </c>
      <c r="G27" s="17">
        <v>4302</v>
      </c>
      <c r="H27" s="17">
        <v>2379</v>
      </c>
      <c r="I27" s="17">
        <v>1841</v>
      </c>
      <c r="J27" s="17">
        <v>1776</v>
      </c>
    </row>
    <row r="28" spans="1:10" ht="12.4" customHeight="1" x14ac:dyDescent="0.2">
      <c r="A28" s="180" t="s">
        <v>205</v>
      </c>
      <c r="C28" s="654" t="s">
        <v>392</v>
      </c>
      <c r="D28" s="639"/>
      <c r="E28" s="16">
        <v>0</v>
      </c>
      <c r="G28" s="17">
        <v>0</v>
      </c>
      <c r="H28" s="17">
        <v>0</v>
      </c>
      <c r="I28" s="17">
        <v>0</v>
      </c>
      <c r="J28" s="17">
        <v>0</v>
      </c>
    </row>
    <row r="29" spans="1:10" ht="12.4" customHeight="1" x14ac:dyDescent="0.2">
      <c r="A29" s="180" t="s">
        <v>207</v>
      </c>
      <c r="C29" s="654" t="s">
        <v>393</v>
      </c>
      <c r="D29" s="639"/>
      <c r="E29" s="16">
        <v>0</v>
      </c>
      <c r="G29" s="17">
        <v>0</v>
      </c>
      <c r="H29" s="17">
        <v>0</v>
      </c>
      <c r="I29" s="17">
        <v>0</v>
      </c>
      <c r="J29" s="17">
        <v>0</v>
      </c>
    </row>
    <row r="30" spans="1:10" ht="12.4" customHeight="1" x14ac:dyDescent="0.2">
      <c r="A30" s="180" t="s">
        <v>208</v>
      </c>
      <c r="C30" s="666" t="s">
        <v>394</v>
      </c>
      <c r="D30" s="639"/>
      <c r="E30" s="137"/>
      <c r="G30" s="135"/>
      <c r="H30" s="135"/>
      <c r="I30" s="135"/>
      <c r="J30" s="135"/>
    </row>
    <row r="31" spans="1:10" ht="12.4" customHeight="1" x14ac:dyDescent="0.2">
      <c r="A31" s="180" t="s">
        <v>210</v>
      </c>
      <c r="D31" s="72" t="s">
        <v>395</v>
      </c>
      <c r="E31" s="16">
        <v>0</v>
      </c>
      <c r="G31" s="17">
        <v>0</v>
      </c>
      <c r="H31" s="17">
        <v>0</v>
      </c>
      <c r="I31" s="17">
        <v>0</v>
      </c>
      <c r="J31" s="17">
        <v>0</v>
      </c>
    </row>
    <row r="32" spans="1:10" ht="12.4" customHeight="1" x14ac:dyDescent="0.2">
      <c r="A32" s="180" t="s">
        <v>212</v>
      </c>
      <c r="D32" s="72" t="s">
        <v>396</v>
      </c>
      <c r="E32" s="16">
        <v>0</v>
      </c>
      <c r="G32" s="17">
        <v>0</v>
      </c>
      <c r="H32" s="17">
        <v>0</v>
      </c>
      <c r="I32" s="17">
        <v>0</v>
      </c>
      <c r="J32" s="17">
        <v>0</v>
      </c>
    </row>
    <row r="33" spans="1:10" ht="12.4" customHeight="1" x14ac:dyDescent="0.2">
      <c r="A33" s="180" t="s">
        <v>214</v>
      </c>
      <c r="D33" s="72" t="s">
        <v>397</v>
      </c>
      <c r="E33" s="16">
        <v>0</v>
      </c>
      <c r="G33" s="17">
        <v>0</v>
      </c>
      <c r="H33" s="17">
        <v>0</v>
      </c>
      <c r="I33" s="17">
        <v>0</v>
      </c>
      <c r="J33" s="17">
        <v>0</v>
      </c>
    </row>
    <row r="34" spans="1:10" ht="12.4" customHeight="1" x14ac:dyDescent="0.2">
      <c r="A34" s="180" t="s">
        <v>216</v>
      </c>
      <c r="C34" s="721" t="s">
        <v>398</v>
      </c>
      <c r="D34" s="639"/>
      <c r="E34" s="16">
        <v>-2147</v>
      </c>
      <c r="F34" s="181" t="s">
        <v>365</v>
      </c>
      <c r="G34" s="17">
        <v>-1811</v>
      </c>
      <c r="H34" s="17">
        <v>407</v>
      </c>
      <c r="I34" s="17">
        <v>381</v>
      </c>
      <c r="J34" s="17">
        <v>368</v>
      </c>
    </row>
    <row r="35" spans="1:10" ht="22.5" customHeight="1" x14ac:dyDescent="0.2">
      <c r="A35" s="180" t="s">
        <v>218</v>
      </c>
      <c r="C35" s="734" t="s">
        <v>399</v>
      </c>
      <c r="D35" s="639"/>
      <c r="E35" s="20">
        <v>111</v>
      </c>
      <c r="F35" s="179" t="s">
        <v>400</v>
      </c>
      <c r="G35" s="21">
        <v>119</v>
      </c>
      <c r="H35" s="21">
        <v>115</v>
      </c>
      <c r="I35" s="21">
        <v>117</v>
      </c>
      <c r="J35" s="21">
        <v>119</v>
      </c>
    </row>
    <row r="36" spans="1:10" ht="12.4" customHeight="1" x14ac:dyDescent="0.2">
      <c r="A36" s="180" t="s">
        <v>220</v>
      </c>
      <c r="B36" s="733" t="s">
        <v>401</v>
      </c>
      <c r="C36" s="733"/>
      <c r="D36" s="733"/>
      <c r="E36" s="128">
        <v>4446</v>
      </c>
      <c r="F36" s="68"/>
      <c r="G36" s="76">
        <v>4412</v>
      </c>
      <c r="H36" s="76">
        <v>4865</v>
      </c>
      <c r="I36" s="76">
        <v>3757</v>
      </c>
      <c r="J36" s="76">
        <v>3736</v>
      </c>
    </row>
    <row r="37" spans="1:10" ht="12.4" customHeight="1" x14ac:dyDescent="0.2">
      <c r="A37" s="180" t="s">
        <v>222</v>
      </c>
      <c r="B37" s="733" t="s">
        <v>402</v>
      </c>
      <c r="C37" s="733"/>
      <c r="D37" s="733"/>
      <c r="E37" s="128">
        <v>31111</v>
      </c>
      <c r="F37" s="68"/>
      <c r="G37" s="76">
        <v>29912</v>
      </c>
      <c r="H37" s="76">
        <v>28678</v>
      </c>
      <c r="I37" s="76">
        <v>28566</v>
      </c>
      <c r="J37" s="76">
        <v>28332</v>
      </c>
    </row>
    <row r="38" spans="1:10" ht="19.899999999999999" hidden="1" customHeight="1" x14ac:dyDescent="0.2">
      <c r="A38" s="183" t="s">
        <v>403</v>
      </c>
      <c r="B38" s="735" t="s">
        <v>404</v>
      </c>
      <c r="C38" s="735"/>
      <c r="D38" s="735"/>
      <c r="E38" s="128">
        <v>31111</v>
      </c>
      <c r="F38" s="68"/>
      <c r="G38" s="76">
        <v>29912</v>
      </c>
      <c r="H38" s="76">
        <v>28678</v>
      </c>
      <c r="I38" s="76">
        <v>28566</v>
      </c>
      <c r="J38" s="76">
        <v>28332</v>
      </c>
    </row>
    <row r="39" spans="1:10" ht="3.4" customHeight="1" x14ac:dyDescent="0.2">
      <c r="B39" s="123"/>
      <c r="C39" s="123"/>
      <c r="D39" s="123"/>
      <c r="E39" s="123"/>
      <c r="F39" s="202"/>
      <c r="G39" s="122"/>
      <c r="H39" s="202"/>
      <c r="I39" s="202"/>
      <c r="J39" s="202"/>
    </row>
    <row r="40" spans="1:10" ht="15" customHeight="1" x14ac:dyDescent="0.2"/>
    <row r="41" spans="1:10" ht="32.65" customHeight="1" x14ac:dyDescent="0.2">
      <c r="A41" s="118">
        <f>SUM(E42:J76)</f>
        <v>1059977</v>
      </c>
      <c r="B41" s="731" t="s">
        <v>98</v>
      </c>
      <c r="C41" s="639"/>
      <c r="D41" s="639"/>
      <c r="E41" s="65" t="s">
        <v>99</v>
      </c>
      <c r="F41" s="89" t="s">
        <v>353</v>
      </c>
      <c r="G41" s="179" t="s">
        <v>100</v>
      </c>
      <c r="H41" s="179" t="s">
        <v>101</v>
      </c>
      <c r="I41" s="179" t="s">
        <v>102</v>
      </c>
      <c r="J41" s="179" t="s">
        <v>103</v>
      </c>
    </row>
    <row r="42" spans="1:10" ht="12.4" customHeight="1" x14ac:dyDescent="0.2">
      <c r="B42" s="732" t="s">
        <v>405</v>
      </c>
      <c r="C42" s="732"/>
      <c r="D42" s="732"/>
      <c r="E42" s="190"/>
      <c r="F42" s="201"/>
      <c r="G42" s="23"/>
      <c r="H42" s="23"/>
      <c r="I42" s="23"/>
      <c r="J42" s="23"/>
    </row>
    <row r="43" spans="1:10" ht="12.4" customHeight="1" x14ac:dyDescent="0.2">
      <c r="A43" s="180" t="s">
        <v>406</v>
      </c>
      <c r="C43" s="654" t="s">
        <v>407</v>
      </c>
      <c r="D43" s="639"/>
      <c r="E43" s="57">
        <v>0</v>
      </c>
      <c r="G43" s="17">
        <v>0</v>
      </c>
      <c r="H43" s="17">
        <v>0</v>
      </c>
      <c r="I43" s="17">
        <v>0</v>
      </c>
      <c r="J43" s="17">
        <v>0</v>
      </c>
    </row>
    <row r="44" spans="1:10" ht="12.4" customHeight="1" x14ac:dyDescent="0.2">
      <c r="A44" s="180" t="s">
        <v>408</v>
      </c>
      <c r="D44" s="59" t="s">
        <v>409</v>
      </c>
      <c r="E44" s="57">
        <v>0</v>
      </c>
      <c r="G44" s="17">
        <v>0</v>
      </c>
      <c r="H44" s="17">
        <v>0</v>
      </c>
      <c r="I44" s="17">
        <v>0</v>
      </c>
      <c r="J44" s="17">
        <v>0</v>
      </c>
    </row>
    <row r="45" spans="1:10" ht="12.4" customHeight="1" x14ac:dyDescent="0.2">
      <c r="A45" s="180" t="s">
        <v>410</v>
      </c>
      <c r="D45" s="59" t="s">
        <v>411</v>
      </c>
      <c r="E45" s="57">
        <v>0</v>
      </c>
      <c r="G45" s="17">
        <v>0</v>
      </c>
      <c r="H45" s="17">
        <v>0</v>
      </c>
      <c r="I45" s="17">
        <v>0</v>
      </c>
      <c r="J45" s="17">
        <v>0</v>
      </c>
    </row>
    <row r="46" spans="1:10" ht="12.4" customHeight="1" x14ac:dyDescent="0.2">
      <c r="A46" s="180" t="s">
        <v>412</v>
      </c>
      <c r="C46" s="654" t="s">
        <v>413</v>
      </c>
      <c r="D46" s="639"/>
      <c r="E46" s="187" t="s">
        <v>136</v>
      </c>
      <c r="G46" s="182" t="s">
        <v>136</v>
      </c>
      <c r="H46" s="182" t="s">
        <v>136</v>
      </c>
      <c r="I46" s="182" t="s">
        <v>136</v>
      </c>
      <c r="J46" s="182" t="s">
        <v>136</v>
      </c>
    </row>
    <row r="47" spans="1:10" ht="22.5" customHeight="1" x14ac:dyDescent="0.2">
      <c r="A47" s="180" t="s">
        <v>414</v>
      </c>
      <c r="C47" s="654" t="s">
        <v>415</v>
      </c>
      <c r="D47" s="639"/>
      <c r="E47" s="57">
        <v>0</v>
      </c>
      <c r="G47" s="17">
        <v>0</v>
      </c>
      <c r="H47" s="17">
        <v>0</v>
      </c>
      <c r="I47" s="17">
        <v>0</v>
      </c>
      <c r="J47" s="17">
        <v>0</v>
      </c>
    </row>
    <row r="48" spans="1:10" ht="12.4" customHeight="1" x14ac:dyDescent="0.2">
      <c r="A48" s="180" t="s">
        <v>416</v>
      </c>
      <c r="D48" s="62" t="s">
        <v>417</v>
      </c>
      <c r="E48" s="188" t="s">
        <v>136</v>
      </c>
      <c r="G48" s="189" t="s">
        <v>136</v>
      </c>
      <c r="H48" s="189" t="s">
        <v>136</v>
      </c>
      <c r="I48" s="189" t="s">
        <v>136</v>
      </c>
      <c r="J48" s="189" t="s">
        <v>136</v>
      </c>
    </row>
    <row r="49" spans="1:10" ht="12.4" customHeight="1" x14ac:dyDescent="0.2">
      <c r="A49" s="180" t="s">
        <v>418</v>
      </c>
      <c r="B49" s="728" t="s">
        <v>419</v>
      </c>
      <c r="C49" s="728"/>
      <c r="D49" s="728"/>
      <c r="E49" s="75">
        <v>0</v>
      </c>
      <c r="F49" s="68"/>
      <c r="G49" s="76">
        <v>0</v>
      </c>
      <c r="H49" s="76">
        <v>0</v>
      </c>
      <c r="I49" s="76">
        <v>0</v>
      </c>
      <c r="J49" s="76">
        <v>0</v>
      </c>
    </row>
    <row r="50" spans="1:10" ht="12.4" customHeight="1" x14ac:dyDescent="0.2">
      <c r="B50" s="732" t="s">
        <v>420</v>
      </c>
      <c r="C50" s="732"/>
      <c r="D50" s="732"/>
      <c r="E50" s="190"/>
      <c r="F50" s="201"/>
      <c r="G50" s="23"/>
      <c r="H50" s="23"/>
      <c r="I50" s="23"/>
      <c r="J50" s="23"/>
    </row>
    <row r="51" spans="1:10" ht="12.4" customHeight="1" x14ac:dyDescent="0.2">
      <c r="A51" s="180" t="s">
        <v>421</v>
      </c>
      <c r="C51" s="654" t="s">
        <v>422</v>
      </c>
      <c r="D51" s="639"/>
      <c r="E51" s="57">
        <v>0</v>
      </c>
      <c r="G51" s="17">
        <v>0</v>
      </c>
      <c r="H51" s="17">
        <v>0</v>
      </c>
      <c r="I51" s="17">
        <v>0</v>
      </c>
      <c r="J51" s="17">
        <v>0</v>
      </c>
    </row>
    <row r="52" spans="1:10" ht="12.4" customHeight="1" x14ac:dyDescent="0.2">
      <c r="A52" s="180" t="s">
        <v>423</v>
      </c>
      <c r="C52" s="654" t="s">
        <v>424</v>
      </c>
      <c r="D52" s="639"/>
      <c r="E52" s="57">
        <v>0</v>
      </c>
      <c r="G52" s="17">
        <v>0</v>
      </c>
      <c r="H52" s="17">
        <v>0</v>
      </c>
      <c r="I52" s="17">
        <v>0</v>
      </c>
      <c r="J52" s="17">
        <v>0</v>
      </c>
    </row>
    <row r="53" spans="1:10" ht="30" customHeight="1" x14ac:dyDescent="0.2">
      <c r="A53" s="180" t="s">
        <v>425</v>
      </c>
      <c r="C53" s="654" t="s">
        <v>426</v>
      </c>
      <c r="D53" s="639"/>
      <c r="E53" s="57">
        <v>0</v>
      </c>
      <c r="F53" s="10"/>
      <c r="G53" s="17">
        <v>6</v>
      </c>
      <c r="H53" s="17">
        <v>0</v>
      </c>
      <c r="I53" s="17">
        <v>0</v>
      </c>
      <c r="J53" s="17">
        <v>0</v>
      </c>
    </row>
    <row r="54" spans="1:10" ht="22.5" customHeight="1" x14ac:dyDescent="0.2">
      <c r="A54" s="180" t="s">
        <v>427</v>
      </c>
      <c r="C54" s="654" t="s">
        <v>428</v>
      </c>
      <c r="D54" s="639"/>
      <c r="E54" s="57">
        <v>111</v>
      </c>
      <c r="F54" s="183" t="s">
        <v>400</v>
      </c>
      <c r="G54" s="17">
        <v>113</v>
      </c>
      <c r="H54" s="17">
        <v>115</v>
      </c>
      <c r="I54" s="17">
        <v>117</v>
      </c>
      <c r="J54" s="17">
        <v>119</v>
      </c>
    </row>
    <row r="55" spans="1:10" ht="12.4" customHeight="1" x14ac:dyDescent="0.2">
      <c r="A55" s="180" t="s">
        <v>429</v>
      </c>
      <c r="C55" s="654" t="s">
        <v>430</v>
      </c>
      <c r="D55" s="639"/>
      <c r="E55" s="57">
        <v>-111</v>
      </c>
      <c r="F55" s="183" t="s">
        <v>400</v>
      </c>
      <c r="G55" s="17">
        <v>-119</v>
      </c>
      <c r="H55" s="17">
        <v>-115</v>
      </c>
      <c r="I55" s="17">
        <v>-117</v>
      </c>
      <c r="J55" s="17">
        <v>-119</v>
      </c>
    </row>
    <row r="56" spans="1:10" ht="12.4" customHeight="1" x14ac:dyDescent="0.2">
      <c r="A56" s="180" t="s">
        <v>431</v>
      </c>
      <c r="C56" s="657" t="s">
        <v>432</v>
      </c>
      <c r="D56" s="639"/>
      <c r="E56" s="74">
        <v>0</v>
      </c>
      <c r="G56" s="21">
        <v>0</v>
      </c>
      <c r="H56" s="21">
        <v>0</v>
      </c>
      <c r="I56" s="21">
        <v>0</v>
      </c>
      <c r="J56" s="21">
        <v>0</v>
      </c>
    </row>
    <row r="57" spans="1:10" ht="12.4" customHeight="1" x14ac:dyDescent="0.2">
      <c r="A57" s="180" t="s">
        <v>433</v>
      </c>
      <c r="B57" s="728" t="s">
        <v>434</v>
      </c>
      <c r="C57" s="728"/>
      <c r="D57" s="728"/>
      <c r="E57" s="75">
        <v>0</v>
      </c>
      <c r="F57" s="203"/>
      <c r="G57" s="76">
        <v>0</v>
      </c>
      <c r="H57" s="76">
        <v>0</v>
      </c>
      <c r="I57" s="76">
        <v>0</v>
      </c>
      <c r="J57" s="76">
        <v>0</v>
      </c>
    </row>
    <row r="58" spans="1:10" ht="12.4" customHeight="1" x14ac:dyDescent="0.2">
      <c r="A58" s="180" t="s">
        <v>435</v>
      </c>
      <c r="B58" s="728" t="s">
        <v>436</v>
      </c>
      <c r="C58" s="728"/>
      <c r="D58" s="728"/>
      <c r="E58" s="75">
        <v>0</v>
      </c>
      <c r="F58" s="203"/>
      <c r="G58" s="76">
        <v>0</v>
      </c>
      <c r="H58" s="76">
        <v>0</v>
      </c>
      <c r="I58" s="76">
        <v>0</v>
      </c>
      <c r="J58" s="76">
        <v>0</v>
      </c>
    </row>
    <row r="59" spans="1:10" ht="12.4" customHeight="1" x14ac:dyDescent="0.2">
      <c r="A59" s="180" t="s">
        <v>437</v>
      </c>
      <c r="B59" s="728" t="s">
        <v>438</v>
      </c>
      <c r="C59" s="728"/>
      <c r="D59" s="728"/>
      <c r="E59" s="75">
        <v>31111</v>
      </c>
      <c r="F59" s="203"/>
      <c r="G59" s="76">
        <v>29912</v>
      </c>
      <c r="H59" s="76">
        <v>28678</v>
      </c>
      <c r="I59" s="76">
        <v>28566</v>
      </c>
      <c r="J59" s="76">
        <v>28332</v>
      </c>
    </row>
    <row r="60" spans="1:10" ht="12.4" customHeight="1" x14ac:dyDescent="0.2">
      <c r="B60" s="732" t="s">
        <v>439</v>
      </c>
      <c r="C60" s="732"/>
      <c r="D60" s="732"/>
      <c r="E60" s="190"/>
      <c r="F60" s="201"/>
      <c r="G60" s="23"/>
      <c r="H60" s="23"/>
      <c r="I60" s="23"/>
      <c r="J60" s="23"/>
    </row>
    <row r="61" spans="1:10" ht="12.4" customHeight="1" x14ac:dyDescent="0.2">
      <c r="A61" s="180" t="s">
        <v>440</v>
      </c>
      <c r="C61" s="654" t="s">
        <v>441</v>
      </c>
      <c r="D61" s="639"/>
      <c r="E61" s="57">
        <v>3929</v>
      </c>
      <c r="F61" s="183" t="s">
        <v>442</v>
      </c>
      <c r="G61" s="17">
        <v>2968</v>
      </c>
      <c r="H61" s="17">
        <v>2981</v>
      </c>
      <c r="I61" s="17">
        <v>2904</v>
      </c>
      <c r="J61" s="17">
        <v>2938</v>
      </c>
    </row>
    <row r="62" spans="1:10" ht="12.4" customHeight="1" x14ac:dyDescent="0.2">
      <c r="A62" s="180" t="s">
        <v>443</v>
      </c>
      <c r="C62" s="654" t="s">
        <v>444</v>
      </c>
      <c r="D62" s="639"/>
      <c r="E62" s="187" t="s">
        <v>136</v>
      </c>
      <c r="G62" s="182" t="s">
        <v>136</v>
      </c>
      <c r="H62" s="182" t="s">
        <v>136</v>
      </c>
      <c r="I62" s="182" t="s">
        <v>136</v>
      </c>
      <c r="J62" s="182" t="s">
        <v>136</v>
      </c>
    </row>
    <row r="63" spans="1:10" ht="22.5" customHeight="1" x14ac:dyDescent="0.2">
      <c r="A63" s="180" t="s">
        <v>445</v>
      </c>
      <c r="C63" s="654" t="s">
        <v>446</v>
      </c>
      <c r="D63" s="639"/>
      <c r="E63" s="57">
        <v>0</v>
      </c>
      <c r="G63" s="17">
        <v>0</v>
      </c>
      <c r="H63" s="17">
        <v>0</v>
      </c>
      <c r="I63" s="17">
        <v>0</v>
      </c>
      <c r="J63" s="17">
        <v>0</v>
      </c>
    </row>
    <row r="64" spans="1:10" ht="12.4" customHeight="1" x14ac:dyDescent="0.2">
      <c r="A64" s="180" t="s">
        <v>447</v>
      </c>
      <c r="D64" s="59" t="s">
        <v>448</v>
      </c>
      <c r="E64" s="187" t="s">
        <v>136</v>
      </c>
      <c r="G64" s="182" t="s">
        <v>136</v>
      </c>
      <c r="H64" s="182" t="s">
        <v>136</v>
      </c>
      <c r="I64" s="182" t="s">
        <v>136</v>
      </c>
      <c r="J64" s="182" t="s">
        <v>136</v>
      </c>
    </row>
    <row r="65" spans="1:10" ht="12.4" customHeight="1" x14ac:dyDescent="0.2">
      <c r="A65" s="180" t="s">
        <v>449</v>
      </c>
      <c r="C65" s="657" t="s">
        <v>450</v>
      </c>
      <c r="D65" s="639"/>
      <c r="E65" s="74">
        <v>88</v>
      </c>
      <c r="F65" s="191" t="s">
        <v>451</v>
      </c>
      <c r="G65" s="21">
        <v>83</v>
      </c>
      <c r="H65" s="21">
        <v>62</v>
      </c>
      <c r="I65" s="21">
        <v>83</v>
      </c>
      <c r="J65" s="21">
        <v>45</v>
      </c>
    </row>
    <row r="66" spans="1:10" ht="12.4" customHeight="1" x14ac:dyDescent="0.2">
      <c r="A66" s="180" t="s">
        <v>452</v>
      </c>
      <c r="B66" s="728" t="s">
        <v>453</v>
      </c>
      <c r="C66" s="728"/>
      <c r="D66" s="728"/>
      <c r="E66" s="75">
        <v>4017</v>
      </c>
      <c r="F66" s="203"/>
      <c r="G66" s="76">
        <v>3051</v>
      </c>
      <c r="H66" s="76">
        <v>3043</v>
      </c>
      <c r="I66" s="76">
        <v>2987</v>
      </c>
      <c r="J66" s="76">
        <v>2983</v>
      </c>
    </row>
    <row r="67" spans="1:10" ht="12.4" customHeight="1" x14ac:dyDescent="0.2">
      <c r="B67" s="732" t="s">
        <v>454</v>
      </c>
      <c r="C67" s="732"/>
      <c r="D67" s="732"/>
      <c r="E67" s="190"/>
      <c r="F67" s="201"/>
      <c r="G67" s="23"/>
      <c r="H67" s="23"/>
      <c r="I67" s="23"/>
      <c r="J67" s="23"/>
    </row>
    <row r="68" spans="1:10" ht="12.4" customHeight="1" x14ac:dyDescent="0.2">
      <c r="A68" s="180" t="s">
        <v>455</v>
      </c>
      <c r="C68" s="654" t="s">
        <v>456</v>
      </c>
      <c r="D68" s="639"/>
      <c r="E68" s="57">
        <v>0</v>
      </c>
      <c r="G68" s="17">
        <v>0</v>
      </c>
      <c r="H68" s="17">
        <v>0</v>
      </c>
      <c r="I68" s="17">
        <v>0</v>
      </c>
      <c r="J68" s="17">
        <v>0</v>
      </c>
    </row>
    <row r="69" spans="1:10" ht="12.4" customHeight="1" x14ac:dyDescent="0.2">
      <c r="A69" s="180" t="s">
        <v>457</v>
      </c>
      <c r="C69" s="654" t="s">
        <v>458</v>
      </c>
      <c r="D69" s="639"/>
      <c r="E69" s="57">
        <v>0</v>
      </c>
      <c r="G69" s="17">
        <v>0</v>
      </c>
      <c r="H69" s="17">
        <v>0</v>
      </c>
      <c r="I69" s="17">
        <v>0</v>
      </c>
      <c r="J69" s="17">
        <v>0</v>
      </c>
    </row>
    <row r="70" spans="1:10" ht="30" customHeight="1" x14ac:dyDescent="0.2">
      <c r="A70" s="180" t="s">
        <v>459</v>
      </c>
      <c r="C70" s="666" t="s">
        <v>460</v>
      </c>
      <c r="D70" s="639"/>
      <c r="E70" s="57">
        <v>0</v>
      </c>
      <c r="F70" s="184"/>
      <c r="G70" s="17">
        <v>710</v>
      </c>
      <c r="H70" s="17">
        <v>0</v>
      </c>
      <c r="I70" s="17">
        <v>0</v>
      </c>
      <c r="J70" s="17">
        <v>0</v>
      </c>
    </row>
    <row r="71" spans="1:10" ht="22.5" customHeight="1" x14ac:dyDescent="0.2">
      <c r="A71" s="180" t="s">
        <v>461</v>
      </c>
      <c r="C71" s="654" t="s">
        <v>462</v>
      </c>
      <c r="D71" s="639"/>
      <c r="E71" s="57">
        <v>976</v>
      </c>
      <c r="F71" s="181" t="s">
        <v>463</v>
      </c>
      <c r="G71" s="17">
        <v>976</v>
      </c>
      <c r="H71" s="17">
        <v>976</v>
      </c>
      <c r="I71" s="17">
        <v>976</v>
      </c>
      <c r="J71" s="17">
        <v>976</v>
      </c>
    </row>
    <row r="72" spans="1:10" ht="12.4" customHeight="1" x14ac:dyDescent="0.2">
      <c r="A72" s="180" t="s">
        <v>464</v>
      </c>
      <c r="C72" s="657" t="s">
        <v>465</v>
      </c>
      <c r="D72" s="639"/>
      <c r="E72" s="74">
        <v>0</v>
      </c>
      <c r="G72" s="21">
        <v>0</v>
      </c>
      <c r="H72" s="21">
        <v>0</v>
      </c>
      <c r="I72" s="21">
        <v>0</v>
      </c>
      <c r="J72" s="21">
        <v>0</v>
      </c>
    </row>
    <row r="73" spans="1:10" ht="12.4" customHeight="1" x14ac:dyDescent="0.2">
      <c r="A73" s="180" t="s">
        <v>466</v>
      </c>
      <c r="B73" s="728" t="s">
        <v>467</v>
      </c>
      <c r="C73" s="728"/>
      <c r="D73" s="728"/>
      <c r="E73" s="75">
        <v>976</v>
      </c>
      <c r="F73" s="203"/>
      <c r="G73" s="76">
        <v>1686</v>
      </c>
      <c r="H73" s="76">
        <v>976</v>
      </c>
      <c r="I73" s="76">
        <v>976</v>
      </c>
      <c r="J73" s="76">
        <v>976</v>
      </c>
    </row>
    <row r="74" spans="1:10" ht="12.4" customHeight="1" x14ac:dyDescent="0.2">
      <c r="A74" s="180" t="s">
        <v>468</v>
      </c>
      <c r="B74" s="728" t="s">
        <v>469</v>
      </c>
      <c r="C74" s="728"/>
      <c r="D74" s="728"/>
      <c r="E74" s="75">
        <v>3041</v>
      </c>
      <c r="F74" s="203"/>
      <c r="G74" s="76">
        <v>1365</v>
      </c>
      <c r="H74" s="76">
        <v>2067</v>
      </c>
      <c r="I74" s="76">
        <v>2011</v>
      </c>
      <c r="J74" s="76">
        <v>2007</v>
      </c>
    </row>
    <row r="75" spans="1:10" ht="12.4" customHeight="1" x14ac:dyDescent="0.2">
      <c r="A75" s="180" t="s">
        <v>470</v>
      </c>
      <c r="B75" s="728" t="s">
        <v>471</v>
      </c>
      <c r="C75" s="728"/>
      <c r="D75" s="728"/>
      <c r="E75" s="75">
        <v>34152</v>
      </c>
      <c r="F75" s="203"/>
      <c r="G75" s="76">
        <v>31277</v>
      </c>
      <c r="H75" s="76">
        <v>30745</v>
      </c>
      <c r="I75" s="76">
        <v>30577</v>
      </c>
      <c r="J75" s="76">
        <v>30339</v>
      </c>
    </row>
    <row r="76" spans="1:10" ht="12.4" customHeight="1" x14ac:dyDescent="0.2">
      <c r="A76" s="180" t="s">
        <v>472</v>
      </c>
      <c r="B76" s="728" t="s">
        <v>257</v>
      </c>
      <c r="C76" s="728"/>
      <c r="D76" s="728"/>
      <c r="E76" s="75">
        <v>147074</v>
      </c>
      <c r="F76" s="203"/>
      <c r="G76" s="76">
        <v>142266</v>
      </c>
      <c r="H76" s="76">
        <v>140481</v>
      </c>
      <c r="I76" s="76">
        <v>137135</v>
      </c>
      <c r="J76" s="76">
        <v>135499</v>
      </c>
    </row>
    <row r="77" spans="1:10" ht="3.4" customHeight="1" x14ac:dyDescent="0.2">
      <c r="B77" s="736"/>
      <c r="C77" s="736"/>
      <c r="D77" s="736"/>
      <c r="E77" s="736"/>
      <c r="F77" s="736"/>
      <c r="G77" s="736"/>
      <c r="H77" s="736"/>
      <c r="I77" s="736"/>
      <c r="J77" s="736"/>
    </row>
    <row r="78" spans="1:10" ht="15" customHeight="1" x14ac:dyDescent="0.2"/>
    <row r="79" spans="1:10" ht="32.65" customHeight="1" x14ac:dyDescent="0.2">
      <c r="A79" s="192">
        <f>SUM(E80:J102)</f>
        <v>34371.722000000002</v>
      </c>
      <c r="B79" s="731" t="s">
        <v>98</v>
      </c>
      <c r="C79" s="639"/>
      <c r="D79" s="639"/>
      <c r="E79" s="65" t="s">
        <v>99</v>
      </c>
      <c r="F79" s="89" t="s">
        <v>353</v>
      </c>
      <c r="G79" s="179" t="s">
        <v>100</v>
      </c>
      <c r="H79" s="179" t="s">
        <v>101</v>
      </c>
      <c r="I79" s="179" t="s">
        <v>102</v>
      </c>
      <c r="J79" s="179" t="s">
        <v>103</v>
      </c>
    </row>
    <row r="80" spans="1:10" ht="12.4" customHeight="1" x14ac:dyDescent="0.2">
      <c r="B80" s="729" t="s">
        <v>473</v>
      </c>
      <c r="C80" s="729"/>
      <c r="D80" s="729"/>
      <c r="E80" s="204"/>
      <c r="F80" s="201"/>
      <c r="G80" s="136"/>
      <c r="H80" s="136"/>
      <c r="I80" s="23"/>
      <c r="J80" s="23"/>
    </row>
    <row r="81" spans="1:10" ht="12.4" customHeight="1" x14ac:dyDescent="0.2">
      <c r="A81" s="180" t="s">
        <v>474</v>
      </c>
      <c r="C81" s="666" t="s">
        <v>475</v>
      </c>
      <c r="D81" s="639"/>
      <c r="E81" s="26">
        <v>0.21199999999999999</v>
      </c>
      <c r="G81" s="27">
        <v>0.21</v>
      </c>
      <c r="H81" s="27">
        <v>0.20399999999999999</v>
      </c>
      <c r="I81" s="27">
        <v>0.20799999999999999</v>
      </c>
      <c r="J81" s="27">
        <v>0.20899999999999999</v>
      </c>
    </row>
    <row r="82" spans="1:10" ht="12.4" customHeight="1" x14ac:dyDescent="0.2">
      <c r="A82" s="180" t="s">
        <v>476</v>
      </c>
      <c r="C82" s="666" t="s">
        <v>477</v>
      </c>
      <c r="D82" s="639"/>
      <c r="E82" s="26">
        <v>0.21199999999999999</v>
      </c>
      <c r="G82" s="27">
        <v>0.21</v>
      </c>
      <c r="H82" s="27">
        <v>0.20399999999999999</v>
      </c>
      <c r="I82" s="27">
        <v>0.20799999999999999</v>
      </c>
      <c r="J82" s="27">
        <v>0.20899999999999999</v>
      </c>
    </row>
    <row r="83" spans="1:10" ht="12.4" customHeight="1" x14ac:dyDescent="0.2">
      <c r="A83" s="180" t="s">
        <v>478</v>
      </c>
      <c r="C83" s="666" t="s">
        <v>479</v>
      </c>
      <c r="D83" s="639"/>
      <c r="E83" s="26">
        <v>0.23200000000000001</v>
      </c>
      <c r="G83" s="27">
        <v>0.22</v>
      </c>
      <c r="H83" s="27">
        <v>0.219</v>
      </c>
      <c r="I83" s="27">
        <v>0.223</v>
      </c>
      <c r="J83" s="27">
        <v>0.224</v>
      </c>
    </row>
    <row r="84" spans="1:10" ht="22.5" customHeight="1" x14ac:dyDescent="0.2">
      <c r="A84" s="180" t="s">
        <v>480</v>
      </c>
      <c r="C84" s="666" t="s">
        <v>481</v>
      </c>
      <c r="D84" s="639"/>
      <c r="E84" s="26">
        <v>3.5000000000000003E-2</v>
      </c>
      <c r="G84" s="27">
        <v>3.5000000000000003E-2</v>
      </c>
      <c r="H84" s="27">
        <v>3.5000000000000003E-2</v>
      </c>
      <c r="I84" s="27">
        <v>3.5000000000000003E-2</v>
      </c>
      <c r="J84" s="27">
        <v>3.5000000000000003E-2</v>
      </c>
    </row>
    <row r="85" spans="1:10" ht="12.4" customHeight="1" x14ac:dyDescent="0.2">
      <c r="A85" s="180" t="s">
        <v>482</v>
      </c>
      <c r="D85" s="193" t="s">
        <v>483</v>
      </c>
      <c r="E85" s="26">
        <v>2.5000000000000001E-2</v>
      </c>
      <c r="G85" s="27">
        <v>2.5000000000000001E-2</v>
      </c>
      <c r="H85" s="27">
        <v>2.5000000000000001E-2</v>
      </c>
      <c r="I85" s="27">
        <v>2.5000000000000001E-2</v>
      </c>
      <c r="J85" s="27">
        <v>2.5000000000000001E-2</v>
      </c>
    </row>
    <row r="86" spans="1:10" ht="12.4" customHeight="1" x14ac:dyDescent="0.2">
      <c r="A86" s="180" t="s">
        <v>484</v>
      </c>
      <c r="D86" s="193" t="s">
        <v>485</v>
      </c>
      <c r="E86" s="42" t="s">
        <v>136</v>
      </c>
      <c r="G86" s="182" t="s">
        <v>136</v>
      </c>
      <c r="H86" s="182" t="s">
        <v>136</v>
      </c>
      <c r="I86" s="182" t="s">
        <v>136</v>
      </c>
      <c r="J86" s="182" t="s">
        <v>136</v>
      </c>
    </row>
    <row r="87" spans="1:10" ht="12.4" customHeight="1" x14ac:dyDescent="0.2">
      <c r="A87" s="180" t="s">
        <v>486</v>
      </c>
      <c r="D87" s="193" t="s">
        <v>487</v>
      </c>
      <c r="E87" s="26">
        <v>0.01</v>
      </c>
      <c r="G87" s="27">
        <v>0.01</v>
      </c>
      <c r="H87" s="27">
        <v>0.01</v>
      </c>
      <c r="I87" s="27">
        <v>0.01</v>
      </c>
      <c r="J87" s="27">
        <v>0.01</v>
      </c>
    </row>
    <row r="88" spans="1:10" ht="12.4" customHeight="1" x14ac:dyDescent="0.2">
      <c r="A88" s="180" t="s">
        <v>488</v>
      </c>
      <c r="C88" s="666" t="s">
        <v>489</v>
      </c>
      <c r="D88" s="639"/>
      <c r="E88" s="26">
        <v>0.152</v>
      </c>
      <c r="G88" s="27">
        <v>0.14000000000000001</v>
      </c>
      <c r="H88" s="27">
        <v>0.13900000000000001</v>
      </c>
      <c r="I88" s="27">
        <v>0.14299999999999999</v>
      </c>
      <c r="J88" s="27">
        <v>0.14399999999999999</v>
      </c>
    </row>
    <row r="89" spans="1:10" ht="12.4" customHeight="1" x14ac:dyDescent="0.2">
      <c r="B89" s="737" t="s">
        <v>490</v>
      </c>
      <c r="C89" s="639"/>
      <c r="D89" s="639"/>
      <c r="E89" s="137"/>
      <c r="G89" s="135"/>
      <c r="H89" s="135"/>
      <c r="I89" s="135"/>
      <c r="J89" s="135"/>
    </row>
    <row r="90" spans="1:10" ht="12.4" customHeight="1" x14ac:dyDescent="0.2">
      <c r="A90" s="180" t="s">
        <v>491</v>
      </c>
      <c r="C90" s="666" t="s">
        <v>492</v>
      </c>
      <c r="D90" s="639"/>
      <c r="E90" s="26">
        <v>0.08</v>
      </c>
      <c r="G90" s="27">
        <v>0.08</v>
      </c>
      <c r="H90" s="27">
        <v>0.08</v>
      </c>
      <c r="I90" s="27">
        <v>0.08</v>
      </c>
      <c r="J90" s="27">
        <v>0.08</v>
      </c>
    </row>
    <row r="91" spans="1:10" ht="12.4" customHeight="1" x14ac:dyDescent="0.2">
      <c r="A91" s="180" t="s">
        <v>493</v>
      </c>
      <c r="C91" s="666" t="s">
        <v>494</v>
      </c>
      <c r="D91" s="639"/>
      <c r="E91" s="26">
        <v>9.5000000000000001E-2</v>
      </c>
      <c r="G91" s="27">
        <v>9.5000000000000001E-2</v>
      </c>
      <c r="H91" s="27">
        <v>9.5000000000000001E-2</v>
      </c>
      <c r="I91" s="27">
        <v>9.5000000000000001E-2</v>
      </c>
      <c r="J91" s="27">
        <v>9.5000000000000001E-2</v>
      </c>
    </row>
    <row r="92" spans="1:10" ht="12.4" customHeight="1" x14ac:dyDescent="0.2">
      <c r="A92" s="180" t="s">
        <v>495</v>
      </c>
      <c r="C92" s="734" t="s">
        <v>496</v>
      </c>
      <c r="D92" s="639"/>
      <c r="E92" s="194">
        <v>0.115</v>
      </c>
      <c r="G92" s="195">
        <v>0.115</v>
      </c>
      <c r="H92" s="195">
        <v>0.115</v>
      </c>
      <c r="I92" s="195">
        <v>0.115</v>
      </c>
      <c r="J92" s="195">
        <v>0.115</v>
      </c>
    </row>
    <row r="93" spans="1:10" ht="12.4" customHeight="1" x14ac:dyDescent="0.2">
      <c r="B93" s="729" t="s">
        <v>497</v>
      </c>
      <c r="C93" s="729"/>
      <c r="D93" s="729"/>
      <c r="E93" s="22"/>
      <c r="F93" s="201"/>
      <c r="G93" s="23"/>
      <c r="H93" s="23"/>
      <c r="I93" s="23"/>
      <c r="J93" s="23"/>
    </row>
    <row r="94" spans="1:10" ht="12.4" customHeight="1" x14ac:dyDescent="0.2">
      <c r="A94" s="180" t="s">
        <v>498</v>
      </c>
      <c r="C94" s="666" t="s">
        <v>499</v>
      </c>
      <c r="D94" s="639"/>
      <c r="E94" s="16">
        <v>2987</v>
      </c>
      <c r="F94" s="181" t="s">
        <v>500</v>
      </c>
      <c r="G94" s="17">
        <v>3437</v>
      </c>
      <c r="H94" s="17">
        <v>2635</v>
      </c>
      <c r="I94" s="17">
        <v>2713</v>
      </c>
      <c r="J94" s="17">
        <v>2516</v>
      </c>
    </row>
    <row r="95" spans="1:10" ht="12.4" customHeight="1" x14ac:dyDescent="0.2">
      <c r="A95" s="180" t="s">
        <v>501</v>
      </c>
      <c r="C95" s="666" t="s">
        <v>502</v>
      </c>
      <c r="D95" s="639"/>
      <c r="E95" s="16">
        <v>3556</v>
      </c>
      <c r="F95" s="181" t="s">
        <v>503</v>
      </c>
      <c r="G95" s="17">
        <v>3433</v>
      </c>
      <c r="H95" s="17">
        <v>3117</v>
      </c>
      <c r="I95" s="17">
        <v>3052</v>
      </c>
      <c r="J95" s="17">
        <v>3023</v>
      </c>
    </row>
    <row r="96" spans="1:10" ht="12.4" customHeight="1" x14ac:dyDescent="0.2">
      <c r="A96" s="180" t="s">
        <v>504</v>
      </c>
      <c r="C96" s="666" t="s">
        <v>505</v>
      </c>
      <c r="D96" s="639"/>
      <c r="E96" s="16">
        <v>0</v>
      </c>
      <c r="G96" s="17">
        <v>0</v>
      </c>
      <c r="H96" s="17">
        <v>0</v>
      </c>
      <c r="I96" s="17">
        <v>0</v>
      </c>
      <c r="J96" s="17">
        <v>0</v>
      </c>
    </row>
    <row r="97" spans="1:10" ht="12.4" customHeight="1" x14ac:dyDescent="0.2">
      <c r="A97" s="180" t="s">
        <v>506</v>
      </c>
      <c r="C97" s="666" t="s">
        <v>507</v>
      </c>
      <c r="D97" s="639"/>
      <c r="E97" s="16">
        <v>649</v>
      </c>
      <c r="F97" s="181" t="s">
        <v>508</v>
      </c>
      <c r="G97" s="17">
        <v>638</v>
      </c>
      <c r="H97" s="17">
        <v>747</v>
      </c>
      <c r="I97" s="17">
        <v>537</v>
      </c>
      <c r="J97" s="17">
        <v>604</v>
      </c>
    </row>
    <row r="98" spans="1:10" ht="12.4" customHeight="1" x14ac:dyDescent="0.2">
      <c r="B98" s="737" t="s">
        <v>509</v>
      </c>
      <c r="C98" s="639"/>
      <c r="D98" s="639"/>
      <c r="E98" s="137"/>
    </row>
    <row r="99" spans="1:10" ht="22.5" customHeight="1" x14ac:dyDescent="0.2">
      <c r="A99" s="180" t="s">
        <v>510</v>
      </c>
      <c r="C99" s="654" t="s">
        <v>511</v>
      </c>
      <c r="D99" s="639"/>
      <c r="E99" s="16">
        <v>88</v>
      </c>
      <c r="G99" s="17">
        <v>83</v>
      </c>
      <c r="H99" s="17">
        <v>62</v>
      </c>
      <c r="I99" s="17">
        <v>83</v>
      </c>
      <c r="J99" s="17">
        <v>45</v>
      </c>
    </row>
    <row r="100" spans="1:10" ht="12.4" customHeight="1" x14ac:dyDescent="0.2">
      <c r="A100" s="180" t="s">
        <v>512</v>
      </c>
      <c r="C100" s="654" t="s">
        <v>513</v>
      </c>
      <c r="D100" s="639"/>
      <c r="E100" s="16">
        <v>88</v>
      </c>
      <c r="G100" s="17">
        <v>83</v>
      </c>
      <c r="H100" s="17">
        <v>62</v>
      </c>
      <c r="I100" s="17">
        <v>83</v>
      </c>
      <c r="J100" s="17">
        <v>45</v>
      </c>
    </row>
    <row r="101" spans="1:10" ht="22.5" customHeight="1" x14ac:dyDescent="0.2">
      <c r="A101" s="180" t="s">
        <v>514</v>
      </c>
      <c r="C101" s="654" t="s">
        <v>515</v>
      </c>
      <c r="D101" s="639"/>
      <c r="E101" s="187" t="s">
        <v>136</v>
      </c>
      <c r="G101" s="182" t="s">
        <v>136</v>
      </c>
      <c r="H101" s="182" t="s">
        <v>136</v>
      </c>
      <c r="I101" s="182" t="s">
        <v>136</v>
      </c>
      <c r="J101" s="182" t="s">
        <v>136</v>
      </c>
    </row>
    <row r="102" spans="1:10" ht="12.4" customHeight="1" x14ac:dyDescent="0.2">
      <c r="A102" s="180" t="s">
        <v>516</v>
      </c>
      <c r="C102" s="734" t="s">
        <v>517</v>
      </c>
      <c r="D102" s="639"/>
      <c r="E102" s="188" t="s">
        <v>136</v>
      </c>
      <c r="G102" s="189" t="s">
        <v>136</v>
      </c>
      <c r="H102" s="189" t="s">
        <v>136</v>
      </c>
      <c r="I102" s="189" t="s">
        <v>136</v>
      </c>
      <c r="J102" s="189" t="s">
        <v>136</v>
      </c>
    </row>
    <row r="103" spans="1:10" ht="3.4" customHeight="1" x14ac:dyDescent="0.2">
      <c r="B103" s="205"/>
      <c r="C103" s="206"/>
      <c r="D103" s="206"/>
      <c r="E103" s="206"/>
      <c r="F103" s="207"/>
      <c r="G103" s="206"/>
      <c r="H103" s="206"/>
      <c r="I103" s="206"/>
      <c r="J103" s="206"/>
    </row>
    <row r="104" spans="1:10" ht="10.9" customHeight="1" x14ac:dyDescent="0.2">
      <c r="B104" s="197" t="s">
        <v>159</v>
      </c>
      <c r="C104" s="738" t="s">
        <v>518</v>
      </c>
      <c r="D104" s="639"/>
      <c r="E104" s="639"/>
      <c r="F104" s="639"/>
      <c r="G104" s="639"/>
      <c r="H104" s="639"/>
      <c r="I104" s="639"/>
      <c r="J104" s="639"/>
    </row>
    <row r="105" spans="1:10" ht="12" customHeight="1" x14ac:dyDescent="0.2">
      <c r="B105" s="197" t="s">
        <v>161</v>
      </c>
      <c r="C105" s="738" t="s">
        <v>519</v>
      </c>
      <c r="D105" s="639"/>
      <c r="E105" s="639"/>
      <c r="F105" s="639"/>
      <c r="G105" s="639"/>
      <c r="H105" s="639"/>
      <c r="I105" s="639"/>
      <c r="J105" s="639"/>
    </row>
    <row r="106" spans="1:10" ht="12.4" customHeight="1" x14ac:dyDescent="0.2">
      <c r="B106" s="197" t="s">
        <v>163</v>
      </c>
      <c r="C106" s="739" t="s">
        <v>520</v>
      </c>
      <c r="D106" s="639"/>
      <c r="E106" s="639"/>
      <c r="F106" s="639"/>
      <c r="G106" s="639"/>
      <c r="H106" s="639"/>
      <c r="I106" s="639"/>
      <c r="J106" s="639"/>
    </row>
  </sheetData>
  <mergeCells count="92">
    <mergeCell ref="C104:J104"/>
    <mergeCell ref="C106:J106"/>
    <mergeCell ref="C105:J105"/>
    <mergeCell ref="C92:D92"/>
    <mergeCell ref="B93:D93"/>
    <mergeCell ref="C94:D94"/>
    <mergeCell ref="C95:D95"/>
    <mergeCell ref="B98:D98"/>
    <mergeCell ref="C99:D99"/>
    <mergeCell ref="C97:D97"/>
    <mergeCell ref="C96:D96"/>
    <mergeCell ref="C102:D102"/>
    <mergeCell ref="C100:D100"/>
    <mergeCell ref="C101:D101"/>
    <mergeCell ref="B76:D76"/>
    <mergeCell ref="C82:D82"/>
    <mergeCell ref="C83:D83"/>
    <mergeCell ref="C84:D84"/>
    <mergeCell ref="C91:D91"/>
    <mergeCell ref="C90:D90"/>
    <mergeCell ref="C88:D88"/>
    <mergeCell ref="B89:D89"/>
    <mergeCell ref="C69:D69"/>
    <mergeCell ref="C72:D72"/>
    <mergeCell ref="B73:D73"/>
    <mergeCell ref="B74:D74"/>
    <mergeCell ref="B75:D75"/>
    <mergeCell ref="C54:D54"/>
    <mergeCell ref="C53:D53"/>
    <mergeCell ref="B77:J77"/>
    <mergeCell ref="C81:D81"/>
    <mergeCell ref="B79:D79"/>
    <mergeCell ref="B80:D80"/>
    <mergeCell ref="B60:D60"/>
    <mergeCell ref="C61:D61"/>
    <mergeCell ref="C62:D62"/>
    <mergeCell ref="C63:D63"/>
    <mergeCell ref="B66:D66"/>
    <mergeCell ref="B67:D67"/>
    <mergeCell ref="C65:D65"/>
    <mergeCell ref="C71:D71"/>
    <mergeCell ref="C70:D70"/>
    <mergeCell ref="C68:D68"/>
    <mergeCell ref="B59:D59"/>
    <mergeCell ref="B57:D57"/>
    <mergeCell ref="B58:D58"/>
    <mergeCell ref="B37:D37"/>
    <mergeCell ref="B38:D38"/>
    <mergeCell ref="C43:D43"/>
    <mergeCell ref="B42:D42"/>
    <mergeCell ref="B41:D41"/>
    <mergeCell ref="C47:D47"/>
    <mergeCell ref="C46:D46"/>
    <mergeCell ref="B49:D49"/>
    <mergeCell ref="B50:D50"/>
    <mergeCell ref="C51:D51"/>
    <mergeCell ref="C52:D52"/>
    <mergeCell ref="C55:D55"/>
    <mergeCell ref="C56:D56"/>
    <mergeCell ref="C26:D26"/>
    <mergeCell ref="C27:D27"/>
    <mergeCell ref="C28:D28"/>
    <mergeCell ref="C30:D30"/>
    <mergeCell ref="C29:D29"/>
    <mergeCell ref="B36:D36"/>
    <mergeCell ref="C35:D35"/>
    <mergeCell ref="C34:D34"/>
    <mergeCell ref="C13:D13"/>
    <mergeCell ref="C14:D14"/>
    <mergeCell ref="C15:D15"/>
    <mergeCell ref="C16:D16"/>
    <mergeCell ref="C19:D19"/>
    <mergeCell ref="C20:D20"/>
    <mergeCell ref="C18:D18"/>
    <mergeCell ref="C17:D17"/>
    <mergeCell ref="C24:D24"/>
    <mergeCell ref="C23:D23"/>
    <mergeCell ref="C21:D21"/>
    <mergeCell ref="C22:D22"/>
    <mergeCell ref="C25:D25"/>
    <mergeCell ref="A1:F1"/>
    <mergeCell ref="B2:D2"/>
    <mergeCell ref="B3:D3"/>
    <mergeCell ref="C4:D4"/>
    <mergeCell ref="C7:D7"/>
    <mergeCell ref="C8:D8"/>
    <mergeCell ref="C6:D6"/>
    <mergeCell ref="C5:D5"/>
    <mergeCell ref="C12:D12"/>
    <mergeCell ref="C11:D11"/>
    <mergeCell ref="B9:D9"/>
    <mergeCell ref="B10:D10"/>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3"/>
  <sheetViews>
    <sheetView showRuler="0" workbookViewId="0">
      <selection sqref="A1:G1"/>
    </sheetView>
  </sheetViews>
  <sheetFormatPr baseColWidth="10" defaultColWidth="13.28515625" defaultRowHeight="12.75" x14ac:dyDescent="0.2"/>
  <cols>
    <col min="1" max="1" width="2.28515625" customWidth="1"/>
    <col min="2" max="2" width="57.7109375" customWidth="1"/>
    <col min="3" max="7" width="16.140625" customWidth="1"/>
  </cols>
  <sheetData>
    <row r="1" spans="1:7" ht="13.35" customHeight="1" x14ac:dyDescent="0.2">
      <c r="A1" s="663" t="s">
        <v>58</v>
      </c>
      <c r="B1" s="639"/>
      <c r="C1" s="639"/>
      <c r="D1" s="639"/>
      <c r="E1" s="639"/>
      <c r="F1" s="639"/>
      <c r="G1" s="639"/>
    </row>
    <row r="2" spans="1:7" ht="3.4" customHeight="1" x14ac:dyDescent="0.2">
      <c r="A2" s="77">
        <f>SUM(C4:G18)</f>
        <v>617869</v>
      </c>
    </row>
    <row r="3" spans="1:7" ht="23.25" customHeight="1" x14ac:dyDescent="0.2">
      <c r="A3" s="715" t="s">
        <v>98</v>
      </c>
      <c r="B3" s="639"/>
      <c r="C3" s="65" t="s">
        <v>271</v>
      </c>
      <c r="D3" s="89" t="s">
        <v>258</v>
      </c>
      <c r="E3" s="89" t="s">
        <v>259</v>
      </c>
      <c r="F3" s="89" t="s">
        <v>260</v>
      </c>
      <c r="G3" s="89" t="s">
        <v>261</v>
      </c>
    </row>
    <row r="4" spans="1:7" ht="13.35" customHeight="1" x14ac:dyDescent="0.2">
      <c r="A4" s="672" t="s">
        <v>105</v>
      </c>
      <c r="B4" s="672"/>
      <c r="C4" s="114"/>
      <c r="D4" s="43"/>
      <c r="E4" s="43"/>
      <c r="F4" s="43"/>
      <c r="G4" s="43"/>
    </row>
    <row r="5" spans="1:7" ht="13.35" customHeight="1" x14ac:dyDescent="0.2">
      <c r="A5" s="740" t="s">
        <v>521</v>
      </c>
      <c r="B5" s="639"/>
      <c r="C5" s="32">
        <v>29912</v>
      </c>
      <c r="D5" s="33">
        <v>28678</v>
      </c>
      <c r="E5" s="33">
        <v>28566</v>
      </c>
      <c r="F5" s="33">
        <v>28332</v>
      </c>
      <c r="G5" s="33">
        <v>27890</v>
      </c>
    </row>
    <row r="6" spans="1:7" ht="13.35" customHeight="1" x14ac:dyDescent="0.2">
      <c r="B6" s="39" t="s">
        <v>522</v>
      </c>
      <c r="C6" s="32">
        <v>1178</v>
      </c>
      <c r="D6" s="33">
        <v>1036</v>
      </c>
      <c r="E6" s="33">
        <v>-214</v>
      </c>
      <c r="F6" s="33">
        <v>542</v>
      </c>
      <c r="G6" s="33">
        <v>251</v>
      </c>
    </row>
    <row r="7" spans="1:7" ht="13.35" customHeight="1" x14ac:dyDescent="0.2">
      <c r="B7" s="39" t="s">
        <v>523</v>
      </c>
      <c r="C7" s="32">
        <v>155</v>
      </c>
      <c r="D7" s="33">
        <v>-255</v>
      </c>
      <c r="E7" s="33">
        <v>1434</v>
      </c>
      <c r="F7" s="33">
        <v>-287</v>
      </c>
      <c r="G7" s="33">
        <v>-520</v>
      </c>
    </row>
    <row r="8" spans="1:7" ht="13.35" customHeight="1" x14ac:dyDescent="0.2">
      <c r="B8" s="634" t="s">
        <v>1651</v>
      </c>
      <c r="C8" s="32">
        <v>-100</v>
      </c>
      <c r="D8" s="33">
        <v>0</v>
      </c>
      <c r="E8" s="33">
        <v>0</v>
      </c>
      <c r="F8" s="33">
        <v>0</v>
      </c>
      <c r="G8" s="33">
        <v>0</v>
      </c>
    </row>
    <row r="9" spans="1:7" ht="13.35" customHeight="1" x14ac:dyDescent="0.2">
      <c r="B9" s="636" t="s">
        <v>1652</v>
      </c>
      <c r="C9" s="24">
        <v>-34</v>
      </c>
      <c r="D9" s="25">
        <v>453</v>
      </c>
      <c r="E9" s="25">
        <v>-1108</v>
      </c>
      <c r="F9" s="25">
        <v>-21</v>
      </c>
      <c r="G9" s="25">
        <v>711</v>
      </c>
    </row>
    <row r="10" spans="1:7" ht="13.35" customHeight="1" x14ac:dyDescent="0.2">
      <c r="A10" s="671" t="s">
        <v>524</v>
      </c>
      <c r="B10" s="671"/>
      <c r="C10" s="83">
        <v>31111</v>
      </c>
      <c r="D10" s="152">
        <v>29912</v>
      </c>
      <c r="E10" s="152">
        <v>28678</v>
      </c>
      <c r="F10" s="152">
        <v>28566</v>
      </c>
      <c r="G10" s="152">
        <v>28332</v>
      </c>
    </row>
    <row r="11" spans="1:7" ht="13.35" customHeight="1" x14ac:dyDescent="0.2">
      <c r="A11" s="676" t="s">
        <v>525</v>
      </c>
      <c r="B11" s="676"/>
      <c r="C11" s="83">
        <v>31111</v>
      </c>
      <c r="D11" s="152">
        <v>29912</v>
      </c>
      <c r="E11" s="152">
        <v>28678</v>
      </c>
      <c r="F11" s="152">
        <v>28566</v>
      </c>
      <c r="G11" s="152">
        <v>28332</v>
      </c>
    </row>
    <row r="12" spans="1:7" ht="13.35" customHeight="1" x14ac:dyDescent="0.2">
      <c r="A12" s="649" t="s">
        <v>526</v>
      </c>
      <c r="B12" s="649"/>
      <c r="C12" s="114"/>
      <c r="D12" s="43"/>
      <c r="E12" s="43"/>
      <c r="F12" s="43"/>
      <c r="G12" s="43"/>
    </row>
    <row r="13" spans="1:7" ht="13.35" customHeight="1" x14ac:dyDescent="0.2">
      <c r="A13" s="665" t="s">
        <v>521</v>
      </c>
      <c r="B13" s="639"/>
      <c r="C13" s="32">
        <v>1365</v>
      </c>
      <c r="D13" s="33">
        <v>2067</v>
      </c>
      <c r="E13" s="33">
        <v>2011</v>
      </c>
      <c r="F13" s="33">
        <v>2007</v>
      </c>
      <c r="G13" s="33">
        <v>2185</v>
      </c>
    </row>
    <row r="14" spans="1:7" ht="13.35" customHeight="1" x14ac:dyDescent="0.2">
      <c r="B14" s="39" t="s">
        <v>527</v>
      </c>
      <c r="C14" s="32">
        <v>961</v>
      </c>
      <c r="D14" s="33">
        <v>-13</v>
      </c>
      <c r="E14" s="33">
        <v>77</v>
      </c>
      <c r="F14" s="33">
        <v>-34</v>
      </c>
      <c r="G14" s="33">
        <v>-20</v>
      </c>
    </row>
    <row r="15" spans="1:7" ht="13.35" customHeight="1" x14ac:dyDescent="0.2">
      <c r="B15" s="39" t="s">
        <v>528</v>
      </c>
      <c r="C15" s="32">
        <v>5</v>
      </c>
      <c r="D15" s="33">
        <v>21</v>
      </c>
      <c r="E15" s="33">
        <v>-21</v>
      </c>
      <c r="F15" s="33">
        <v>38</v>
      </c>
      <c r="G15" s="33">
        <v>-8</v>
      </c>
    </row>
    <row r="16" spans="1:7" ht="13.35" customHeight="1" x14ac:dyDescent="0.2">
      <c r="B16" s="36" t="s">
        <v>529</v>
      </c>
      <c r="C16" s="24">
        <v>710</v>
      </c>
      <c r="D16" s="25">
        <v>-710</v>
      </c>
      <c r="E16" s="25">
        <v>0</v>
      </c>
      <c r="F16" s="25">
        <v>0</v>
      </c>
      <c r="G16" s="25">
        <v>-150</v>
      </c>
    </row>
    <row r="17" spans="1:7" ht="13.35" customHeight="1" x14ac:dyDescent="0.2">
      <c r="A17" s="671" t="s">
        <v>524</v>
      </c>
      <c r="B17" s="671"/>
      <c r="C17" s="83">
        <v>3041</v>
      </c>
      <c r="D17" s="152">
        <v>1365</v>
      </c>
      <c r="E17" s="152">
        <v>2067</v>
      </c>
      <c r="F17" s="152">
        <v>2011</v>
      </c>
      <c r="G17" s="152">
        <v>2007</v>
      </c>
    </row>
    <row r="18" spans="1:7" ht="13.35" customHeight="1" x14ac:dyDescent="0.2">
      <c r="A18" s="671" t="s">
        <v>107</v>
      </c>
      <c r="B18" s="671"/>
      <c r="C18" s="83">
        <v>34152</v>
      </c>
      <c r="D18" s="152">
        <v>31277</v>
      </c>
      <c r="E18" s="152">
        <v>30745</v>
      </c>
      <c r="F18" s="152">
        <v>30577</v>
      </c>
      <c r="G18" s="152">
        <v>30339</v>
      </c>
    </row>
    <row r="19" spans="1:7" ht="3.4" customHeight="1" x14ac:dyDescent="0.2">
      <c r="A19" s="48"/>
      <c r="B19" s="48"/>
      <c r="C19" s="48"/>
      <c r="D19" s="48"/>
      <c r="E19" s="48"/>
      <c r="F19" s="48"/>
      <c r="G19" s="48"/>
    </row>
    <row r="20" spans="1:7" ht="10.9" customHeight="1" x14ac:dyDescent="0.2">
      <c r="A20" s="208" t="s">
        <v>159</v>
      </c>
      <c r="B20" s="668" t="s">
        <v>530</v>
      </c>
      <c r="C20" s="668"/>
      <c r="D20" s="668"/>
      <c r="E20" s="668"/>
      <c r="F20" s="668"/>
      <c r="G20" s="668"/>
    </row>
    <row r="21" spans="1:7" ht="10.9" customHeight="1" x14ac:dyDescent="0.2">
      <c r="A21" s="209" t="s">
        <v>161</v>
      </c>
      <c r="B21" s="668" t="s">
        <v>531</v>
      </c>
      <c r="C21" s="639"/>
      <c r="D21" s="639"/>
      <c r="E21" s="639"/>
      <c r="F21" s="639"/>
      <c r="G21" s="639"/>
    </row>
    <row r="22" spans="1:7" ht="10.9" customHeight="1" x14ac:dyDescent="0.2">
      <c r="A22" s="197" t="s">
        <v>163</v>
      </c>
      <c r="B22" s="668" t="s">
        <v>532</v>
      </c>
      <c r="C22" s="639"/>
      <c r="D22" s="639"/>
      <c r="E22" s="639"/>
      <c r="F22" s="639"/>
      <c r="G22" s="639"/>
    </row>
    <row r="23" spans="1:7" ht="10.9" customHeight="1" x14ac:dyDescent="0.2">
      <c r="A23" s="208" t="s">
        <v>303</v>
      </c>
      <c r="B23" s="668" t="s">
        <v>533</v>
      </c>
      <c r="C23" s="668"/>
      <c r="D23" s="668"/>
      <c r="E23" s="668"/>
      <c r="F23" s="668"/>
      <c r="G23" s="668"/>
    </row>
  </sheetData>
  <mergeCells count="14">
    <mergeCell ref="B22:G22"/>
    <mergeCell ref="B21:G21"/>
    <mergeCell ref="B20:G20"/>
    <mergeCell ref="B23:G23"/>
    <mergeCell ref="A11:B11"/>
    <mergeCell ref="A12:B12"/>
    <mergeCell ref="A13:B13"/>
    <mergeCell ref="A17:B17"/>
    <mergeCell ref="A18:B18"/>
    <mergeCell ref="A1:G1"/>
    <mergeCell ref="A3:B3"/>
    <mergeCell ref="A4:B4"/>
    <mergeCell ref="A5:B5"/>
    <mergeCell ref="A10:B10"/>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4"/>
  <sheetViews>
    <sheetView showRuler="0" workbookViewId="0">
      <selection sqref="A1:J1"/>
    </sheetView>
  </sheetViews>
  <sheetFormatPr baseColWidth="10" defaultColWidth="13.28515625" defaultRowHeight="12.75" x14ac:dyDescent="0.2"/>
  <cols>
    <col min="1"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741" t="s">
        <v>534</v>
      </c>
      <c r="B1" s="639"/>
      <c r="C1" s="639"/>
      <c r="D1" s="639"/>
      <c r="E1" s="639"/>
      <c r="F1" s="639"/>
      <c r="G1" s="639"/>
      <c r="H1" s="639"/>
      <c r="I1" s="639"/>
      <c r="J1" s="639"/>
    </row>
    <row r="2" spans="1:10" ht="12.4" customHeight="1" x14ac:dyDescent="0.2">
      <c r="A2" s="742" t="s">
        <v>227</v>
      </c>
      <c r="B2" s="639"/>
      <c r="C2" s="639"/>
      <c r="D2" s="639"/>
      <c r="E2" s="639"/>
      <c r="F2" s="77">
        <f>SUM(F5:I44)</f>
        <v>2114695</v>
      </c>
    </row>
    <row r="3" spans="1:10" ht="44.1" customHeight="1" x14ac:dyDescent="0.2">
      <c r="A3" s="743" t="s">
        <v>98</v>
      </c>
      <c r="B3" s="639"/>
      <c r="C3" s="639"/>
      <c r="D3" s="639"/>
      <c r="E3" s="639"/>
      <c r="F3" s="65" t="s">
        <v>535</v>
      </c>
      <c r="G3" s="211" t="s">
        <v>536</v>
      </c>
      <c r="H3" s="65" t="s">
        <v>537</v>
      </c>
      <c r="I3" s="65" t="s">
        <v>538</v>
      </c>
      <c r="J3" s="65" t="s">
        <v>539</v>
      </c>
    </row>
    <row r="4" spans="1:10" ht="12.4" customHeight="1" x14ac:dyDescent="0.2">
      <c r="A4" s="729" t="s">
        <v>540</v>
      </c>
      <c r="B4" s="729"/>
      <c r="C4" s="729"/>
      <c r="D4" s="729"/>
      <c r="E4" s="729"/>
      <c r="F4" s="204"/>
      <c r="G4" s="204"/>
      <c r="H4" s="204"/>
      <c r="I4" s="204"/>
      <c r="J4" s="224"/>
    </row>
    <row r="5" spans="1:10" ht="12.4" customHeight="1" x14ac:dyDescent="0.2">
      <c r="B5" s="737" t="s">
        <v>541</v>
      </c>
      <c r="C5" s="639"/>
      <c r="D5" s="639"/>
      <c r="E5" s="639"/>
      <c r="F5" s="16">
        <v>9390</v>
      </c>
      <c r="G5" s="16">
        <v>1670</v>
      </c>
      <c r="H5" s="16">
        <v>7720</v>
      </c>
      <c r="I5" s="212"/>
      <c r="J5" s="213"/>
    </row>
    <row r="6" spans="1:10" ht="12.4" customHeight="1" x14ac:dyDescent="0.2">
      <c r="B6" s="737" t="s">
        <v>542</v>
      </c>
      <c r="C6" s="639"/>
      <c r="D6" s="639"/>
      <c r="E6" s="639"/>
      <c r="F6" s="16">
        <v>87996</v>
      </c>
      <c r="G6" s="16">
        <v>34710</v>
      </c>
      <c r="H6" s="16">
        <v>53286</v>
      </c>
      <c r="I6" s="212"/>
      <c r="J6" s="213"/>
    </row>
    <row r="7" spans="1:10" ht="12.4" customHeight="1" x14ac:dyDescent="0.2">
      <c r="B7" s="72"/>
      <c r="C7" s="666" t="s">
        <v>543</v>
      </c>
      <c r="D7" s="639"/>
      <c r="E7" s="639"/>
      <c r="F7" s="212"/>
      <c r="G7" s="212"/>
      <c r="H7" s="212"/>
      <c r="I7" s="16">
        <v>2987</v>
      </c>
      <c r="J7" s="213" t="s">
        <v>500</v>
      </c>
    </row>
    <row r="8" spans="1:10" ht="12.4" customHeight="1" x14ac:dyDescent="0.2">
      <c r="B8" s="72"/>
      <c r="C8" s="666" t="s">
        <v>544</v>
      </c>
      <c r="D8" s="639"/>
      <c r="E8" s="639"/>
      <c r="F8" s="212"/>
      <c r="G8" s="212"/>
      <c r="H8" s="212"/>
      <c r="I8" s="16">
        <v>50299</v>
      </c>
      <c r="J8" s="213"/>
    </row>
    <row r="9" spans="1:10" ht="12.4" customHeight="1" x14ac:dyDescent="0.2">
      <c r="B9" s="737" t="s">
        <v>545</v>
      </c>
      <c r="C9" s="639"/>
      <c r="D9" s="639"/>
      <c r="E9" s="639"/>
      <c r="F9" s="16">
        <v>21253</v>
      </c>
      <c r="G9" s="16">
        <v>-1907</v>
      </c>
      <c r="H9" s="16">
        <v>23160</v>
      </c>
      <c r="I9" s="212"/>
      <c r="J9" s="213"/>
    </row>
    <row r="10" spans="1:10" ht="12.4" customHeight="1" x14ac:dyDescent="0.2">
      <c r="B10" s="737" t="s">
        <v>546</v>
      </c>
      <c r="C10" s="639"/>
      <c r="D10" s="639"/>
      <c r="E10" s="639"/>
      <c r="F10" s="16">
        <v>278160</v>
      </c>
      <c r="G10" s="16">
        <v>1963</v>
      </c>
      <c r="H10" s="16">
        <v>276197</v>
      </c>
      <c r="I10" s="212"/>
      <c r="J10" s="213"/>
    </row>
    <row r="11" spans="1:10" ht="12.4" customHeight="1" x14ac:dyDescent="0.2">
      <c r="B11" s="72"/>
      <c r="C11" s="666" t="s">
        <v>547</v>
      </c>
      <c r="D11" s="639"/>
      <c r="E11" s="639"/>
      <c r="F11" s="212"/>
      <c r="G11" s="212"/>
      <c r="H11" s="212"/>
      <c r="I11" s="16">
        <v>126</v>
      </c>
      <c r="J11" s="213" t="s">
        <v>548</v>
      </c>
    </row>
    <row r="12" spans="1:10" ht="12.4" customHeight="1" x14ac:dyDescent="0.2">
      <c r="B12" s="72"/>
      <c r="C12" s="666" t="s">
        <v>549</v>
      </c>
      <c r="D12" s="639"/>
      <c r="E12" s="639"/>
      <c r="F12" s="212"/>
      <c r="G12" s="212"/>
      <c r="H12" s="212"/>
      <c r="I12" s="16">
        <v>276071</v>
      </c>
      <c r="J12" s="213"/>
    </row>
    <row r="13" spans="1:10" ht="12.4" customHeight="1" x14ac:dyDescent="0.2">
      <c r="B13" s="737" t="s">
        <v>550</v>
      </c>
      <c r="C13" s="639"/>
      <c r="D13" s="639"/>
      <c r="E13" s="639"/>
      <c r="F13" s="16">
        <v>-1164</v>
      </c>
      <c r="G13" s="16">
        <v>-1</v>
      </c>
      <c r="H13" s="16">
        <v>-1163</v>
      </c>
      <c r="I13" s="212"/>
      <c r="J13" s="213"/>
    </row>
    <row r="14" spans="1:10" ht="12.4" customHeight="1" x14ac:dyDescent="0.2">
      <c r="B14" s="72"/>
      <c r="C14" s="666" t="s">
        <v>551</v>
      </c>
      <c r="D14" s="639"/>
      <c r="E14" s="639"/>
      <c r="F14" s="212"/>
      <c r="G14" s="212"/>
      <c r="H14" s="212"/>
      <c r="I14" s="16">
        <v>-88</v>
      </c>
      <c r="J14" s="213" t="s">
        <v>451</v>
      </c>
    </row>
    <row r="15" spans="1:10" ht="12.4" customHeight="1" x14ac:dyDescent="0.2">
      <c r="B15" s="72"/>
      <c r="C15" s="666" t="s">
        <v>552</v>
      </c>
      <c r="D15" s="639"/>
      <c r="E15" s="639"/>
      <c r="F15" s="212"/>
      <c r="G15" s="212"/>
      <c r="H15" s="212"/>
      <c r="I15" s="16">
        <v>-1075</v>
      </c>
      <c r="J15" s="213"/>
    </row>
    <row r="16" spans="1:10" ht="12.4" customHeight="1" x14ac:dyDescent="0.2">
      <c r="B16" s="737" t="s">
        <v>553</v>
      </c>
      <c r="C16" s="639"/>
      <c r="D16" s="639"/>
      <c r="E16" s="639"/>
      <c r="F16" s="16">
        <v>26637</v>
      </c>
      <c r="G16" s="16">
        <v>26637</v>
      </c>
      <c r="H16" s="16">
        <v>0</v>
      </c>
      <c r="I16" s="212"/>
      <c r="J16" s="213"/>
    </row>
    <row r="17" spans="2:10" ht="12.4" customHeight="1" x14ac:dyDescent="0.2">
      <c r="B17" s="737" t="s">
        <v>554</v>
      </c>
      <c r="C17" s="639"/>
      <c r="D17" s="639"/>
      <c r="E17" s="639"/>
      <c r="F17" s="212"/>
      <c r="G17" s="212"/>
      <c r="H17" s="212"/>
      <c r="I17" s="212"/>
      <c r="J17" s="213"/>
    </row>
    <row r="18" spans="2:10" ht="12.4" customHeight="1" x14ac:dyDescent="0.2">
      <c r="B18" s="72"/>
      <c r="C18" s="666" t="s">
        <v>555</v>
      </c>
      <c r="D18" s="639"/>
      <c r="E18" s="639"/>
      <c r="F18" s="16">
        <v>5584</v>
      </c>
      <c r="G18" s="16">
        <v>68</v>
      </c>
      <c r="H18" s="16">
        <v>5516</v>
      </c>
      <c r="I18" s="212"/>
      <c r="J18" s="213"/>
    </row>
    <row r="19" spans="2:10" ht="12.4" customHeight="1" x14ac:dyDescent="0.2">
      <c r="B19" s="72"/>
      <c r="C19" s="666" t="s">
        <v>556</v>
      </c>
      <c r="D19" s="639"/>
      <c r="E19" s="639"/>
      <c r="F19" s="16">
        <v>3947</v>
      </c>
      <c r="G19" s="16">
        <v>189</v>
      </c>
      <c r="H19" s="16">
        <v>3758</v>
      </c>
      <c r="I19" s="212"/>
      <c r="J19" s="213"/>
    </row>
    <row r="20" spans="2:10" ht="12.4" customHeight="1" x14ac:dyDescent="0.2">
      <c r="B20" s="72"/>
      <c r="C20" s="666" t="s">
        <v>557</v>
      </c>
      <c r="D20" s="639"/>
      <c r="E20" s="639"/>
      <c r="F20" s="16">
        <v>1675</v>
      </c>
      <c r="G20" s="16">
        <v>1675</v>
      </c>
      <c r="H20" s="16">
        <v>0</v>
      </c>
      <c r="I20" s="212"/>
      <c r="J20" s="213"/>
    </row>
    <row r="21" spans="2:10" ht="12.4" customHeight="1" x14ac:dyDescent="0.2">
      <c r="B21" s="72"/>
      <c r="C21" s="666" t="s">
        <v>558</v>
      </c>
      <c r="D21" s="639"/>
      <c r="E21" s="639"/>
      <c r="F21" s="16">
        <v>465</v>
      </c>
      <c r="G21" s="16">
        <v>-283</v>
      </c>
      <c r="H21" s="16">
        <v>748</v>
      </c>
      <c r="I21" s="212"/>
      <c r="J21" s="213"/>
    </row>
    <row r="22" spans="2:10" ht="12.4" customHeight="1" x14ac:dyDescent="0.2">
      <c r="B22" s="72"/>
      <c r="C22" s="666" t="s">
        <v>559</v>
      </c>
      <c r="D22" s="639"/>
      <c r="E22" s="639"/>
      <c r="F22" s="16">
        <v>803</v>
      </c>
      <c r="G22" s="16">
        <v>794</v>
      </c>
      <c r="H22" s="16">
        <v>9</v>
      </c>
      <c r="I22" s="212"/>
      <c r="J22" s="213"/>
    </row>
    <row r="23" spans="2:10" ht="12.4" customHeight="1" x14ac:dyDescent="0.2">
      <c r="B23" s="72"/>
      <c r="C23" s="666" t="s">
        <v>560</v>
      </c>
      <c r="D23" s="639"/>
      <c r="E23" s="639"/>
      <c r="F23" s="16">
        <v>1510</v>
      </c>
      <c r="G23" s="16">
        <v>431</v>
      </c>
      <c r="H23" s="16">
        <v>1079</v>
      </c>
      <c r="I23" s="212"/>
      <c r="J23" s="213"/>
    </row>
    <row r="24" spans="2:10" ht="12.4" customHeight="1" x14ac:dyDescent="0.2">
      <c r="B24" s="72"/>
      <c r="C24" s="666" t="s">
        <v>561</v>
      </c>
      <c r="D24" s="639"/>
      <c r="E24" s="639"/>
      <c r="F24" s="16">
        <v>596</v>
      </c>
      <c r="G24" s="16">
        <v>559</v>
      </c>
      <c r="H24" s="16">
        <v>37</v>
      </c>
      <c r="I24" s="212"/>
      <c r="J24" s="213" t="s">
        <v>562</v>
      </c>
    </row>
    <row r="25" spans="2:10" ht="12.4" customHeight="1" x14ac:dyDescent="0.2">
      <c r="B25" s="72"/>
      <c r="C25" s="666" t="s">
        <v>563</v>
      </c>
      <c r="D25" s="639"/>
      <c r="E25" s="639"/>
      <c r="F25" s="16">
        <v>1214</v>
      </c>
      <c r="G25" s="16">
        <v>737</v>
      </c>
      <c r="H25" s="16">
        <v>477</v>
      </c>
      <c r="I25" s="212"/>
      <c r="J25" s="213" t="s">
        <v>564</v>
      </c>
    </row>
    <row r="26" spans="2:10" ht="12.4" customHeight="1" x14ac:dyDescent="0.2">
      <c r="B26" s="72"/>
      <c r="C26" s="666" t="s">
        <v>565</v>
      </c>
      <c r="D26" s="639"/>
      <c r="E26" s="639"/>
      <c r="F26" s="16">
        <v>676</v>
      </c>
      <c r="G26" s="16">
        <v>172</v>
      </c>
      <c r="H26" s="16">
        <v>504</v>
      </c>
      <c r="I26" s="212"/>
      <c r="J26" s="213" t="s">
        <v>566</v>
      </c>
    </row>
    <row r="27" spans="2:10" ht="12.4" customHeight="1" x14ac:dyDescent="0.2">
      <c r="B27" s="72"/>
      <c r="C27" s="666" t="s">
        <v>567</v>
      </c>
      <c r="D27" s="639"/>
      <c r="E27" s="639"/>
      <c r="F27" s="16">
        <v>1182</v>
      </c>
      <c r="G27" s="16">
        <v>167</v>
      </c>
      <c r="H27" s="16">
        <v>1015</v>
      </c>
      <c r="I27" s="212"/>
      <c r="J27" s="213"/>
    </row>
    <row r="28" spans="2:10" ht="12.4" customHeight="1" x14ac:dyDescent="0.2">
      <c r="B28" s="72"/>
      <c r="C28" s="72"/>
      <c r="D28" s="666" t="s">
        <v>568</v>
      </c>
      <c r="E28" s="639"/>
      <c r="F28" s="212"/>
      <c r="G28" s="212"/>
      <c r="H28" s="212"/>
      <c r="I28" s="16">
        <v>416</v>
      </c>
      <c r="J28" s="213" t="s">
        <v>569</v>
      </c>
    </row>
    <row r="29" spans="2:10" ht="12.4" customHeight="1" x14ac:dyDescent="0.2">
      <c r="B29" s="72"/>
      <c r="C29" s="72"/>
      <c r="D29" s="666" t="s">
        <v>570</v>
      </c>
      <c r="E29" s="639"/>
      <c r="F29" s="212"/>
      <c r="G29" s="212"/>
      <c r="H29" s="212"/>
      <c r="I29" s="16">
        <v>-175</v>
      </c>
      <c r="J29" s="213" t="s">
        <v>571</v>
      </c>
    </row>
    <row r="30" spans="2:10" ht="12.4" customHeight="1" x14ac:dyDescent="0.2">
      <c r="B30" s="72"/>
      <c r="C30" s="72"/>
      <c r="D30" s="666" t="s">
        <v>572</v>
      </c>
      <c r="E30" s="639"/>
      <c r="F30" s="212"/>
      <c r="G30" s="212"/>
      <c r="H30" s="212"/>
      <c r="I30" s="16">
        <v>649</v>
      </c>
      <c r="J30" s="213" t="s">
        <v>508</v>
      </c>
    </row>
    <row r="31" spans="2:10" ht="12.4" customHeight="1" x14ac:dyDescent="0.2">
      <c r="B31" s="72"/>
      <c r="C31" s="72"/>
      <c r="D31" s="666" t="s">
        <v>573</v>
      </c>
      <c r="E31" s="639"/>
      <c r="F31" s="212"/>
      <c r="G31" s="212"/>
      <c r="H31" s="212"/>
      <c r="I31" s="16">
        <v>-226</v>
      </c>
      <c r="J31" s="213" t="s">
        <v>574</v>
      </c>
    </row>
    <row r="32" spans="2:10" ht="12.4" customHeight="1" x14ac:dyDescent="0.2">
      <c r="B32" s="72"/>
      <c r="C32" s="72"/>
      <c r="D32" s="666" t="s">
        <v>575</v>
      </c>
      <c r="E32" s="639"/>
      <c r="F32" s="212"/>
      <c r="G32" s="212"/>
      <c r="H32" s="212"/>
      <c r="I32" s="16">
        <v>-4</v>
      </c>
      <c r="J32" s="213" t="s">
        <v>576</v>
      </c>
    </row>
    <row r="33" spans="1:10" ht="12.4" customHeight="1" x14ac:dyDescent="0.2">
      <c r="B33" s="72"/>
      <c r="C33" s="72"/>
      <c r="D33" s="666" t="s">
        <v>577</v>
      </c>
      <c r="E33" s="639"/>
      <c r="F33" s="212"/>
      <c r="G33" s="212"/>
      <c r="H33" s="212"/>
      <c r="I33" s="16">
        <v>-141</v>
      </c>
      <c r="J33" s="213" t="s">
        <v>578</v>
      </c>
    </row>
    <row r="34" spans="1:10" ht="12.4" customHeight="1" x14ac:dyDescent="0.2">
      <c r="B34" s="72"/>
      <c r="C34" s="72"/>
      <c r="D34" s="666" t="s">
        <v>579</v>
      </c>
      <c r="E34" s="639"/>
      <c r="F34" s="212"/>
      <c r="G34" s="212"/>
      <c r="H34" s="212"/>
      <c r="I34" s="16">
        <v>496</v>
      </c>
      <c r="J34" s="213"/>
    </row>
    <row r="35" spans="1:10" ht="12.4" customHeight="1" x14ac:dyDescent="0.2">
      <c r="B35" s="72"/>
      <c r="C35" s="737" t="s">
        <v>276</v>
      </c>
      <c r="D35" s="639"/>
      <c r="E35" s="639"/>
      <c r="F35" s="212"/>
      <c r="G35" s="212"/>
      <c r="H35" s="212"/>
      <c r="I35" s="212"/>
      <c r="J35" s="214"/>
    </row>
    <row r="36" spans="1:10" ht="12.4" customHeight="1" x14ac:dyDescent="0.2">
      <c r="B36" s="72"/>
      <c r="C36" s="72"/>
      <c r="D36" s="666" t="s">
        <v>580</v>
      </c>
      <c r="E36" s="639"/>
      <c r="F36" s="16">
        <v>1227</v>
      </c>
      <c r="G36" s="16">
        <v>-6741</v>
      </c>
      <c r="H36" s="16">
        <v>7968</v>
      </c>
      <c r="I36" s="212"/>
      <c r="J36" s="213"/>
    </row>
    <row r="37" spans="1:10" ht="12.4" customHeight="1" x14ac:dyDescent="0.2">
      <c r="B37" s="72"/>
      <c r="C37" s="72"/>
      <c r="D37" s="666" t="s">
        <v>581</v>
      </c>
      <c r="E37" s="639"/>
      <c r="F37" s="212"/>
      <c r="G37" s="212"/>
      <c r="H37" s="212"/>
      <c r="I37" s="16">
        <v>210</v>
      </c>
      <c r="J37" s="213" t="s">
        <v>582</v>
      </c>
    </row>
    <row r="38" spans="1:10" ht="12.4" customHeight="1" x14ac:dyDescent="0.2">
      <c r="B38" s="72"/>
      <c r="C38" s="72"/>
      <c r="D38" s="72"/>
      <c r="E38" s="72" t="s">
        <v>583</v>
      </c>
      <c r="F38" s="212"/>
      <c r="G38" s="212"/>
      <c r="H38" s="212"/>
      <c r="I38" s="16">
        <v>3556</v>
      </c>
      <c r="J38" s="213" t="s">
        <v>503</v>
      </c>
    </row>
    <row r="39" spans="1:10" ht="12.4" customHeight="1" x14ac:dyDescent="0.2">
      <c r="B39" s="72"/>
      <c r="C39" s="72"/>
      <c r="D39" s="72"/>
      <c r="E39" s="635" t="s">
        <v>1654</v>
      </c>
      <c r="F39" s="212"/>
      <c r="G39" s="212"/>
      <c r="H39" s="212"/>
      <c r="I39" s="16">
        <v>4132</v>
      </c>
      <c r="J39" s="213" t="s">
        <v>584</v>
      </c>
    </row>
    <row r="40" spans="1:10" ht="12.4" customHeight="1" x14ac:dyDescent="0.2">
      <c r="B40" s="72"/>
      <c r="C40" s="72"/>
      <c r="D40" s="72"/>
      <c r="E40" s="72" t="s">
        <v>585</v>
      </c>
      <c r="F40" s="212"/>
      <c r="G40" s="212"/>
      <c r="H40" s="212"/>
      <c r="I40" s="16">
        <v>111</v>
      </c>
      <c r="J40" s="213" t="s">
        <v>400</v>
      </c>
    </row>
    <row r="41" spans="1:10" ht="12.4" customHeight="1" x14ac:dyDescent="0.2">
      <c r="B41" s="72"/>
      <c r="C41" s="72"/>
      <c r="D41" s="72"/>
      <c r="E41" s="72" t="s">
        <v>586</v>
      </c>
      <c r="F41" s="212"/>
      <c r="G41" s="212"/>
      <c r="H41" s="212"/>
      <c r="I41" s="16">
        <v>850</v>
      </c>
      <c r="J41" s="213" t="s">
        <v>587</v>
      </c>
    </row>
    <row r="42" spans="1:10" ht="12.4" customHeight="1" x14ac:dyDescent="0.2">
      <c r="B42" s="72"/>
      <c r="C42" s="72"/>
      <c r="D42" s="72"/>
      <c r="E42" s="635" t="s">
        <v>1653</v>
      </c>
      <c r="F42" s="212"/>
      <c r="G42" s="212"/>
      <c r="H42" s="212"/>
      <c r="I42" s="16">
        <v>-891</v>
      </c>
      <c r="J42" s="213"/>
    </row>
    <row r="43" spans="1:10" ht="12.4" customHeight="1" x14ac:dyDescent="0.2">
      <c r="B43" s="185"/>
      <c r="C43" s="185"/>
      <c r="D43" s="734" t="s">
        <v>588</v>
      </c>
      <c r="E43" s="639"/>
      <c r="F43" s="20">
        <v>3197</v>
      </c>
      <c r="G43" s="20">
        <v>49</v>
      </c>
      <c r="H43" s="20">
        <v>3148</v>
      </c>
      <c r="I43" s="215"/>
      <c r="J43" s="216"/>
    </row>
    <row r="44" spans="1:10" ht="12.4" customHeight="1" x14ac:dyDescent="0.2">
      <c r="A44" s="733" t="s">
        <v>589</v>
      </c>
      <c r="B44" s="733"/>
      <c r="C44" s="733"/>
      <c r="D44" s="733"/>
      <c r="E44" s="733"/>
      <c r="F44" s="128">
        <v>444348</v>
      </c>
      <c r="G44" s="128">
        <v>60889</v>
      </c>
      <c r="H44" s="128">
        <v>383459</v>
      </c>
      <c r="I44" s="217"/>
      <c r="J44" s="217"/>
    </row>
    <row r="45" spans="1:10" ht="17.649999999999999" customHeight="1" x14ac:dyDescent="0.2">
      <c r="A45" s="746"/>
      <c r="B45" s="746"/>
      <c r="C45" s="746"/>
      <c r="D45" s="746"/>
      <c r="E45" s="746"/>
      <c r="F45" s="746"/>
      <c r="G45" s="746"/>
      <c r="H45" s="746"/>
      <c r="I45" s="746"/>
      <c r="J45" s="746"/>
    </row>
    <row r="46" spans="1:10" ht="12.4" customHeight="1" x14ac:dyDescent="0.2">
      <c r="A46" s="664" t="s">
        <v>227</v>
      </c>
      <c r="B46" s="639"/>
      <c r="C46" s="639"/>
      <c r="D46" s="639"/>
      <c r="E46" s="639"/>
      <c r="F46" s="77">
        <f>SUM(F49:I81)</f>
        <v>2677766</v>
      </c>
      <c r="G46" s="15"/>
    </row>
    <row r="47" spans="1:10" ht="44.1" customHeight="1" x14ac:dyDescent="0.2">
      <c r="A47" s="647" t="s">
        <v>98</v>
      </c>
      <c r="B47" s="639"/>
      <c r="C47" s="639"/>
      <c r="D47" s="639"/>
      <c r="E47" s="639"/>
      <c r="F47" s="65" t="s">
        <v>535</v>
      </c>
      <c r="G47" s="211" t="s">
        <v>536</v>
      </c>
      <c r="H47" s="65" t="s">
        <v>537</v>
      </c>
      <c r="I47" s="65" t="s">
        <v>538</v>
      </c>
      <c r="J47" s="65" t="s">
        <v>539</v>
      </c>
    </row>
    <row r="48" spans="1:10" ht="12.4" customHeight="1" x14ac:dyDescent="0.2">
      <c r="A48" s="680" t="s">
        <v>590</v>
      </c>
      <c r="B48" s="680"/>
      <c r="C48" s="680"/>
      <c r="D48" s="680"/>
      <c r="E48" s="680"/>
      <c r="F48" s="138"/>
      <c r="G48" s="138"/>
      <c r="H48" s="138"/>
      <c r="I48" s="138"/>
      <c r="J48" s="225"/>
    </row>
    <row r="49" spans="1:10" ht="12.4" customHeight="1" x14ac:dyDescent="0.2">
      <c r="B49" s="745" t="s">
        <v>591</v>
      </c>
      <c r="C49" s="639"/>
      <c r="D49" s="639"/>
      <c r="E49" s="639"/>
      <c r="F49" s="16">
        <v>290085</v>
      </c>
      <c r="G49" s="16">
        <v>-869</v>
      </c>
      <c r="H49" s="16">
        <v>290954</v>
      </c>
      <c r="I49" s="212"/>
      <c r="J49" s="213"/>
    </row>
    <row r="50" spans="1:10" ht="12.4" customHeight="1" x14ac:dyDescent="0.2">
      <c r="B50" s="745" t="s">
        <v>592</v>
      </c>
      <c r="C50" s="639"/>
      <c r="D50" s="639"/>
      <c r="E50" s="639"/>
      <c r="F50" s="16">
        <v>33054</v>
      </c>
      <c r="G50" s="16">
        <v>33054</v>
      </c>
      <c r="H50" s="16">
        <v>0</v>
      </c>
      <c r="I50" s="212"/>
      <c r="J50" s="218"/>
    </row>
    <row r="51" spans="1:10" ht="12.4" customHeight="1" x14ac:dyDescent="0.2">
      <c r="B51" s="745" t="s">
        <v>593</v>
      </c>
      <c r="C51" s="639"/>
      <c r="D51" s="639"/>
      <c r="E51" s="639"/>
      <c r="F51" s="137"/>
      <c r="G51" s="137"/>
      <c r="H51" s="137"/>
      <c r="I51" s="212"/>
      <c r="J51" s="219"/>
    </row>
    <row r="52" spans="1:10" ht="12.4" customHeight="1" x14ac:dyDescent="0.2">
      <c r="C52" s="744" t="s">
        <v>594</v>
      </c>
      <c r="D52" s="639"/>
      <c r="E52" s="639"/>
      <c r="F52" s="16">
        <v>11279</v>
      </c>
      <c r="G52" s="16">
        <v>72</v>
      </c>
      <c r="H52" s="16">
        <v>11207</v>
      </c>
      <c r="I52" s="212"/>
      <c r="J52" s="219"/>
    </row>
    <row r="53" spans="1:10" ht="12.4" customHeight="1" x14ac:dyDescent="0.2">
      <c r="C53" s="744" t="s">
        <v>595</v>
      </c>
      <c r="D53" s="639"/>
      <c r="E53" s="639"/>
      <c r="F53" s="16">
        <v>18389</v>
      </c>
      <c r="G53" s="16">
        <v>453</v>
      </c>
      <c r="H53" s="16">
        <v>17936</v>
      </c>
      <c r="I53" s="212"/>
      <c r="J53" s="219"/>
    </row>
    <row r="54" spans="1:10" ht="12.4" customHeight="1" x14ac:dyDescent="0.2">
      <c r="C54" s="744" t="s">
        <v>555</v>
      </c>
      <c r="D54" s="639"/>
      <c r="E54" s="639"/>
      <c r="F54" s="16">
        <v>5798</v>
      </c>
      <c r="G54" s="16">
        <v>259</v>
      </c>
      <c r="H54" s="16">
        <v>5539</v>
      </c>
      <c r="I54" s="212"/>
      <c r="J54" s="219"/>
    </row>
    <row r="55" spans="1:10" ht="12.4" customHeight="1" x14ac:dyDescent="0.2">
      <c r="C55" s="744" t="s">
        <v>596</v>
      </c>
      <c r="D55" s="639"/>
      <c r="E55" s="639"/>
      <c r="F55" s="16">
        <v>10580</v>
      </c>
      <c r="G55" s="16">
        <v>341</v>
      </c>
      <c r="H55" s="16">
        <v>10239</v>
      </c>
      <c r="I55" s="212"/>
      <c r="J55" s="219"/>
    </row>
    <row r="56" spans="1:10" ht="12.4" customHeight="1" x14ac:dyDescent="0.2">
      <c r="C56" s="744" t="s">
        <v>597</v>
      </c>
      <c r="D56" s="639"/>
      <c r="E56" s="639"/>
      <c r="F56" s="16">
        <v>542</v>
      </c>
      <c r="G56" s="16">
        <v>-309</v>
      </c>
      <c r="H56" s="16">
        <v>851</v>
      </c>
      <c r="I56" s="212"/>
      <c r="J56" s="219"/>
    </row>
    <row r="57" spans="1:10" ht="12.4" customHeight="1" x14ac:dyDescent="0.2">
      <c r="C57" s="744" t="s">
        <v>598</v>
      </c>
      <c r="D57" s="639"/>
      <c r="E57" s="639"/>
      <c r="F57" s="16">
        <v>37</v>
      </c>
      <c r="G57" s="16">
        <v>37</v>
      </c>
      <c r="H57" s="16">
        <v>0</v>
      </c>
      <c r="I57" s="212"/>
      <c r="J57" s="219"/>
    </row>
    <row r="58" spans="1:10" ht="12.4" customHeight="1" x14ac:dyDescent="0.2">
      <c r="C58" s="744" t="s">
        <v>599</v>
      </c>
      <c r="D58" s="639"/>
      <c r="E58" s="639"/>
      <c r="F58" s="16">
        <v>23117</v>
      </c>
      <c r="G58" s="16">
        <v>23117</v>
      </c>
      <c r="H58" s="16">
        <v>0</v>
      </c>
      <c r="I58" s="212"/>
      <c r="J58" s="219"/>
    </row>
    <row r="59" spans="1:10" ht="12.4" customHeight="1" x14ac:dyDescent="0.2">
      <c r="C59" s="744" t="s">
        <v>600</v>
      </c>
      <c r="D59" s="639"/>
      <c r="E59" s="639"/>
      <c r="F59" s="16">
        <v>687</v>
      </c>
      <c r="G59" s="16">
        <v>156</v>
      </c>
      <c r="H59" s="16">
        <v>531</v>
      </c>
      <c r="I59" s="212"/>
      <c r="J59" s="219"/>
    </row>
    <row r="60" spans="1:10" ht="12.4" customHeight="1" x14ac:dyDescent="0.2">
      <c r="C60" s="744" t="s">
        <v>601</v>
      </c>
      <c r="D60" s="639"/>
      <c r="E60" s="639"/>
      <c r="F60" s="16">
        <v>308</v>
      </c>
      <c r="G60" s="16">
        <v>200</v>
      </c>
      <c r="H60" s="16">
        <v>108</v>
      </c>
      <c r="I60" s="212"/>
      <c r="J60" s="219"/>
    </row>
    <row r="61" spans="1:10" ht="12.4" customHeight="1" x14ac:dyDescent="0.2">
      <c r="C61" s="744" t="s">
        <v>276</v>
      </c>
      <c r="D61" s="639"/>
      <c r="E61" s="639"/>
      <c r="F61" s="16">
        <v>10081</v>
      </c>
      <c r="G61" s="16">
        <v>3394</v>
      </c>
      <c r="H61" s="16">
        <v>6687</v>
      </c>
      <c r="I61" s="213"/>
      <c r="J61" s="219"/>
    </row>
    <row r="62" spans="1:10" ht="12.4" customHeight="1" x14ac:dyDescent="0.2">
      <c r="B62" s="744" t="s">
        <v>602</v>
      </c>
      <c r="C62" s="639"/>
      <c r="D62" s="639"/>
      <c r="E62" s="639"/>
      <c r="F62" s="16">
        <v>3903</v>
      </c>
      <c r="G62" s="16">
        <v>0</v>
      </c>
      <c r="H62" s="16">
        <v>3903</v>
      </c>
      <c r="I62" s="137"/>
      <c r="J62" s="219"/>
    </row>
    <row r="63" spans="1:10" ht="12.4" customHeight="1" x14ac:dyDescent="0.2">
      <c r="C63" s="744" t="s">
        <v>603</v>
      </c>
      <c r="D63" s="639"/>
      <c r="E63" s="639"/>
      <c r="F63" s="137"/>
      <c r="G63" s="137"/>
      <c r="H63" s="137"/>
      <c r="I63" s="16">
        <v>3903</v>
      </c>
      <c r="J63" s="219" t="s">
        <v>604</v>
      </c>
    </row>
    <row r="64" spans="1:10" ht="12.4" customHeight="1" x14ac:dyDescent="0.2">
      <c r="A64" s="679" t="s">
        <v>605</v>
      </c>
      <c r="B64" s="679"/>
      <c r="C64" s="679"/>
      <c r="D64" s="679"/>
      <c r="E64" s="679"/>
      <c r="F64" s="128">
        <v>407860</v>
      </c>
      <c r="G64" s="128">
        <v>59905</v>
      </c>
      <c r="H64" s="128">
        <v>347955</v>
      </c>
      <c r="I64" s="141"/>
      <c r="J64" s="221"/>
    </row>
    <row r="65" spans="1:10" ht="12.4" customHeight="1" x14ac:dyDescent="0.2">
      <c r="A65" s="45"/>
      <c r="B65" s="680" t="s">
        <v>339</v>
      </c>
      <c r="C65" s="680"/>
      <c r="D65" s="680"/>
      <c r="E65" s="680"/>
      <c r="F65" s="22"/>
      <c r="G65" s="22"/>
      <c r="H65" s="22"/>
      <c r="I65" s="22"/>
      <c r="J65" s="222"/>
    </row>
    <row r="66" spans="1:10" ht="12.4" customHeight="1" x14ac:dyDescent="0.2">
      <c r="C66" s="745" t="s">
        <v>606</v>
      </c>
      <c r="D66" s="639"/>
      <c r="E66" s="639"/>
      <c r="F66" s="16">
        <v>4736</v>
      </c>
      <c r="G66" s="16">
        <v>0</v>
      </c>
      <c r="H66" s="16">
        <v>4736</v>
      </c>
      <c r="I66" s="137"/>
      <c r="J66" s="219"/>
    </row>
    <row r="67" spans="1:10" ht="12.4" customHeight="1" x14ac:dyDescent="0.2">
      <c r="D67" s="744" t="s">
        <v>607</v>
      </c>
      <c r="E67" s="639"/>
      <c r="F67" s="137"/>
      <c r="G67" s="137"/>
      <c r="H67" s="137"/>
      <c r="I67" s="16">
        <v>26</v>
      </c>
      <c r="J67" s="219" t="s">
        <v>608</v>
      </c>
    </row>
    <row r="68" spans="1:10" ht="12.4" customHeight="1" x14ac:dyDescent="0.2">
      <c r="C68" s="92"/>
      <c r="D68" s="744" t="s">
        <v>609</v>
      </c>
      <c r="E68" s="639"/>
      <c r="F68" s="137"/>
      <c r="G68" s="137"/>
      <c r="H68" s="137"/>
      <c r="I68" s="16">
        <v>4709</v>
      </c>
      <c r="J68" s="219" t="s">
        <v>610</v>
      </c>
    </row>
    <row r="69" spans="1:10" ht="12.4" customHeight="1" x14ac:dyDescent="0.2">
      <c r="D69" s="744" t="s">
        <v>387</v>
      </c>
      <c r="E69" s="639"/>
      <c r="F69" s="137"/>
      <c r="G69" s="137"/>
      <c r="H69" s="137"/>
      <c r="I69" s="16">
        <v>80</v>
      </c>
      <c r="J69" s="219" t="s">
        <v>388</v>
      </c>
    </row>
    <row r="70" spans="1:10" ht="12.4" customHeight="1" x14ac:dyDescent="0.2">
      <c r="D70" s="744" t="s">
        <v>611</v>
      </c>
      <c r="E70" s="639"/>
      <c r="F70" s="137"/>
      <c r="G70" s="137"/>
      <c r="H70" s="137"/>
      <c r="I70" s="16">
        <v>-79</v>
      </c>
      <c r="J70" s="219"/>
    </row>
    <row r="71" spans="1:10" ht="12.4" customHeight="1" x14ac:dyDescent="0.2">
      <c r="C71" s="745" t="s">
        <v>612</v>
      </c>
      <c r="D71" s="639"/>
      <c r="E71" s="639"/>
      <c r="F71" s="16">
        <v>3893</v>
      </c>
      <c r="G71" s="16">
        <v>46</v>
      </c>
      <c r="H71" s="16">
        <v>3847</v>
      </c>
      <c r="I71" s="137"/>
      <c r="J71" s="219" t="s">
        <v>613</v>
      </c>
    </row>
    <row r="72" spans="1:10" ht="12.4" customHeight="1" x14ac:dyDescent="0.2">
      <c r="D72" s="744" t="s">
        <v>614</v>
      </c>
      <c r="E72" s="639"/>
      <c r="F72" s="137"/>
      <c r="G72" s="137"/>
      <c r="H72" s="137"/>
      <c r="I72" s="16">
        <v>19</v>
      </c>
      <c r="J72" s="219" t="s">
        <v>383</v>
      </c>
    </row>
    <row r="73" spans="1:10" ht="12.4" customHeight="1" x14ac:dyDescent="0.2">
      <c r="D73" s="744" t="s">
        <v>615</v>
      </c>
      <c r="E73" s="639"/>
      <c r="F73" s="137"/>
      <c r="G73" s="137"/>
      <c r="H73" s="137"/>
      <c r="I73" s="16">
        <v>3828</v>
      </c>
      <c r="J73" s="219"/>
    </row>
    <row r="74" spans="1:10" ht="12.4" customHeight="1" x14ac:dyDescent="0.2">
      <c r="C74" s="745" t="s">
        <v>616</v>
      </c>
      <c r="D74" s="639"/>
      <c r="E74" s="639"/>
      <c r="F74" s="16">
        <v>-808</v>
      </c>
      <c r="G74" s="16">
        <v>0</v>
      </c>
      <c r="H74" s="16">
        <v>-808</v>
      </c>
      <c r="I74" s="137"/>
      <c r="J74" s="219" t="s">
        <v>360</v>
      </c>
    </row>
    <row r="75" spans="1:10" ht="12.4" customHeight="1" x14ac:dyDescent="0.2">
      <c r="D75" s="744" t="s">
        <v>617</v>
      </c>
      <c r="E75" s="639"/>
      <c r="F75" s="137"/>
      <c r="G75" s="137"/>
      <c r="H75" s="137"/>
      <c r="I75" s="137"/>
      <c r="J75" s="219"/>
    </row>
    <row r="76" spans="1:10" ht="12.4" customHeight="1" x14ac:dyDescent="0.2">
      <c r="D76" s="744" t="s">
        <v>618</v>
      </c>
      <c r="E76" s="639"/>
      <c r="F76" s="137"/>
      <c r="G76" s="137"/>
      <c r="H76" s="137"/>
      <c r="I76" s="16">
        <v>-476</v>
      </c>
      <c r="J76" s="219" t="s">
        <v>379</v>
      </c>
    </row>
    <row r="77" spans="1:10" ht="12.4" customHeight="1" x14ac:dyDescent="0.2">
      <c r="D77" s="744" t="s">
        <v>276</v>
      </c>
      <c r="E77" s="639"/>
      <c r="F77" s="137"/>
      <c r="G77" s="137"/>
      <c r="H77" s="137"/>
      <c r="I77" s="16">
        <v>-332</v>
      </c>
      <c r="J77" s="219"/>
    </row>
    <row r="78" spans="1:10" ht="12.4" customHeight="1" x14ac:dyDescent="0.2">
      <c r="C78" s="745" t="s">
        <v>619</v>
      </c>
      <c r="D78" s="639"/>
      <c r="E78" s="639"/>
      <c r="F78" s="16">
        <v>27730</v>
      </c>
      <c r="G78" s="16">
        <v>1</v>
      </c>
      <c r="H78" s="16">
        <v>27729</v>
      </c>
      <c r="I78" s="137"/>
      <c r="J78" s="219" t="s">
        <v>620</v>
      </c>
    </row>
    <row r="79" spans="1:10" ht="12.4" customHeight="1" x14ac:dyDescent="0.2">
      <c r="C79" s="745" t="s">
        <v>621</v>
      </c>
      <c r="D79" s="639"/>
      <c r="E79" s="639"/>
      <c r="F79" s="16">
        <v>937</v>
      </c>
      <c r="G79" s="16">
        <v>937</v>
      </c>
      <c r="H79" s="16">
        <v>0</v>
      </c>
      <c r="I79" s="137"/>
      <c r="J79" s="219"/>
    </row>
    <row r="80" spans="1:10" ht="12.4" customHeight="1" x14ac:dyDescent="0.2">
      <c r="A80" s="679" t="s">
        <v>622</v>
      </c>
      <c r="B80" s="679"/>
      <c r="C80" s="679"/>
      <c r="D80" s="679"/>
      <c r="E80" s="679"/>
      <c r="F80" s="128">
        <v>36488</v>
      </c>
      <c r="G80" s="128">
        <v>984</v>
      </c>
      <c r="H80" s="128">
        <v>35504</v>
      </c>
      <c r="I80" s="223"/>
      <c r="J80" s="221"/>
    </row>
    <row r="81" spans="1:10" ht="12.4" customHeight="1" x14ac:dyDescent="0.2">
      <c r="A81" s="679" t="s">
        <v>623</v>
      </c>
      <c r="B81" s="679"/>
      <c r="C81" s="679"/>
      <c r="D81" s="679"/>
      <c r="E81" s="679"/>
      <c r="F81" s="128">
        <v>444348</v>
      </c>
      <c r="G81" s="128">
        <v>60889</v>
      </c>
      <c r="H81" s="128">
        <v>383459</v>
      </c>
      <c r="I81" s="223"/>
      <c r="J81" s="217"/>
    </row>
    <row r="82" spans="1:10" ht="3.4" customHeight="1" x14ac:dyDescent="0.2">
      <c r="A82" s="7"/>
      <c r="B82" s="166"/>
      <c r="C82" s="166"/>
      <c r="D82" s="166"/>
      <c r="E82" s="166"/>
      <c r="F82" s="226"/>
      <c r="G82" s="226"/>
      <c r="H82" s="226"/>
      <c r="I82" s="226"/>
      <c r="J82" s="226"/>
    </row>
    <row r="83" spans="1:10" ht="10.9" customHeight="1" x14ac:dyDescent="0.2">
      <c r="A83" s="197" t="s">
        <v>159</v>
      </c>
      <c r="B83" s="682" t="s">
        <v>624</v>
      </c>
      <c r="C83" s="639"/>
      <c r="D83" s="639"/>
      <c r="E83" s="639"/>
      <c r="F83" s="639"/>
      <c r="G83" s="639"/>
      <c r="H83" s="639"/>
      <c r="I83" s="639"/>
      <c r="J83" s="639"/>
    </row>
    <row r="84" spans="1:10" ht="12.4" customHeight="1" x14ac:dyDescent="0.2">
      <c r="A84" s="197" t="s">
        <v>161</v>
      </c>
      <c r="B84" s="682" t="s">
        <v>519</v>
      </c>
      <c r="C84" s="639"/>
      <c r="D84" s="639"/>
      <c r="E84" s="639"/>
      <c r="F84" s="639"/>
      <c r="G84" s="639"/>
      <c r="H84" s="639"/>
      <c r="I84" s="639"/>
    </row>
  </sheetData>
  <mergeCells count="78">
    <mergeCell ref="A80:E80"/>
    <mergeCell ref="A81:E81"/>
    <mergeCell ref="B83:J83"/>
    <mergeCell ref="B84:I84"/>
    <mergeCell ref="C79:E79"/>
    <mergeCell ref="D73:E73"/>
    <mergeCell ref="C74:E74"/>
    <mergeCell ref="D75:E75"/>
    <mergeCell ref="C78:E78"/>
    <mergeCell ref="D77:E77"/>
    <mergeCell ref="D76:E76"/>
    <mergeCell ref="C71:E71"/>
    <mergeCell ref="D72:E72"/>
    <mergeCell ref="B65:E65"/>
    <mergeCell ref="C66:E66"/>
    <mergeCell ref="D67:E67"/>
    <mergeCell ref="D70:E70"/>
    <mergeCell ref="D69:E69"/>
    <mergeCell ref="D68:E68"/>
    <mergeCell ref="C63:E63"/>
    <mergeCell ref="B62:E62"/>
    <mergeCell ref="A64:E64"/>
    <mergeCell ref="C55:E55"/>
    <mergeCell ref="C56:E56"/>
    <mergeCell ref="C57:E57"/>
    <mergeCell ref="C61:E61"/>
    <mergeCell ref="C60:E60"/>
    <mergeCell ref="C59:E59"/>
    <mergeCell ref="C58:E58"/>
    <mergeCell ref="C53:E53"/>
    <mergeCell ref="C52:E52"/>
    <mergeCell ref="B51:E51"/>
    <mergeCell ref="C54:E54"/>
    <mergeCell ref="D43:E43"/>
    <mergeCell ref="A44:E44"/>
    <mergeCell ref="A46:E46"/>
    <mergeCell ref="B49:E49"/>
    <mergeCell ref="B50:E50"/>
    <mergeCell ref="A48:E48"/>
    <mergeCell ref="A47:E47"/>
    <mergeCell ref="A45:J45"/>
    <mergeCell ref="D34:E34"/>
    <mergeCell ref="C35:E35"/>
    <mergeCell ref="D36:E36"/>
    <mergeCell ref="D37:E37"/>
    <mergeCell ref="D32:E32"/>
    <mergeCell ref="D31:E31"/>
    <mergeCell ref="D30:E30"/>
    <mergeCell ref="D33:E33"/>
    <mergeCell ref="C23:E23"/>
    <mergeCell ref="C24:E24"/>
    <mergeCell ref="C25:E25"/>
    <mergeCell ref="D29:E29"/>
    <mergeCell ref="D28:E28"/>
    <mergeCell ref="C27:E27"/>
    <mergeCell ref="C26:E26"/>
    <mergeCell ref="C21:E21"/>
    <mergeCell ref="C20:E20"/>
    <mergeCell ref="C19:E19"/>
    <mergeCell ref="C18:E18"/>
    <mergeCell ref="C22:E22"/>
    <mergeCell ref="C12:E12"/>
    <mergeCell ref="B13:E13"/>
    <mergeCell ref="C14:E14"/>
    <mergeCell ref="C15:E15"/>
    <mergeCell ref="B17:E17"/>
    <mergeCell ref="B16:E16"/>
    <mergeCell ref="A1:J1"/>
    <mergeCell ref="C11:E11"/>
    <mergeCell ref="B10:E10"/>
    <mergeCell ref="C8:E8"/>
    <mergeCell ref="B9:E9"/>
    <mergeCell ref="A2:E2"/>
    <mergeCell ref="A3:E3"/>
    <mergeCell ref="A4:E4"/>
    <mergeCell ref="C7:E7"/>
    <mergeCell ref="B6:E6"/>
    <mergeCell ref="B5:E5"/>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323"/>
  <sheetViews>
    <sheetView showRuler="0" workbookViewId="0">
      <selection sqref="A1:E1"/>
    </sheetView>
  </sheetViews>
  <sheetFormatPr baseColWidth="10" defaultColWidth="13.28515625" defaultRowHeight="12.75" x14ac:dyDescent="0.2"/>
  <cols>
    <col min="1" max="1" width="3.42578125" customWidth="1"/>
    <col min="2" max="2" width="1.7109375" customWidth="1"/>
    <col min="3" max="3" width="77.7109375" customWidth="1"/>
    <col min="4" max="6" width="40.140625" customWidth="1"/>
  </cols>
  <sheetData>
    <row r="1" spans="1:6" ht="13.35" customHeight="1" x14ac:dyDescent="0.2">
      <c r="A1" s="730" t="s">
        <v>625</v>
      </c>
      <c r="B1" s="639"/>
      <c r="C1" s="639"/>
      <c r="D1" s="639"/>
      <c r="E1" s="639"/>
      <c r="F1" s="227"/>
    </row>
    <row r="2" spans="1:6" ht="12.4" customHeight="1" x14ac:dyDescent="0.2">
      <c r="A2" s="747" t="s">
        <v>227</v>
      </c>
      <c r="B2" s="639"/>
      <c r="C2" s="639"/>
    </row>
    <row r="3" spans="1:6" ht="3.4" customHeight="1" x14ac:dyDescent="0.2">
      <c r="A3" s="228">
        <f>SUM(D5:F45)</f>
        <v>4815778</v>
      </c>
    </row>
    <row r="4" spans="1:6" ht="19.899999999999999" customHeight="1" x14ac:dyDescent="0.2">
      <c r="A4" s="229" t="s">
        <v>205</v>
      </c>
      <c r="B4" s="675" t="s">
        <v>626</v>
      </c>
      <c r="C4" s="639"/>
      <c r="D4" s="167" t="s">
        <v>607</v>
      </c>
      <c r="E4" s="167" t="s">
        <v>607</v>
      </c>
      <c r="F4" s="167" t="s">
        <v>627</v>
      </c>
    </row>
    <row r="5" spans="1:6" ht="22.5" customHeight="1" x14ac:dyDescent="0.2">
      <c r="A5" s="176" t="s">
        <v>167</v>
      </c>
      <c r="B5" s="748" t="s">
        <v>628</v>
      </c>
      <c r="C5" s="748"/>
      <c r="D5" s="230" t="s">
        <v>629</v>
      </c>
      <c r="E5" s="231" t="s">
        <v>630</v>
      </c>
      <c r="F5" s="231" t="s">
        <v>630</v>
      </c>
    </row>
    <row r="6" spans="1:6" ht="12.4" customHeight="1" x14ac:dyDescent="0.2">
      <c r="A6" s="147" t="s">
        <v>169</v>
      </c>
      <c r="B6" s="748" t="s">
        <v>631</v>
      </c>
      <c r="C6" s="748"/>
      <c r="D6" s="230" t="s">
        <v>136</v>
      </c>
      <c r="E6" s="230" t="s">
        <v>136</v>
      </c>
      <c r="F6" s="230" t="s">
        <v>136</v>
      </c>
    </row>
    <row r="7" spans="1:6" ht="12.4" customHeight="1" x14ac:dyDescent="0.2">
      <c r="A7" s="147" t="s">
        <v>171</v>
      </c>
      <c r="B7" s="748" t="s">
        <v>632</v>
      </c>
      <c r="C7" s="748"/>
      <c r="D7" s="230" t="s">
        <v>633</v>
      </c>
      <c r="E7" s="230" t="s">
        <v>633</v>
      </c>
      <c r="F7" s="230" t="s">
        <v>633</v>
      </c>
    </row>
    <row r="8" spans="1:6" ht="22.5" customHeight="1" x14ac:dyDescent="0.2">
      <c r="A8" s="51" t="s">
        <v>108</v>
      </c>
      <c r="B8" s="748" t="s">
        <v>634</v>
      </c>
      <c r="C8" s="748"/>
      <c r="D8" s="230" t="s">
        <v>136</v>
      </c>
      <c r="E8" s="230" t="s">
        <v>136</v>
      </c>
      <c r="F8" s="230" t="s">
        <v>136</v>
      </c>
    </row>
    <row r="9" spans="1:6" ht="12.4" customHeight="1" x14ac:dyDescent="0.2">
      <c r="A9" s="51"/>
      <c r="B9" s="749" t="s">
        <v>635</v>
      </c>
      <c r="C9" s="749"/>
      <c r="D9" s="232"/>
      <c r="E9" s="232"/>
      <c r="F9" s="232"/>
    </row>
    <row r="10" spans="1:6" ht="12.4" customHeight="1" x14ac:dyDescent="0.2">
      <c r="A10" s="176" t="s">
        <v>173</v>
      </c>
      <c r="B10" s="92"/>
      <c r="C10" s="92" t="s">
        <v>636</v>
      </c>
      <c r="D10" s="214" t="s">
        <v>637</v>
      </c>
      <c r="E10" s="214" t="s">
        <v>637</v>
      </c>
      <c r="F10" s="214" t="s">
        <v>638</v>
      </c>
    </row>
    <row r="11" spans="1:6" ht="12.4" customHeight="1" x14ac:dyDescent="0.2">
      <c r="A11" s="176" t="s">
        <v>175</v>
      </c>
      <c r="B11" s="92"/>
      <c r="C11" s="92" t="s">
        <v>639</v>
      </c>
      <c r="D11" s="214" t="s">
        <v>637</v>
      </c>
      <c r="E11" s="214" t="s">
        <v>637</v>
      </c>
      <c r="F11" s="214" t="s">
        <v>638</v>
      </c>
    </row>
    <row r="12" spans="1:6" ht="12.4" customHeight="1" x14ac:dyDescent="0.2">
      <c r="A12" s="176" t="s">
        <v>177</v>
      </c>
      <c r="B12" s="92"/>
      <c r="C12" s="92" t="s">
        <v>640</v>
      </c>
      <c r="D12" s="214" t="s">
        <v>641</v>
      </c>
      <c r="E12" s="214" t="s">
        <v>641</v>
      </c>
      <c r="F12" s="214" t="s">
        <v>641</v>
      </c>
    </row>
    <row r="13" spans="1:6" ht="12.4" customHeight="1" x14ac:dyDescent="0.2">
      <c r="A13" s="176" t="s">
        <v>179</v>
      </c>
      <c r="B13" s="92"/>
      <c r="C13" s="92" t="s">
        <v>642</v>
      </c>
      <c r="D13" s="214" t="s">
        <v>607</v>
      </c>
      <c r="E13" s="214" t="s">
        <v>607</v>
      </c>
      <c r="F13" s="214" t="s">
        <v>643</v>
      </c>
    </row>
    <row r="14" spans="1:6" ht="12.4" customHeight="1" x14ac:dyDescent="0.2">
      <c r="A14" s="176" t="s">
        <v>181</v>
      </c>
      <c r="B14" s="750" t="s">
        <v>644</v>
      </c>
      <c r="C14" s="639"/>
      <c r="D14" s="233">
        <v>26194</v>
      </c>
      <c r="E14" s="233">
        <v>100</v>
      </c>
      <c r="F14" s="233">
        <v>4789464</v>
      </c>
    </row>
    <row r="15" spans="1:6" ht="12.4" customHeight="1" x14ac:dyDescent="0.2">
      <c r="A15" s="147" t="s">
        <v>183</v>
      </c>
      <c r="B15" s="751" t="s">
        <v>1655</v>
      </c>
      <c r="C15" s="748"/>
      <c r="D15" s="234">
        <v>5</v>
      </c>
      <c r="E15" s="234">
        <v>5</v>
      </c>
      <c r="F15" s="235">
        <v>10</v>
      </c>
    </row>
    <row r="16" spans="1:6" ht="12.4" customHeight="1" x14ac:dyDescent="0.2">
      <c r="A16" s="147" t="s">
        <v>185</v>
      </c>
      <c r="B16" s="748" t="s">
        <v>645</v>
      </c>
      <c r="C16" s="748"/>
      <c r="D16" s="230" t="s">
        <v>339</v>
      </c>
      <c r="E16" s="230" t="s">
        <v>339</v>
      </c>
      <c r="F16" s="230" t="s">
        <v>339</v>
      </c>
    </row>
    <row r="17" spans="1:6" ht="12.4" customHeight="1" x14ac:dyDescent="0.2">
      <c r="A17" s="176" t="s">
        <v>187</v>
      </c>
      <c r="B17" s="748" t="s">
        <v>646</v>
      </c>
      <c r="C17" s="748"/>
      <c r="D17" s="230" t="s">
        <v>136</v>
      </c>
      <c r="E17" s="230" t="s">
        <v>136</v>
      </c>
      <c r="F17" s="230" t="s">
        <v>136</v>
      </c>
    </row>
    <row r="18" spans="1:6" ht="12.4" customHeight="1" x14ac:dyDescent="0.2">
      <c r="A18" s="147" t="s">
        <v>189</v>
      </c>
      <c r="B18" s="749" t="s">
        <v>647</v>
      </c>
      <c r="C18" s="749"/>
      <c r="D18" s="232" t="s">
        <v>648</v>
      </c>
      <c r="E18" s="232" t="s">
        <v>648</v>
      </c>
      <c r="F18" s="232" t="s">
        <v>648</v>
      </c>
    </row>
    <row r="19" spans="1:6" ht="12.4" customHeight="1" x14ac:dyDescent="0.2">
      <c r="A19" s="176" t="s">
        <v>191</v>
      </c>
      <c r="B19" s="98"/>
      <c r="C19" s="98" t="s">
        <v>649</v>
      </c>
      <c r="D19" s="236" t="s">
        <v>650</v>
      </c>
      <c r="E19" s="236" t="s">
        <v>650</v>
      </c>
      <c r="F19" s="236" t="s">
        <v>650</v>
      </c>
    </row>
    <row r="20" spans="1:6" ht="12.4" customHeight="1" x14ac:dyDescent="0.2">
      <c r="A20" s="176" t="s">
        <v>193</v>
      </c>
      <c r="B20" s="749" t="s">
        <v>651</v>
      </c>
      <c r="C20" s="749"/>
      <c r="D20" s="232" t="s">
        <v>652</v>
      </c>
      <c r="E20" s="232" t="s">
        <v>652</v>
      </c>
      <c r="F20" s="232" t="s">
        <v>652</v>
      </c>
    </row>
    <row r="21" spans="1:6" ht="12.4" customHeight="1" x14ac:dyDescent="0.2">
      <c r="A21" s="176" t="s">
        <v>195</v>
      </c>
      <c r="B21" s="92"/>
      <c r="C21" s="92" t="s">
        <v>653</v>
      </c>
      <c r="D21" s="214" t="s">
        <v>136</v>
      </c>
      <c r="E21" s="214" t="s">
        <v>136</v>
      </c>
      <c r="F21" s="214" t="s">
        <v>136</v>
      </c>
    </row>
    <row r="22" spans="1:6" ht="12.4" customHeight="1" x14ac:dyDescent="0.2">
      <c r="A22" s="147" t="s">
        <v>197</v>
      </c>
      <c r="B22" s="98"/>
      <c r="C22" s="98" t="s">
        <v>654</v>
      </c>
      <c r="D22" s="236" t="s">
        <v>136</v>
      </c>
      <c r="E22" s="236" t="s">
        <v>136</v>
      </c>
      <c r="F22" s="236" t="s">
        <v>136</v>
      </c>
    </row>
    <row r="23" spans="1:6" ht="12.4" customHeight="1" x14ac:dyDescent="0.2">
      <c r="A23" s="10"/>
      <c r="B23" s="749" t="s">
        <v>655</v>
      </c>
      <c r="C23" s="749"/>
      <c r="D23" s="232"/>
      <c r="E23" s="232"/>
      <c r="F23" s="232"/>
    </row>
    <row r="24" spans="1:6" ht="12.4" customHeight="1" x14ac:dyDescent="0.2">
      <c r="A24" s="147" t="s">
        <v>199</v>
      </c>
      <c r="B24" s="92"/>
      <c r="C24" s="92" t="s">
        <v>656</v>
      </c>
      <c r="D24" s="214" t="s">
        <v>136</v>
      </c>
      <c r="E24" s="214" t="s">
        <v>136</v>
      </c>
      <c r="F24" s="214" t="s">
        <v>657</v>
      </c>
    </row>
    <row r="25" spans="1:6" ht="12.4" customHeight="1" x14ac:dyDescent="0.2">
      <c r="A25" s="176" t="s">
        <v>201</v>
      </c>
      <c r="B25" s="92"/>
      <c r="C25" s="92" t="s">
        <v>658</v>
      </c>
      <c r="D25" s="214" t="s">
        <v>136</v>
      </c>
      <c r="E25" s="214" t="s">
        <v>136</v>
      </c>
      <c r="F25" s="214" t="s">
        <v>659</v>
      </c>
    </row>
    <row r="26" spans="1:6" ht="12.4" customHeight="1" x14ac:dyDescent="0.2">
      <c r="A26" s="147" t="s">
        <v>203</v>
      </c>
      <c r="B26" s="92"/>
      <c r="C26" s="92" t="s">
        <v>660</v>
      </c>
      <c r="D26" s="214" t="s">
        <v>136</v>
      </c>
      <c r="E26" s="214" t="s">
        <v>136</v>
      </c>
      <c r="F26" s="214" t="s">
        <v>661</v>
      </c>
    </row>
    <row r="27" spans="1:6" ht="12.4" customHeight="1" x14ac:dyDescent="0.2">
      <c r="A27" s="176" t="s">
        <v>205</v>
      </c>
      <c r="B27" s="92"/>
      <c r="C27" s="92" t="s">
        <v>662</v>
      </c>
      <c r="D27" s="214" t="s">
        <v>136</v>
      </c>
      <c r="E27" s="214" t="s">
        <v>136</v>
      </c>
      <c r="F27" s="214" t="s">
        <v>663</v>
      </c>
    </row>
    <row r="28" spans="1:6" ht="12.4" customHeight="1" x14ac:dyDescent="0.2">
      <c r="A28" s="176" t="s">
        <v>207</v>
      </c>
      <c r="B28" s="92"/>
      <c r="C28" s="92" t="s">
        <v>664</v>
      </c>
      <c r="D28" s="214" t="s">
        <v>136</v>
      </c>
      <c r="E28" s="214" t="s">
        <v>136</v>
      </c>
      <c r="F28" s="214" t="s">
        <v>652</v>
      </c>
    </row>
    <row r="29" spans="1:6" ht="12.4" customHeight="1" x14ac:dyDescent="0.2">
      <c r="A29" s="147" t="s">
        <v>208</v>
      </c>
      <c r="B29" s="98"/>
      <c r="C29" s="98" t="s">
        <v>665</v>
      </c>
      <c r="D29" s="236" t="s">
        <v>136</v>
      </c>
      <c r="E29" s="236" t="s">
        <v>136</v>
      </c>
      <c r="F29" s="236" t="s">
        <v>666</v>
      </c>
    </row>
    <row r="30" spans="1:6" ht="12.4" customHeight="1" x14ac:dyDescent="0.2">
      <c r="A30" s="147" t="s">
        <v>210</v>
      </c>
      <c r="B30" s="749" t="s">
        <v>667</v>
      </c>
      <c r="C30" s="749"/>
      <c r="D30" s="232" t="s">
        <v>668</v>
      </c>
      <c r="E30" s="232" t="s">
        <v>668</v>
      </c>
      <c r="F30" s="232" t="s">
        <v>668</v>
      </c>
    </row>
    <row r="31" spans="1:6" ht="12.4" customHeight="1" x14ac:dyDescent="0.2">
      <c r="A31" s="147" t="s">
        <v>212</v>
      </c>
      <c r="B31" s="92"/>
      <c r="C31" s="92" t="s">
        <v>669</v>
      </c>
      <c r="D31" s="214" t="s">
        <v>136</v>
      </c>
      <c r="E31" s="214" t="s">
        <v>136</v>
      </c>
      <c r="F31" s="214" t="s">
        <v>136</v>
      </c>
    </row>
    <row r="32" spans="1:6" ht="12.4" customHeight="1" x14ac:dyDescent="0.2">
      <c r="A32" s="147" t="s">
        <v>214</v>
      </c>
      <c r="B32" s="92"/>
      <c r="C32" s="92" t="s">
        <v>670</v>
      </c>
      <c r="D32" s="214" t="s">
        <v>136</v>
      </c>
      <c r="E32" s="214" t="s">
        <v>136</v>
      </c>
      <c r="F32" s="214" t="s">
        <v>136</v>
      </c>
    </row>
    <row r="33" spans="1:6" ht="12.4" customHeight="1" x14ac:dyDescent="0.2">
      <c r="A33" s="147" t="s">
        <v>216</v>
      </c>
      <c r="B33" s="92"/>
      <c r="C33" s="92" t="s">
        <v>671</v>
      </c>
      <c r="D33" s="214" t="s">
        <v>136</v>
      </c>
      <c r="E33" s="214" t="s">
        <v>136</v>
      </c>
      <c r="F33" s="214" t="s">
        <v>136</v>
      </c>
    </row>
    <row r="34" spans="1:6" ht="12.4" customHeight="1" x14ac:dyDescent="0.2">
      <c r="A34" s="147" t="s">
        <v>218</v>
      </c>
      <c r="B34" s="92"/>
      <c r="C34" s="92" t="s">
        <v>672</v>
      </c>
      <c r="D34" s="214" t="s">
        <v>136</v>
      </c>
      <c r="E34" s="214" t="s">
        <v>136</v>
      </c>
      <c r="F34" s="214" t="s">
        <v>136</v>
      </c>
    </row>
    <row r="35" spans="1:6" ht="12.4" customHeight="1" x14ac:dyDescent="0.2">
      <c r="A35" s="176" t="s">
        <v>220</v>
      </c>
      <c r="B35" s="92"/>
      <c r="C35" s="92" t="s">
        <v>673</v>
      </c>
      <c r="D35" s="214" t="s">
        <v>136</v>
      </c>
      <c r="E35" s="214" t="s">
        <v>136</v>
      </c>
      <c r="F35" s="214" t="s">
        <v>136</v>
      </c>
    </row>
    <row r="36" spans="1:6" ht="12.4" customHeight="1" x14ac:dyDescent="0.2">
      <c r="A36" s="176" t="s">
        <v>222</v>
      </c>
      <c r="B36" s="98"/>
      <c r="C36" s="98" t="s">
        <v>674</v>
      </c>
      <c r="D36" s="236" t="s">
        <v>136</v>
      </c>
      <c r="E36" s="236" t="s">
        <v>136</v>
      </c>
      <c r="F36" s="236" t="s">
        <v>136</v>
      </c>
    </row>
    <row r="37" spans="1:6" ht="12.4" customHeight="1" x14ac:dyDescent="0.2">
      <c r="A37" s="147" t="s">
        <v>406</v>
      </c>
      <c r="B37" s="749" t="s">
        <v>675</v>
      </c>
      <c r="C37" s="749"/>
      <c r="D37" s="232" t="s">
        <v>652</v>
      </c>
      <c r="E37" s="232" t="s">
        <v>652</v>
      </c>
      <c r="F37" s="232" t="s">
        <v>652</v>
      </c>
    </row>
    <row r="38" spans="1:6" ht="12.4" customHeight="1" x14ac:dyDescent="0.2">
      <c r="A38" s="147" t="s">
        <v>408</v>
      </c>
      <c r="B38" s="92"/>
      <c r="C38" s="237" t="s">
        <v>676</v>
      </c>
      <c r="D38" s="214" t="s">
        <v>136</v>
      </c>
      <c r="E38" s="214" t="s">
        <v>136</v>
      </c>
      <c r="F38" s="214" t="s">
        <v>136</v>
      </c>
    </row>
    <row r="39" spans="1:6" ht="12.4" customHeight="1" x14ac:dyDescent="0.2">
      <c r="A39" s="147" t="s">
        <v>410</v>
      </c>
      <c r="B39" s="92"/>
      <c r="C39" s="92" t="s">
        <v>677</v>
      </c>
      <c r="D39" s="214" t="s">
        <v>136</v>
      </c>
      <c r="E39" s="214" t="s">
        <v>136</v>
      </c>
      <c r="F39" s="214" t="s">
        <v>136</v>
      </c>
    </row>
    <row r="40" spans="1:6" ht="12.4" customHeight="1" x14ac:dyDescent="0.2">
      <c r="A40" s="147" t="s">
        <v>412</v>
      </c>
      <c r="B40" s="92"/>
      <c r="C40" s="92" t="s">
        <v>678</v>
      </c>
      <c r="D40" s="214" t="s">
        <v>136</v>
      </c>
      <c r="E40" s="214" t="s">
        <v>136</v>
      </c>
      <c r="F40" s="214" t="s">
        <v>136</v>
      </c>
    </row>
    <row r="41" spans="1:6" ht="12.4" customHeight="1" x14ac:dyDescent="0.2">
      <c r="A41" s="176" t="s">
        <v>414</v>
      </c>
      <c r="B41" s="92"/>
      <c r="C41" s="92" t="s">
        <v>679</v>
      </c>
      <c r="D41" s="214" t="s">
        <v>136</v>
      </c>
      <c r="E41" s="214" t="s">
        <v>136</v>
      </c>
      <c r="F41" s="214" t="s">
        <v>136</v>
      </c>
    </row>
    <row r="42" spans="1:6" ht="12.4" customHeight="1" x14ac:dyDescent="0.2">
      <c r="A42" s="51" t="s">
        <v>680</v>
      </c>
      <c r="B42" s="98"/>
      <c r="C42" s="98" t="s">
        <v>681</v>
      </c>
      <c r="D42" s="236"/>
      <c r="E42" s="236"/>
      <c r="F42" s="236"/>
    </row>
    <row r="43" spans="1:6" ht="33.4" customHeight="1" x14ac:dyDescent="0.2">
      <c r="A43" s="176" t="s">
        <v>416</v>
      </c>
      <c r="B43" s="748" t="s">
        <v>682</v>
      </c>
      <c r="C43" s="748"/>
      <c r="D43" s="238" t="s">
        <v>683</v>
      </c>
      <c r="E43" s="238" t="s">
        <v>683</v>
      </c>
      <c r="F43" s="238" t="s">
        <v>683</v>
      </c>
    </row>
    <row r="44" spans="1:6" ht="12.4" customHeight="1" x14ac:dyDescent="0.2">
      <c r="A44" s="176" t="s">
        <v>418</v>
      </c>
      <c r="B44" s="748" t="s">
        <v>684</v>
      </c>
      <c r="C44" s="748"/>
      <c r="D44" s="230" t="s">
        <v>652</v>
      </c>
      <c r="E44" s="230" t="s">
        <v>652</v>
      </c>
      <c r="F44" s="230" t="s">
        <v>652</v>
      </c>
    </row>
    <row r="45" spans="1:6" ht="12.4" customHeight="1" x14ac:dyDescent="0.2">
      <c r="A45" s="176" t="s">
        <v>421</v>
      </c>
      <c r="B45" s="748" t="s">
        <v>685</v>
      </c>
      <c r="C45" s="748"/>
      <c r="D45" s="230" t="s">
        <v>136</v>
      </c>
      <c r="E45" s="230" t="s">
        <v>136</v>
      </c>
      <c r="F45" s="230" t="s">
        <v>136</v>
      </c>
    </row>
    <row r="46" spans="1:6" ht="16.7" customHeight="1" x14ac:dyDescent="0.2">
      <c r="B46" s="752"/>
      <c r="C46" s="752"/>
      <c r="D46" s="752"/>
      <c r="E46" s="752"/>
      <c r="F46" s="239"/>
    </row>
    <row r="47" spans="1:6" ht="16.7" customHeight="1" x14ac:dyDescent="0.2">
      <c r="A47" s="228">
        <f>SUM(D50:F90)</f>
        <v>3002903839.8340001</v>
      </c>
      <c r="F47" s="227"/>
    </row>
    <row r="48" spans="1:6" ht="12.4" customHeight="1" x14ac:dyDescent="0.2">
      <c r="A48" s="664" t="s">
        <v>227</v>
      </c>
      <c r="B48" s="639"/>
      <c r="C48" s="639"/>
    </row>
    <row r="49" spans="1:6" ht="19.149999999999999" customHeight="1" x14ac:dyDescent="0.2">
      <c r="A49" s="240" t="s">
        <v>686</v>
      </c>
      <c r="B49" s="675" t="s">
        <v>626</v>
      </c>
      <c r="C49" s="639"/>
      <c r="D49" s="167" t="s">
        <v>687</v>
      </c>
      <c r="E49" s="167" t="s">
        <v>687</v>
      </c>
      <c r="F49" s="167" t="s">
        <v>687</v>
      </c>
    </row>
    <row r="50" spans="1:6" ht="22.5" customHeight="1" x14ac:dyDescent="0.2">
      <c r="A50" s="180" t="s">
        <v>167</v>
      </c>
      <c r="B50" s="748" t="s">
        <v>628</v>
      </c>
      <c r="C50" s="748"/>
      <c r="D50" s="231" t="s">
        <v>688</v>
      </c>
      <c r="E50" s="231" t="s">
        <v>688</v>
      </c>
      <c r="F50" s="241" t="s">
        <v>688</v>
      </c>
    </row>
    <row r="51" spans="1:6" ht="22.5" customHeight="1" x14ac:dyDescent="0.2">
      <c r="A51" s="69" t="s">
        <v>169</v>
      </c>
      <c r="B51" s="748" t="s">
        <v>631</v>
      </c>
      <c r="C51" s="748"/>
      <c r="D51" s="242" t="s">
        <v>689</v>
      </c>
      <c r="E51" s="242" t="s">
        <v>690</v>
      </c>
      <c r="F51" s="242" t="s">
        <v>691</v>
      </c>
    </row>
    <row r="52" spans="1:6" ht="22.5" customHeight="1" x14ac:dyDescent="0.2">
      <c r="A52" s="180" t="s">
        <v>171</v>
      </c>
      <c r="B52" s="748" t="s">
        <v>632</v>
      </c>
      <c r="C52" s="748"/>
      <c r="D52" s="230" t="s">
        <v>692</v>
      </c>
      <c r="E52" s="230" t="s">
        <v>692</v>
      </c>
      <c r="F52" s="243" t="s">
        <v>692</v>
      </c>
    </row>
    <row r="53" spans="1:6" ht="22.5" customHeight="1" x14ac:dyDescent="0.2">
      <c r="A53" s="183" t="s">
        <v>108</v>
      </c>
      <c r="B53" s="748" t="s">
        <v>634</v>
      </c>
      <c r="C53" s="748"/>
      <c r="D53" s="230" t="s">
        <v>136</v>
      </c>
      <c r="E53" s="230" t="s">
        <v>136</v>
      </c>
      <c r="F53" s="243" t="s">
        <v>136</v>
      </c>
    </row>
    <row r="54" spans="1:6" ht="12.4" customHeight="1" x14ac:dyDescent="0.2">
      <c r="A54" s="183"/>
      <c r="B54" s="749" t="s">
        <v>635</v>
      </c>
      <c r="C54" s="749"/>
      <c r="D54" s="225"/>
      <c r="E54" s="225"/>
      <c r="F54" s="222"/>
    </row>
    <row r="55" spans="1:6" ht="12.4" customHeight="1" x14ac:dyDescent="0.2">
      <c r="A55" s="180" t="s">
        <v>173</v>
      </c>
      <c r="B55" s="92"/>
      <c r="C55" s="92" t="s">
        <v>636</v>
      </c>
      <c r="D55" s="213" t="s">
        <v>637</v>
      </c>
      <c r="E55" s="213" t="s">
        <v>637</v>
      </c>
      <c r="F55" s="219" t="s">
        <v>637</v>
      </c>
    </row>
    <row r="56" spans="1:6" ht="12.4" customHeight="1" x14ac:dyDescent="0.2">
      <c r="A56" s="180" t="s">
        <v>175</v>
      </c>
      <c r="B56" s="92"/>
      <c r="C56" s="92" t="s">
        <v>639</v>
      </c>
      <c r="D56" s="213" t="s">
        <v>637</v>
      </c>
      <c r="E56" s="213" t="s">
        <v>637</v>
      </c>
      <c r="F56" s="219" t="s">
        <v>637</v>
      </c>
    </row>
    <row r="57" spans="1:6" ht="12.4" customHeight="1" x14ac:dyDescent="0.2">
      <c r="A57" s="180" t="s">
        <v>177</v>
      </c>
      <c r="B57" s="92"/>
      <c r="C57" s="92" t="s">
        <v>640</v>
      </c>
      <c r="D57" s="214" t="s">
        <v>641</v>
      </c>
      <c r="E57" s="214" t="s">
        <v>641</v>
      </c>
      <c r="F57" s="244" t="s">
        <v>641</v>
      </c>
    </row>
    <row r="58" spans="1:6" ht="12.4" customHeight="1" x14ac:dyDescent="0.2">
      <c r="A58" s="180" t="s">
        <v>179</v>
      </c>
      <c r="B58" s="92"/>
      <c r="C58" s="92" t="s">
        <v>642</v>
      </c>
      <c r="D58" s="214" t="s">
        <v>602</v>
      </c>
      <c r="E58" s="214" t="s">
        <v>602</v>
      </c>
      <c r="F58" s="244" t="s">
        <v>602</v>
      </c>
    </row>
    <row r="59" spans="1:6" ht="12.4" customHeight="1" x14ac:dyDescent="0.2">
      <c r="A59" s="180" t="s">
        <v>181</v>
      </c>
      <c r="B59" s="750" t="s">
        <v>644</v>
      </c>
      <c r="C59" s="639"/>
      <c r="D59" s="233">
        <v>956208.09600000002</v>
      </c>
      <c r="E59" s="233">
        <v>980236.19200000004</v>
      </c>
      <c r="F59" s="245">
        <v>967395.54599999997</v>
      </c>
    </row>
    <row r="60" spans="1:6" ht="12.4" customHeight="1" x14ac:dyDescent="0.2">
      <c r="A60" s="69" t="s">
        <v>183</v>
      </c>
      <c r="B60" s="751" t="s">
        <v>1655</v>
      </c>
      <c r="C60" s="748"/>
      <c r="D60" s="235">
        <v>1000000000</v>
      </c>
      <c r="E60" s="235">
        <v>1000000000</v>
      </c>
      <c r="F60" s="246">
        <v>1000000000</v>
      </c>
    </row>
    <row r="61" spans="1:6" ht="12.4" customHeight="1" x14ac:dyDescent="0.2">
      <c r="A61" s="69" t="s">
        <v>185</v>
      </c>
      <c r="B61" s="748" t="s">
        <v>645</v>
      </c>
      <c r="C61" s="748"/>
      <c r="D61" s="223" t="s">
        <v>693</v>
      </c>
      <c r="E61" s="223" t="s">
        <v>693</v>
      </c>
      <c r="F61" s="221" t="s">
        <v>694</v>
      </c>
    </row>
    <row r="62" spans="1:6" ht="12.4" customHeight="1" x14ac:dyDescent="0.2">
      <c r="A62" s="180" t="s">
        <v>187</v>
      </c>
      <c r="B62" s="748" t="s">
        <v>646</v>
      </c>
      <c r="C62" s="748"/>
      <c r="D62" s="247" t="s">
        <v>695</v>
      </c>
      <c r="E62" s="247" t="s">
        <v>696</v>
      </c>
      <c r="F62" s="248" t="s">
        <v>697</v>
      </c>
    </row>
    <row r="63" spans="1:6" ht="12.4" customHeight="1" x14ac:dyDescent="0.2">
      <c r="A63" s="69" t="s">
        <v>189</v>
      </c>
      <c r="B63" s="749" t="s">
        <v>647</v>
      </c>
      <c r="C63" s="749"/>
      <c r="D63" s="225" t="s">
        <v>698</v>
      </c>
      <c r="E63" s="225" t="s">
        <v>698</v>
      </c>
      <c r="F63" s="222" t="s">
        <v>698</v>
      </c>
    </row>
    <row r="64" spans="1:6" ht="12.4" customHeight="1" x14ac:dyDescent="0.2">
      <c r="A64" s="180" t="s">
        <v>191</v>
      </c>
      <c r="B64" s="98"/>
      <c r="C64" s="98" t="s">
        <v>649</v>
      </c>
      <c r="D64" s="637" t="s">
        <v>1657</v>
      </c>
      <c r="E64" s="637" t="s">
        <v>1658</v>
      </c>
      <c r="F64" s="637" t="s">
        <v>1659</v>
      </c>
    </row>
    <row r="65" spans="1:6" ht="12.4" customHeight="1" x14ac:dyDescent="0.2">
      <c r="A65" s="180" t="s">
        <v>193</v>
      </c>
      <c r="B65" s="749" t="s">
        <v>651</v>
      </c>
      <c r="C65" s="749"/>
      <c r="D65" s="232" t="s">
        <v>661</v>
      </c>
      <c r="E65" s="232" t="s">
        <v>661</v>
      </c>
      <c r="F65" s="249" t="s">
        <v>661</v>
      </c>
    </row>
    <row r="66" spans="1:6" ht="22.5" customHeight="1" x14ac:dyDescent="0.2">
      <c r="A66" s="180" t="s">
        <v>195</v>
      </c>
      <c r="B66" s="92"/>
      <c r="C66" s="92" t="s">
        <v>653</v>
      </c>
      <c r="D66" s="214" t="s">
        <v>699</v>
      </c>
      <c r="E66" s="214" t="s">
        <v>700</v>
      </c>
      <c r="F66" s="244" t="s">
        <v>701</v>
      </c>
    </row>
    <row r="67" spans="1:6" ht="22.5" customHeight="1" x14ac:dyDescent="0.2">
      <c r="A67" s="180" t="s">
        <v>197</v>
      </c>
      <c r="B67" s="98"/>
      <c r="C67" s="98" t="s">
        <v>654</v>
      </c>
      <c r="D67" s="236" t="s">
        <v>702</v>
      </c>
      <c r="E67" s="236" t="s">
        <v>703</v>
      </c>
      <c r="F67" s="250" t="s">
        <v>704</v>
      </c>
    </row>
    <row r="68" spans="1:6" ht="12.4" customHeight="1" x14ac:dyDescent="0.2">
      <c r="A68" s="181"/>
      <c r="B68" s="749" t="s">
        <v>655</v>
      </c>
      <c r="C68" s="749"/>
      <c r="D68" s="232"/>
      <c r="E68" s="251"/>
      <c r="F68" s="251"/>
    </row>
    <row r="69" spans="1:6" ht="12.4" customHeight="1" x14ac:dyDescent="0.2">
      <c r="A69" s="69" t="s">
        <v>199</v>
      </c>
      <c r="B69" s="92"/>
      <c r="C69" s="92" t="s">
        <v>656</v>
      </c>
      <c r="D69" s="214" t="s">
        <v>705</v>
      </c>
      <c r="E69" s="244" t="s">
        <v>705</v>
      </c>
      <c r="F69" s="244" t="s">
        <v>705</v>
      </c>
    </row>
    <row r="70" spans="1:6" ht="39.200000000000003" customHeight="1" x14ac:dyDescent="0.2">
      <c r="A70" s="180" t="s">
        <v>201</v>
      </c>
      <c r="B70" s="92"/>
      <c r="C70" s="92" t="s">
        <v>658</v>
      </c>
      <c r="D70" s="244" t="s">
        <v>706</v>
      </c>
      <c r="E70" s="244" t="s">
        <v>707</v>
      </c>
      <c r="F70" s="244" t="s">
        <v>708</v>
      </c>
    </row>
    <row r="71" spans="1:6" ht="12.4" customHeight="1" x14ac:dyDescent="0.2">
      <c r="A71" s="69" t="s">
        <v>203</v>
      </c>
      <c r="B71" s="92"/>
      <c r="C71" s="92" t="s">
        <v>660</v>
      </c>
      <c r="D71" s="214" t="s">
        <v>652</v>
      </c>
      <c r="E71" s="214" t="s">
        <v>652</v>
      </c>
      <c r="F71" s="244" t="s">
        <v>652</v>
      </c>
    </row>
    <row r="72" spans="1:6" ht="12.4" customHeight="1" x14ac:dyDescent="0.2">
      <c r="A72" s="180" t="s">
        <v>205</v>
      </c>
      <c r="B72" s="92"/>
      <c r="C72" s="92" t="s">
        <v>662</v>
      </c>
      <c r="D72" s="214" t="s">
        <v>709</v>
      </c>
      <c r="E72" s="214" t="s">
        <v>709</v>
      </c>
      <c r="F72" s="244" t="s">
        <v>709</v>
      </c>
    </row>
    <row r="73" spans="1:6" ht="12.4" customHeight="1" x14ac:dyDescent="0.2">
      <c r="A73" s="180" t="s">
        <v>207</v>
      </c>
      <c r="B73" s="92"/>
      <c r="C73" s="92" t="s">
        <v>664</v>
      </c>
      <c r="D73" s="214" t="s">
        <v>652</v>
      </c>
      <c r="E73" s="214" t="s">
        <v>652</v>
      </c>
      <c r="F73" s="244" t="s">
        <v>652</v>
      </c>
    </row>
    <row r="74" spans="1:6" ht="12.4" customHeight="1" x14ac:dyDescent="0.2">
      <c r="A74" s="69" t="s">
        <v>208</v>
      </c>
      <c r="B74" s="98"/>
      <c r="C74" s="98" t="s">
        <v>665</v>
      </c>
      <c r="D74" s="216" t="s">
        <v>710</v>
      </c>
      <c r="E74" s="216" t="s">
        <v>710</v>
      </c>
      <c r="F74" s="220" t="s">
        <v>710</v>
      </c>
    </row>
    <row r="75" spans="1:6" ht="12.4" customHeight="1" x14ac:dyDescent="0.2">
      <c r="A75" s="69" t="s">
        <v>210</v>
      </c>
      <c r="B75" s="749" t="s">
        <v>667</v>
      </c>
      <c r="C75" s="749"/>
      <c r="D75" s="225" t="s">
        <v>711</v>
      </c>
      <c r="E75" s="225" t="s">
        <v>711</v>
      </c>
      <c r="F75" s="222" t="s">
        <v>711</v>
      </c>
    </row>
    <row r="76" spans="1:6" ht="12.4" customHeight="1" x14ac:dyDescent="0.2">
      <c r="A76" s="69" t="s">
        <v>212</v>
      </c>
      <c r="B76" s="92"/>
      <c r="C76" s="92" t="s">
        <v>669</v>
      </c>
      <c r="D76" s="218" t="s">
        <v>712</v>
      </c>
      <c r="E76" s="218" t="s">
        <v>712</v>
      </c>
      <c r="F76" s="218" t="s">
        <v>712</v>
      </c>
    </row>
    <row r="77" spans="1:6" ht="12.4" customHeight="1" x14ac:dyDescent="0.2">
      <c r="A77" s="69" t="s">
        <v>214</v>
      </c>
      <c r="B77" s="92"/>
      <c r="C77" s="92" t="s">
        <v>670</v>
      </c>
      <c r="D77" s="213" t="s">
        <v>713</v>
      </c>
      <c r="E77" s="213" t="s">
        <v>713</v>
      </c>
      <c r="F77" s="219" t="s">
        <v>713</v>
      </c>
    </row>
    <row r="78" spans="1:6" ht="12.4" customHeight="1" x14ac:dyDescent="0.2">
      <c r="A78" s="69" t="s">
        <v>216</v>
      </c>
      <c r="B78" s="92"/>
      <c r="C78" s="92" t="s">
        <v>671</v>
      </c>
      <c r="D78" s="218" t="s">
        <v>714</v>
      </c>
      <c r="E78" s="218" t="s">
        <v>714</v>
      </c>
      <c r="F78" s="252" t="s">
        <v>714</v>
      </c>
    </row>
    <row r="79" spans="1:6" ht="12.4" customHeight="1" x14ac:dyDescent="0.2">
      <c r="A79" s="69" t="s">
        <v>218</v>
      </c>
      <c r="B79" s="92"/>
      <c r="C79" s="92" t="s">
        <v>672</v>
      </c>
      <c r="D79" s="213" t="s">
        <v>709</v>
      </c>
      <c r="E79" s="213" t="s">
        <v>709</v>
      </c>
      <c r="F79" s="219" t="s">
        <v>709</v>
      </c>
    </row>
    <row r="80" spans="1:6" ht="22.5" customHeight="1" x14ac:dyDescent="0.2">
      <c r="A80" s="180" t="s">
        <v>220</v>
      </c>
      <c r="B80" s="92"/>
      <c r="C80" s="92" t="s">
        <v>673</v>
      </c>
      <c r="D80" s="214" t="s">
        <v>715</v>
      </c>
      <c r="E80" s="214" t="s">
        <v>715</v>
      </c>
      <c r="F80" s="244" t="s">
        <v>715</v>
      </c>
    </row>
    <row r="81" spans="1:6" ht="22.5" customHeight="1" x14ac:dyDescent="0.2">
      <c r="A81" s="180" t="s">
        <v>222</v>
      </c>
      <c r="B81" s="98"/>
      <c r="C81" s="98" t="s">
        <v>674</v>
      </c>
      <c r="D81" s="253" t="s">
        <v>630</v>
      </c>
      <c r="E81" s="253" t="s">
        <v>630</v>
      </c>
      <c r="F81" s="254" t="s">
        <v>630</v>
      </c>
    </row>
    <row r="82" spans="1:6" ht="12.4" customHeight="1" x14ac:dyDescent="0.2">
      <c r="A82" s="69" t="s">
        <v>406</v>
      </c>
      <c r="B82" s="749" t="s">
        <v>675</v>
      </c>
      <c r="C82" s="749"/>
      <c r="D82" s="225" t="s">
        <v>652</v>
      </c>
      <c r="E82" s="225" t="s">
        <v>652</v>
      </c>
      <c r="F82" s="222" t="s">
        <v>652</v>
      </c>
    </row>
    <row r="83" spans="1:6" ht="12.4" customHeight="1" x14ac:dyDescent="0.2">
      <c r="A83" s="69" t="s">
        <v>408</v>
      </c>
      <c r="B83" s="92"/>
      <c r="C83" s="237" t="s">
        <v>676</v>
      </c>
      <c r="D83" s="213" t="s">
        <v>136</v>
      </c>
      <c r="E83" s="213" t="s">
        <v>136</v>
      </c>
      <c r="F83" s="219" t="s">
        <v>136</v>
      </c>
    </row>
    <row r="84" spans="1:6" ht="12.4" customHeight="1" x14ac:dyDescent="0.2">
      <c r="A84" s="69" t="s">
        <v>410</v>
      </c>
      <c r="B84" s="92"/>
      <c r="C84" s="92" t="s">
        <v>677</v>
      </c>
      <c r="D84" s="213" t="s">
        <v>136</v>
      </c>
      <c r="E84" s="213" t="s">
        <v>136</v>
      </c>
      <c r="F84" s="219" t="s">
        <v>136</v>
      </c>
    </row>
    <row r="85" spans="1:6" ht="12.4" customHeight="1" x14ac:dyDescent="0.2">
      <c r="A85" s="69" t="s">
        <v>412</v>
      </c>
      <c r="B85" s="92"/>
      <c r="C85" s="92" t="s">
        <v>678</v>
      </c>
      <c r="D85" s="213" t="s">
        <v>136</v>
      </c>
      <c r="E85" s="213" t="s">
        <v>136</v>
      </c>
      <c r="F85" s="219" t="s">
        <v>136</v>
      </c>
    </row>
    <row r="86" spans="1:6" ht="12.4" customHeight="1" x14ac:dyDescent="0.2">
      <c r="A86" s="180" t="s">
        <v>414</v>
      </c>
      <c r="B86" s="92"/>
      <c r="C86" s="92" t="s">
        <v>679</v>
      </c>
      <c r="D86" s="214" t="s">
        <v>136</v>
      </c>
      <c r="E86" s="214" t="s">
        <v>136</v>
      </c>
      <c r="F86" s="244" t="s">
        <v>136</v>
      </c>
    </row>
    <row r="87" spans="1:6" ht="12.4" customHeight="1" x14ac:dyDescent="0.2">
      <c r="A87" s="183" t="s">
        <v>680</v>
      </c>
      <c r="B87" s="98"/>
      <c r="C87" s="98" t="s">
        <v>681</v>
      </c>
      <c r="D87" s="236"/>
      <c r="E87" s="236"/>
      <c r="F87" s="255"/>
    </row>
    <row r="88" spans="1:6" ht="22.5" customHeight="1" x14ac:dyDescent="0.2">
      <c r="A88" s="180" t="s">
        <v>416</v>
      </c>
      <c r="B88" s="748" t="s">
        <v>716</v>
      </c>
      <c r="C88" s="748"/>
      <c r="D88" s="230" t="s">
        <v>717</v>
      </c>
      <c r="E88" s="230" t="s">
        <v>717</v>
      </c>
      <c r="F88" s="243" t="s">
        <v>718</v>
      </c>
    </row>
    <row r="89" spans="1:6" ht="12.4" customHeight="1" x14ac:dyDescent="0.2">
      <c r="A89" s="180" t="s">
        <v>418</v>
      </c>
      <c r="B89" s="748" t="s">
        <v>684</v>
      </c>
      <c r="C89" s="748"/>
      <c r="D89" s="230" t="s">
        <v>652</v>
      </c>
      <c r="E89" s="230" t="s">
        <v>652</v>
      </c>
      <c r="F89" s="243" t="s">
        <v>652</v>
      </c>
    </row>
    <row r="90" spans="1:6" ht="12.4" customHeight="1" x14ac:dyDescent="0.2">
      <c r="A90" s="180" t="s">
        <v>421</v>
      </c>
      <c r="B90" s="748" t="s">
        <v>685</v>
      </c>
      <c r="C90" s="748"/>
      <c r="D90" s="230" t="s">
        <v>136</v>
      </c>
      <c r="E90" s="230" t="s">
        <v>136</v>
      </c>
      <c r="F90" s="243" t="s">
        <v>136</v>
      </c>
    </row>
    <row r="91" spans="1:6" ht="16.7" customHeight="1" x14ac:dyDescent="0.2">
      <c r="B91" s="753"/>
      <c r="C91" s="753"/>
      <c r="D91" s="753"/>
      <c r="E91" s="753"/>
      <c r="F91" s="201"/>
    </row>
    <row r="92" spans="1:6" ht="16.7" customHeight="1" x14ac:dyDescent="0.2">
      <c r="A92" s="256">
        <f>SUM(D95:F135)</f>
        <v>2500999531.875</v>
      </c>
      <c r="E92" s="257"/>
    </row>
    <row r="93" spans="1:6" ht="12.4" customHeight="1" x14ac:dyDescent="0.2">
      <c r="A93" s="664" t="s">
        <v>227</v>
      </c>
      <c r="B93" s="639"/>
      <c r="C93" s="639"/>
    </row>
    <row r="94" spans="1:6" ht="19.149999999999999" customHeight="1" x14ac:dyDescent="0.2">
      <c r="A94" s="240" t="s">
        <v>719</v>
      </c>
      <c r="B94" s="675" t="s">
        <v>626</v>
      </c>
      <c r="C94" s="639"/>
      <c r="D94" s="167" t="s">
        <v>687</v>
      </c>
      <c r="E94" s="167" t="s">
        <v>720</v>
      </c>
      <c r="F94" s="167" t="s">
        <v>720</v>
      </c>
    </row>
    <row r="95" spans="1:6" ht="22.5" customHeight="1" x14ac:dyDescent="0.2">
      <c r="A95" s="180" t="s">
        <v>167</v>
      </c>
      <c r="B95" s="748" t="s">
        <v>628</v>
      </c>
      <c r="C95" s="748"/>
      <c r="D95" s="241" t="s">
        <v>688</v>
      </c>
      <c r="E95" s="231" t="s">
        <v>688</v>
      </c>
      <c r="F95" s="231" t="s">
        <v>688</v>
      </c>
    </row>
    <row r="96" spans="1:6" ht="22.5" customHeight="1" x14ac:dyDescent="0.2">
      <c r="A96" s="180" t="s">
        <v>169</v>
      </c>
      <c r="B96" s="748" t="s">
        <v>631</v>
      </c>
      <c r="C96" s="748"/>
      <c r="D96" s="243" t="s">
        <v>721</v>
      </c>
      <c r="E96" s="230" t="s">
        <v>722</v>
      </c>
      <c r="F96" s="243" t="s">
        <v>723</v>
      </c>
    </row>
    <row r="97" spans="1:6" ht="22.5" customHeight="1" x14ac:dyDescent="0.2">
      <c r="A97" s="180" t="s">
        <v>171</v>
      </c>
      <c r="B97" s="748" t="s">
        <v>632</v>
      </c>
      <c r="C97" s="748"/>
      <c r="D97" s="243" t="s">
        <v>692</v>
      </c>
      <c r="E97" s="230" t="s">
        <v>692</v>
      </c>
      <c r="F97" s="230" t="s">
        <v>724</v>
      </c>
    </row>
    <row r="98" spans="1:6" ht="22.5" customHeight="1" x14ac:dyDescent="0.2">
      <c r="A98" s="183" t="s">
        <v>108</v>
      </c>
      <c r="B98" s="748" t="s">
        <v>634</v>
      </c>
      <c r="C98" s="748"/>
      <c r="D98" s="243" t="s">
        <v>136</v>
      </c>
      <c r="E98" s="230" t="s">
        <v>136</v>
      </c>
      <c r="F98" s="230" t="s">
        <v>136</v>
      </c>
    </row>
    <row r="99" spans="1:6" ht="12.4" customHeight="1" x14ac:dyDescent="0.2">
      <c r="A99" s="183"/>
      <c r="B99" s="749" t="s">
        <v>635</v>
      </c>
      <c r="C99" s="749"/>
      <c r="D99" s="258"/>
      <c r="E99" s="225"/>
      <c r="F99" s="225"/>
    </row>
    <row r="100" spans="1:6" ht="12.4" customHeight="1" x14ac:dyDescent="0.2">
      <c r="A100" s="180" t="s">
        <v>173</v>
      </c>
      <c r="B100" s="92"/>
      <c r="C100" s="92" t="s">
        <v>636</v>
      </c>
      <c r="D100" s="213" t="s">
        <v>637</v>
      </c>
      <c r="E100" s="213" t="s">
        <v>136</v>
      </c>
      <c r="F100" s="213" t="s">
        <v>136</v>
      </c>
    </row>
    <row r="101" spans="1:6" ht="12.4" customHeight="1" x14ac:dyDescent="0.2">
      <c r="A101" s="180" t="s">
        <v>175</v>
      </c>
      <c r="B101" s="92"/>
      <c r="C101" s="92" t="s">
        <v>639</v>
      </c>
      <c r="D101" s="213" t="s">
        <v>637</v>
      </c>
      <c r="E101" s="213" t="s">
        <v>136</v>
      </c>
      <c r="F101" s="213" t="s">
        <v>136</v>
      </c>
    </row>
    <row r="102" spans="1:6" ht="12.4" customHeight="1" x14ac:dyDescent="0.2">
      <c r="A102" s="180" t="s">
        <v>177</v>
      </c>
      <c r="B102" s="92"/>
      <c r="C102" s="92" t="s">
        <v>640</v>
      </c>
      <c r="D102" s="214" t="s">
        <v>641</v>
      </c>
      <c r="E102" s="214" t="s">
        <v>641</v>
      </c>
      <c r="F102" s="214" t="s">
        <v>641</v>
      </c>
    </row>
    <row r="103" spans="1:6" ht="12.4" customHeight="1" x14ac:dyDescent="0.2">
      <c r="A103" s="180" t="s">
        <v>179</v>
      </c>
      <c r="B103" s="92"/>
      <c r="C103" s="92" t="s">
        <v>642</v>
      </c>
      <c r="D103" s="214" t="s">
        <v>602</v>
      </c>
      <c r="E103" s="214" t="s">
        <v>725</v>
      </c>
      <c r="F103" s="214" t="s">
        <v>725</v>
      </c>
    </row>
    <row r="104" spans="1:6" ht="12.4" customHeight="1" x14ac:dyDescent="0.2">
      <c r="A104" s="180" t="s">
        <v>181</v>
      </c>
      <c r="B104" s="750" t="s">
        <v>644</v>
      </c>
      <c r="C104" s="639"/>
      <c r="D104" s="233">
        <v>999531.875</v>
      </c>
      <c r="E104" s="236" t="s">
        <v>726</v>
      </c>
      <c r="F104" s="236" t="s">
        <v>726</v>
      </c>
    </row>
    <row r="105" spans="1:6" ht="12.4" customHeight="1" x14ac:dyDescent="0.2">
      <c r="A105" s="69" t="s">
        <v>183</v>
      </c>
      <c r="B105" s="751" t="s">
        <v>1655</v>
      </c>
      <c r="C105" s="748"/>
      <c r="D105" s="259">
        <v>1000000000</v>
      </c>
      <c r="E105" s="260">
        <v>1000000000</v>
      </c>
      <c r="F105" s="261">
        <v>500000000</v>
      </c>
    </row>
    <row r="106" spans="1:6" ht="12.4" customHeight="1" x14ac:dyDescent="0.2">
      <c r="A106" s="69" t="s">
        <v>185</v>
      </c>
      <c r="B106" s="748" t="s">
        <v>645</v>
      </c>
      <c r="C106" s="748"/>
      <c r="D106" s="223" t="s">
        <v>694</v>
      </c>
      <c r="E106" s="223" t="s">
        <v>693</v>
      </c>
      <c r="F106" s="223" t="s">
        <v>693</v>
      </c>
    </row>
    <row r="107" spans="1:6" ht="12.4" customHeight="1" x14ac:dyDescent="0.2">
      <c r="A107" s="180" t="s">
        <v>187</v>
      </c>
      <c r="B107" s="748" t="s">
        <v>646</v>
      </c>
      <c r="C107" s="748"/>
      <c r="D107" s="262" t="s">
        <v>727</v>
      </c>
      <c r="E107" s="262" t="s">
        <v>728</v>
      </c>
      <c r="F107" s="262" t="s">
        <v>729</v>
      </c>
    </row>
    <row r="108" spans="1:6" ht="12.4" customHeight="1" x14ac:dyDescent="0.2">
      <c r="A108" s="69" t="s">
        <v>189</v>
      </c>
      <c r="B108" s="749" t="s">
        <v>647</v>
      </c>
      <c r="C108" s="749"/>
      <c r="D108" s="232" t="s">
        <v>698</v>
      </c>
      <c r="E108" s="232" t="s">
        <v>698</v>
      </c>
      <c r="F108" s="232" t="s">
        <v>698</v>
      </c>
    </row>
    <row r="109" spans="1:6" ht="12.4" customHeight="1" x14ac:dyDescent="0.2">
      <c r="A109" s="180" t="s">
        <v>191</v>
      </c>
      <c r="B109" s="98"/>
      <c r="C109" s="98" t="s">
        <v>649</v>
      </c>
      <c r="D109" s="637" t="s">
        <v>1660</v>
      </c>
      <c r="E109" s="637" t="s">
        <v>1656</v>
      </c>
      <c r="F109" s="637" t="s">
        <v>1661</v>
      </c>
    </row>
    <row r="110" spans="1:6" ht="12.4" customHeight="1" x14ac:dyDescent="0.2">
      <c r="A110" s="180" t="s">
        <v>193</v>
      </c>
      <c r="B110" s="749" t="s">
        <v>651</v>
      </c>
      <c r="C110" s="749"/>
      <c r="D110" s="232" t="s">
        <v>661</v>
      </c>
      <c r="E110" s="232" t="s">
        <v>652</v>
      </c>
      <c r="F110" s="232" t="s">
        <v>652</v>
      </c>
    </row>
    <row r="111" spans="1:6" ht="22.5" customHeight="1" x14ac:dyDescent="0.2">
      <c r="A111" s="180" t="s">
        <v>195</v>
      </c>
      <c r="B111" s="92"/>
      <c r="C111" s="92" t="s">
        <v>653</v>
      </c>
      <c r="D111" s="214" t="s">
        <v>730</v>
      </c>
      <c r="E111" s="214" t="s">
        <v>136</v>
      </c>
      <c r="F111" s="214" t="s">
        <v>136</v>
      </c>
    </row>
    <row r="112" spans="1:6" ht="22.5" customHeight="1" x14ac:dyDescent="0.2">
      <c r="A112" s="69" t="s">
        <v>197</v>
      </c>
      <c r="B112" s="98"/>
      <c r="C112" s="98" t="s">
        <v>654</v>
      </c>
      <c r="D112" s="236" t="s">
        <v>731</v>
      </c>
      <c r="E112" s="236" t="s">
        <v>136</v>
      </c>
      <c r="F112" s="236" t="s">
        <v>136</v>
      </c>
    </row>
    <row r="113" spans="1:6" ht="12.4" customHeight="1" x14ac:dyDescent="0.2">
      <c r="A113" s="181"/>
      <c r="B113" s="749" t="s">
        <v>655</v>
      </c>
      <c r="C113" s="749"/>
      <c r="D113" s="251"/>
      <c r="E113" s="232"/>
      <c r="F113" s="232"/>
    </row>
    <row r="114" spans="1:6" ht="12.4" customHeight="1" x14ac:dyDescent="0.2">
      <c r="A114" s="69" t="s">
        <v>199</v>
      </c>
      <c r="B114" s="92"/>
      <c r="C114" s="92" t="s">
        <v>656</v>
      </c>
      <c r="D114" s="244" t="s">
        <v>705</v>
      </c>
      <c r="E114" s="214" t="s">
        <v>732</v>
      </c>
      <c r="F114" s="214" t="s">
        <v>732</v>
      </c>
    </row>
    <row r="115" spans="1:6" ht="35.85" customHeight="1" x14ac:dyDescent="0.2">
      <c r="A115" s="180" t="s">
        <v>201</v>
      </c>
      <c r="B115" s="92"/>
      <c r="C115" s="92" t="s">
        <v>658</v>
      </c>
      <c r="D115" s="244" t="s">
        <v>733</v>
      </c>
      <c r="E115" s="214" t="s">
        <v>734</v>
      </c>
      <c r="F115" s="214" t="s">
        <v>735</v>
      </c>
    </row>
    <row r="116" spans="1:6" ht="12.4" customHeight="1" x14ac:dyDescent="0.2">
      <c r="A116" s="69" t="s">
        <v>203</v>
      </c>
      <c r="B116" s="92"/>
      <c r="C116" s="92" t="s">
        <v>660</v>
      </c>
      <c r="D116" s="244" t="s">
        <v>652</v>
      </c>
      <c r="E116" s="214" t="s">
        <v>652</v>
      </c>
      <c r="F116" s="214" t="s">
        <v>652</v>
      </c>
    </row>
    <row r="117" spans="1:6" ht="12.4" customHeight="1" x14ac:dyDescent="0.2">
      <c r="A117" s="180" t="s">
        <v>205</v>
      </c>
      <c r="B117" s="92"/>
      <c r="C117" s="92" t="s">
        <v>662</v>
      </c>
      <c r="D117" s="244" t="s">
        <v>709</v>
      </c>
      <c r="E117" s="214" t="s">
        <v>709</v>
      </c>
      <c r="F117" s="214" t="s">
        <v>709</v>
      </c>
    </row>
    <row r="118" spans="1:6" ht="12.4" customHeight="1" x14ac:dyDescent="0.2">
      <c r="A118" s="180" t="s">
        <v>207</v>
      </c>
      <c r="B118" s="92"/>
      <c r="C118" s="92" t="s">
        <v>664</v>
      </c>
      <c r="D118" s="244" t="s">
        <v>652</v>
      </c>
      <c r="E118" s="214" t="s">
        <v>652</v>
      </c>
      <c r="F118" s="214" t="s">
        <v>652</v>
      </c>
    </row>
    <row r="119" spans="1:6" ht="12.4" customHeight="1" x14ac:dyDescent="0.2">
      <c r="A119" s="69" t="s">
        <v>208</v>
      </c>
      <c r="B119" s="98"/>
      <c r="C119" s="98" t="s">
        <v>665</v>
      </c>
      <c r="D119" s="220" t="s">
        <v>710</v>
      </c>
      <c r="E119" s="216" t="s">
        <v>710</v>
      </c>
      <c r="F119" s="216" t="s">
        <v>710</v>
      </c>
    </row>
    <row r="120" spans="1:6" ht="12.4" customHeight="1" x14ac:dyDescent="0.2">
      <c r="A120" s="69" t="s">
        <v>210</v>
      </c>
      <c r="B120" s="749" t="s">
        <v>667</v>
      </c>
      <c r="C120" s="749"/>
      <c r="D120" s="222" t="s">
        <v>711</v>
      </c>
      <c r="E120" s="225" t="s">
        <v>668</v>
      </c>
      <c r="F120" s="225" t="s">
        <v>668</v>
      </c>
    </row>
    <row r="121" spans="1:6" ht="12.4" customHeight="1" x14ac:dyDescent="0.2">
      <c r="A121" s="69" t="s">
        <v>212</v>
      </c>
      <c r="B121" s="92"/>
      <c r="C121" s="92" t="s">
        <v>669</v>
      </c>
      <c r="D121" s="218" t="s">
        <v>712</v>
      </c>
      <c r="E121" s="213" t="s">
        <v>136</v>
      </c>
      <c r="F121" s="213" t="s">
        <v>136</v>
      </c>
    </row>
    <row r="122" spans="1:6" ht="12.4" customHeight="1" x14ac:dyDescent="0.2">
      <c r="A122" s="69" t="s">
        <v>214</v>
      </c>
      <c r="B122" s="92"/>
      <c r="C122" s="92" t="s">
        <v>670</v>
      </c>
      <c r="D122" s="219" t="s">
        <v>713</v>
      </c>
      <c r="E122" s="213" t="s">
        <v>136</v>
      </c>
      <c r="F122" s="213" t="s">
        <v>136</v>
      </c>
    </row>
    <row r="123" spans="1:6" ht="12.4" customHeight="1" x14ac:dyDescent="0.2">
      <c r="A123" s="69" t="s">
        <v>216</v>
      </c>
      <c r="B123" s="92"/>
      <c r="C123" s="92" t="s">
        <v>671</v>
      </c>
      <c r="D123" s="252" t="s">
        <v>714</v>
      </c>
      <c r="E123" s="213" t="s">
        <v>136</v>
      </c>
      <c r="F123" s="213" t="s">
        <v>136</v>
      </c>
    </row>
    <row r="124" spans="1:6" ht="12.4" customHeight="1" x14ac:dyDescent="0.2">
      <c r="A124" s="69" t="s">
        <v>218</v>
      </c>
      <c r="B124" s="92"/>
      <c r="C124" s="92" t="s">
        <v>672</v>
      </c>
      <c r="D124" s="219" t="s">
        <v>709</v>
      </c>
      <c r="E124" s="213" t="s">
        <v>136</v>
      </c>
      <c r="F124" s="213" t="s">
        <v>136</v>
      </c>
    </row>
    <row r="125" spans="1:6" ht="22.5" customHeight="1" x14ac:dyDescent="0.2">
      <c r="A125" s="180" t="s">
        <v>220</v>
      </c>
      <c r="B125" s="92"/>
      <c r="C125" s="92" t="s">
        <v>673</v>
      </c>
      <c r="D125" s="244" t="s">
        <v>715</v>
      </c>
      <c r="E125" s="214" t="s">
        <v>136</v>
      </c>
      <c r="F125" s="214" t="s">
        <v>136</v>
      </c>
    </row>
    <row r="126" spans="1:6" ht="22.5" customHeight="1" x14ac:dyDescent="0.2">
      <c r="A126" s="180" t="s">
        <v>222</v>
      </c>
      <c r="B126" s="98"/>
      <c r="C126" s="98" t="s">
        <v>674</v>
      </c>
      <c r="D126" s="254" t="s">
        <v>630</v>
      </c>
      <c r="E126" s="236" t="s">
        <v>136</v>
      </c>
      <c r="F126" s="236" t="s">
        <v>136</v>
      </c>
    </row>
    <row r="127" spans="1:6" ht="12.4" customHeight="1" x14ac:dyDescent="0.2">
      <c r="A127" s="69" t="s">
        <v>406</v>
      </c>
      <c r="B127" s="749" t="s">
        <v>675</v>
      </c>
      <c r="C127" s="749"/>
      <c r="D127" s="222" t="s">
        <v>652</v>
      </c>
      <c r="E127" s="225" t="s">
        <v>652</v>
      </c>
      <c r="F127" s="225" t="s">
        <v>652</v>
      </c>
    </row>
    <row r="128" spans="1:6" ht="12.4" customHeight="1" x14ac:dyDescent="0.2">
      <c r="A128" s="69" t="s">
        <v>408</v>
      </c>
      <c r="B128" s="92"/>
      <c r="C128" s="237" t="s">
        <v>676</v>
      </c>
      <c r="D128" s="219" t="s">
        <v>136</v>
      </c>
      <c r="E128" s="213" t="s">
        <v>136</v>
      </c>
      <c r="F128" s="213" t="s">
        <v>136</v>
      </c>
    </row>
    <row r="129" spans="1:6" ht="12.4" customHeight="1" x14ac:dyDescent="0.2">
      <c r="A129" s="69" t="s">
        <v>410</v>
      </c>
      <c r="B129" s="92"/>
      <c r="C129" s="92" t="s">
        <v>677</v>
      </c>
      <c r="D129" s="219" t="s">
        <v>136</v>
      </c>
      <c r="E129" s="213" t="s">
        <v>136</v>
      </c>
      <c r="F129" s="213" t="s">
        <v>136</v>
      </c>
    </row>
    <row r="130" spans="1:6" ht="12.4" customHeight="1" x14ac:dyDescent="0.2">
      <c r="A130" s="69" t="s">
        <v>412</v>
      </c>
      <c r="B130" s="92"/>
      <c r="C130" s="92" t="s">
        <v>678</v>
      </c>
      <c r="D130" s="219" t="s">
        <v>136</v>
      </c>
      <c r="E130" s="213" t="s">
        <v>136</v>
      </c>
      <c r="F130" s="213" t="s">
        <v>136</v>
      </c>
    </row>
    <row r="131" spans="1:6" ht="12.4" customHeight="1" x14ac:dyDescent="0.2">
      <c r="A131" s="180" t="s">
        <v>414</v>
      </c>
      <c r="B131" s="92"/>
      <c r="C131" s="92" t="s">
        <v>679</v>
      </c>
      <c r="D131" s="244" t="s">
        <v>136</v>
      </c>
      <c r="E131" s="214" t="s">
        <v>136</v>
      </c>
      <c r="F131" s="214" t="s">
        <v>136</v>
      </c>
    </row>
    <row r="132" spans="1:6" ht="12.4" customHeight="1" x14ac:dyDescent="0.2">
      <c r="A132" s="183" t="s">
        <v>680</v>
      </c>
      <c r="B132" s="98"/>
      <c r="C132" s="98" t="s">
        <v>681</v>
      </c>
      <c r="D132" s="255"/>
      <c r="E132" s="236" t="s">
        <v>736</v>
      </c>
      <c r="F132" s="236" t="s">
        <v>736</v>
      </c>
    </row>
    <row r="133" spans="1:6" ht="22.5" customHeight="1" x14ac:dyDescent="0.2">
      <c r="A133" s="180" t="s">
        <v>416</v>
      </c>
      <c r="B133" s="748" t="s">
        <v>737</v>
      </c>
      <c r="C133" s="748"/>
      <c r="D133" s="243" t="s">
        <v>718</v>
      </c>
      <c r="E133" s="230" t="s">
        <v>738</v>
      </c>
      <c r="F133" s="230" t="s">
        <v>738</v>
      </c>
    </row>
    <row r="134" spans="1:6" ht="12.4" customHeight="1" x14ac:dyDescent="0.2">
      <c r="A134" s="180" t="s">
        <v>418</v>
      </c>
      <c r="B134" s="748" t="s">
        <v>684</v>
      </c>
      <c r="C134" s="748"/>
      <c r="D134" s="243" t="s">
        <v>652</v>
      </c>
      <c r="E134" s="230" t="s">
        <v>136</v>
      </c>
      <c r="F134" s="230" t="s">
        <v>136</v>
      </c>
    </row>
    <row r="135" spans="1:6" ht="12.4" customHeight="1" x14ac:dyDescent="0.2">
      <c r="A135" s="263" t="s">
        <v>421</v>
      </c>
      <c r="B135" s="748" t="s">
        <v>685</v>
      </c>
      <c r="C135" s="748"/>
      <c r="D135" s="243" t="s">
        <v>136</v>
      </c>
      <c r="E135" s="230" t="s">
        <v>136</v>
      </c>
      <c r="F135" s="230" t="s">
        <v>136</v>
      </c>
    </row>
    <row r="136" spans="1:6" ht="16.7" customHeight="1" x14ac:dyDescent="0.2">
      <c r="A136" s="199"/>
      <c r="B136" s="754"/>
      <c r="C136" s="754"/>
      <c r="D136" s="754"/>
      <c r="E136" s="754"/>
      <c r="F136" s="754"/>
    </row>
    <row r="137" spans="1:6" ht="16.7" customHeight="1" x14ac:dyDescent="0.2">
      <c r="A137" s="264">
        <f>SUM(D140:F180)</f>
        <v>2250000000</v>
      </c>
      <c r="F137" s="10"/>
    </row>
    <row r="138" spans="1:6" ht="12.4" customHeight="1" x14ac:dyDescent="0.2">
      <c r="A138" s="664" t="s">
        <v>227</v>
      </c>
      <c r="B138" s="639"/>
      <c r="C138" s="639"/>
      <c r="D138" s="10"/>
      <c r="E138" s="181"/>
      <c r="F138" s="181"/>
    </row>
    <row r="139" spans="1:6" ht="22.5" customHeight="1" x14ac:dyDescent="0.2">
      <c r="A139" s="240" t="s">
        <v>739</v>
      </c>
      <c r="B139" s="675" t="s">
        <v>626</v>
      </c>
      <c r="C139" s="639"/>
      <c r="D139" s="167" t="s">
        <v>720</v>
      </c>
      <c r="E139" s="167" t="s">
        <v>720</v>
      </c>
      <c r="F139" s="167" t="s">
        <v>720</v>
      </c>
    </row>
    <row r="140" spans="1:6" ht="22.5" customHeight="1" x14ac:dyDescent="0.2">
      <c r="A140" s="180" t="s">
        <v>167</v>
      </c>
      <c r="B140" s="748" t="s">
        <v>628</v>
      </c>
      <c r="C140" s="748"/>
      <c r="D140" s="231" t="s">
        <v>688</v>
      </c>
      <c r="E140" s="241" t="s">
        <v>688</v>
      </c>
      <c r="F140" s="241" t="s">
        <v>688</v>
      </c>
    </row>
    <row r="141" spans="1:6" ht="22.5" customHeight="1" x14ac:dyDescent="0.2">
      <c r="A141" s="180" t="s">
        <v>169</v>
      </c>
      <c r="B141" s="748" t="s">
        <v>631</v>
      </c>
      <c r="C141" s="748"/>
      <c r="D141" s="243" t="s">
        <v>740</v>
      </c>
      <c r="E141" s="243" t="s">
        <v>741</v>
      </c>
      <c r="F141" s="243" t="s">
        <v>742</v>
      </c>
    </row>
    <row r="142" spans="1:6" ht="32.65" customHeight="1" x14ac:dyDescent="0.2">
      <c r="A142" s="180" t="s">
        <v>171</v>
      </c>
      <c r="B142" s="748" t="s">
        <v>632</v>
      </c>
      <c r="C142" s="748"/>
      <c r="D142" s="230" t="s">
        <v>724</v>
      </c>
      <c r="E142" s="243" t="s">
        <v>743</v>
      </c>
      <c r="F142" s="243" t="s">
        <v>743</v>
      </c>
    </row>
    <row r="143" spans="1:6" ht="22.5" customHeight="1" x14ac:dyDescent="0.2">
      <c r="A143" s="183" t="s">
        <v>108</v>
      </c>
      <c r="B143" s="748" t="s">
        <v>634</v>
      </c>
      <c r="C143" s="748"/>
      <c r="D143" s="230" t="s">
        <v>136</v>
      </c>
      <c r="E143" s="243" t="s">
        <v>744</v>
      </c>
      <c r="F143" s="243" t="s">
        <v>744</v>
      </c>
    </row>
    <row r="144" spans="1:6" ht="12.4" customHeight="1" x14ac:dyDescent="0.2">
      <c r="A144" s="183"/>
      <c r="B144" s="749" t="s">
        <v>635</v>
      </c>
      <c r="C144" s="749"/>
      <c r="D144" s="225"/>
      <c r="E144" s="258"/>
      <c r="F144" s="258"/>
    </row>
    <row r="145" spans="1:6" ht="12.4" customHeight="1" x14ac:dyDescent="0.2">
      <c r="A145" s="180" t="s">
        <v>173</v>
      </c>
      <c r="B145" s="92"/>
      <c r="C145" s="92" t="s">
        <v>636</v>
      </c>
      <c r="D145" s="213" t="s">
        <v>136</v>
      </c>
      <c r="E145" s="219" t="s">
        <v>136</v>
      </c>
      <c r="F145" s="219" t="s">
        <v>136</v>
      </c>
    </row>
    <row r="146" spans="1:6" ht="12.4" customHeight="1" x14ac:dyDescent="0.2">
      <c r="A146" s="180" t="s">
        <v>175</v>
      </c>
      <c r="B146" s="92"/>
      <c r="C146" s="92" t="s">
        <v>639</v>
      </c>
      <c r="D146" s="214" t="s">
        <v>136</v>
      </c>
      <c r="E146" s="219" t="s">
        <v>136</v>
      </c>
      <c r="F146" s="219" t="s">
        <v>136</v>
      </c>
    </row>
    <row r="147" spans="1:6" ht="12.4" customHeight="1" x14ac:dyDescent="0.2">
      <c r="A147" s="180" t="s">
        <v>177</v>
      </c>
      <c r="B147" s="92"/>
      <c r="C147" s="92" t="s">
        <v>640</v>
      </c>
      <c r="D147" s="214" t="s">
        <v>641</v>
      </c>
      <c r="E147" s="244" t="s">
        <v>641</v>
      </c>
      <c r="F147" s="244" t="s">
        <v>641</v>
      </c>
    </row>
    <row r="148" spans="1:6" ht="12.4" customHeight="1" x14ac:dyDescent="0.2">
      <c r="A148" s="180" t="s">
        <v>179</v>
      </c>
      <c r="B148" s="92"/>
      <c r="C148" s="92" t="s">
        <v>642</v>
      </c>
      <c r="D148" s="214" t="s">
        <v>725</v>
      </c>
      <c r="E148" s="244" t="s">
        <v>725</v>
      </c>
      <c r="F148" s="244" t="s">
        <v>725</v>
      </c>
    </row>
    <row r="149" spans="1:6" ht="12.4" customHeight="1" x14ac:dyDescent="0.2">
      <c r="A149" s="180" t="s">
        <v>181</v>
      </c>
      <c r="B149" s="750" t="s">
        <v>644</v>
      </c>
      <c r="C149" s="639"/>
      <c r="D149" s="236" t="s">
        <v>726</v>
      </c>
      <c r="E149" s="250" t="s">
        <v>726</v>
      </c>
      <c r="F149" s="250" t="s">
        <v>726</v>
      </c>
    </row>
    <row r="150" spans="1:6" ht="12.4" customHeight="1" x14ac:dyDescent="0.2">
      <c r="A150" s="69" t="s">
        <v>183</v>
      </c>
      <c r="B150" s="751" t="s">
        <v>1655</v>
      </c>
      <c r="C150" s="748"/>
      <c r="D150" s="261">
        <v>1000000000</v>
      </c>
      <c r="E150" s="265">
        <v>750000000</v>
      </c>
      <c r="F150" s="265">
        <v>500000000</v>
      </c>
    </row>
    <row r="151" spans="1:6" ht="12.4" customHeight="1" x14ac:dyDescent="0.2">
      <c r="A151" s="69" t="s">
        <v>185</v>
      </c>
      <c r="B151" s="748" t="s">
        <v>645</v>
      </c>
      <c r="C151" s="748"/>
      <c r="D151" s="223" t="s">
        <v>693</v>
      </c>
      <c r="E151" s="221" t="s">
        <v>693</v>
      </c>
      <c r="F151" s="221" t="s">
        <v>693</v>
      </c>
    </row>
    <row r="152" spans="1:6" ht="12.4" customHeight="1" x14ac:dyDescent="0.2">
      <c r="A152" s="180" t="s">
        <v>187</v>
      </c>
      <c r="B152" s="748" t="s">
        <v>646</v>
      </c>
      <c r="C152" s="748"/>
      <c r="D152" s="262" t="s">
        <v>745</v>
      </c>
      <c r="E152" s="266" t="s">
        <v>697</v>
      </c>
      <c r="F152" s="266" t="s">
        <v>697</v>
      </c>
    </row>
    <row r="153" spans="1:6" ht="12.4" customHeight="1" x14ac:dyDescent="0.2">
      <c r="A153" s="69" t="s">
        <v>189</v>
      </c>
      <c r="B153" s="749" t="s">
        <v>647</v>
      </c>
      <c r="C153" s="749"/>
      <c r="D153" s="222" t="s">
        <v>698</v>
      </c>
      <c r="E153" s="232" t="s">
        <v>698</v>
      </c>
      <c r="F153" s="232" t="s">
        <v>698</v>
      </c>
    </row>
    <row r="154" spans="1:6" ht="12.4" customHeight="1" x14ac:dyDescent="0.2">
      <c r="A154" s="180" t="s">
        <v>191</v>
      </c>
      <c r="B154" s="98"/>
      <c r="C154" s="98" t="s">
        <v>649</v>
      </c>
      <c r="D154" s="637" t="s">
        <v>1662</v>
      </c>
      <c r="E154" s="637" t="s">
        <v>1663</v>
      </c>
      <c r="F154" s="637" t="s">
        <v>1664</v>
      </c>
    </row>
    <row r="155" spans="1:6" ht="12.4" customHeight="1" x14ac:dyDescent="0.2">
      <c r="A155" s="180" t="s">
        <v>193</v>
      </c>
      <c r="B155" s="749" t="s">
        <v>651</v>
      </c>
      <c r="C155" s="749"/>
      <c r="D155" s="232" t="s">
        <v>652</v>
      </c>
      <c r="E155" s="249" t="s">
        <v>652</v>
      </c>
      <c r="F155" s="249" t="s">
        <v>652</v>
      </c>
    </row>
    <row r="156" spans="1:6" ht="12.4" customHeight="1" x14ac:dyDescent="0.2">
      <c r="A156" s="180" t="s">
        <v>195</v>
      </c>
      <c r="B156" s="92"/>
      <c r="C156" s="92" t="s">
        <v>653</v>
      </c>
      <c r="D156" s="214" t="s">
        <v>136</v>
      </c>
      <c r="E156" s="244" t="s">
        <v>136</v>
      </c>
      <c r="F156" s="244" t="s">
        <v>136</v>
      </c>
    </row>
    <row r="157" spans="1:6" ht="12.4" customHeight="1" x14ac:dyDescent="0.2">
      <c r="A157" s="69" t="s">
        <v>197</v>
      </c>
      <c r="B157" s="98"/>
      <c r="C157" s="98" t="s">
        <v>654</v>
      </c>
      <c r="D157" s="236" t="s">
        <v>136</v>
      </c>
      <c r="E157" s="250" t="s">
        <v>136</v>
      </c>
      <c r="F157" s="250" t="s">
        <v>136</v>
      </c>
    </row>
    <row r="158" spans="1:6" ht="12.4" customHeight="1" x14ac:dyDescent="0.2">
      <c r="A158" s="181"/>
      <c r="B158" s="749" t="s">
        <v>655</v>
      </c>
      <c r="C158" s="749"/>
      <c r="D158" s="232"/>
      <c r="E158" s="251"/>
      <c r="F158" s="251"/>
    </row>
    <row r="159" spans="1:6" ht="12.4" customHeight="1" x14ac:dyDescent="0.2">
      <c r="A159" s="69" t="s">
        <v>199</v>
      </c>
      <c r="B159" s="92"/>
      <c r="C159" s="92" t="s">
        <v>656</v>
      </c>
      <c r="D159" s="214" t="s">
        <v>732</v>
      </c>
      <c r="E159" s="244" t="s">
        <v>732</v>
      </c>
      <c r="F159" s="244" t="s">
        <v>732</v>
      </c>
    </row>
    <row r="160" spans="1:6" ht="12.4" customHeight="1" x14ac:dyDescent="0.2">
      <c r="A160" s="180" t="s">
        <v>201</v>
      </c>
      <c r="B160" s="92"/>
      <c r="C160" s="92" t="s">
        <v>658</v>
      </c>
      <c r="D160" s="214" t="s">
        <v>746</v>
      </c>
      <c r="E160" s="244" t="s">
        <v>747</v>
      </c>
      <c r="F160" s="244" t="s">
        <v>748</v>
      </c>
    </row>
    <row r="161" spans="1:6" ht="12.4" customHeight="1" x14ac:dyDescent="0.2">
      <c r="A161" s="69" t="s">
        <v>203</v>
      </c>
      <c r="B161" s="92"/>
      <c r="C161" s="92" t="s">
        <v>660</v>
      </c>
      <c r="D161" s="214" t="s">
        <v>652</v>
      </c>
      <c r="E161" s="244" t="s">
        <v>652</v>
      </c>
      <c r="F161" s="244" t="s">
        <v>652</v>
      </c>
    </row>
    <row r="162" spans="1:6" ht="12.4" customHeight="1" x14ac:dyDescent="0.2">
      <c r="A162" s="180" t="s">
        <v>205</v>
      </c>
      <c r="B162" s="92"/>
      <c r="C162" s="92" t="s">
        <v>662</v>
      </c>
      <c r="D162" s="214" t="s">
        <v>709</v>
      </c>
      <c r="E162" s="244" t="s">
        <v>709</v>
      </c>
      <c r="F162" s="244" t="s">
        <v>709</v>
      </c>
    </row>
    <row r="163" spans="1:6" ht="12.4" customHeight="1" x14ac:dyDescent="0.2">
      <c r="A163" s="180" t="s">
        <v>207</v>
      </c>
      <c r="B163" s="92"/>
      <c r="C163" s="92" t="s">
        <v>664</v>
      </c>
      <c r="D163" s="214" t="s">
        <v>652</v>
      </c>
      <c r="E163" s="244" t="s">
        <v>652</v>
      </c>
      <c r="F163" s="244" t="s">
        <v>652</v>
      </c>
    </row>
    <row r="164" spans="1:6" ht="12.4" customHeight="1" x14ac:dyDescent="0.2">
      <c r="A164" s="69" t="s">
        <v>208</v>
      </c>
      <c r="B164" s="98"/>
      <c r="C164" s="98" t="s">
        <v>665</v>
      </c>
      <c r="D164" s="216" t="s">
        <v>710</v>
      </c>
      <c r="E164" s="220" t="s">
        <v>710</v>
      </c>
      <c r="F164" s="220" t="s">
        <v>710</v>
      </c>
    </row>
    <row r="165" spans="1:6" ht="12.4" customHeight="1" x14ac:dyDescent="0.2">
      <c r="A165" s="69" t="s">
        <v>210</v>
      </c>
      <c r="B165" s="749" t="s">
        <v>667</v>
      </c>
      <c r="C165" s="749"/>
      <c r="D165" s="225" t="s">
        <v>668</v>
      </c>
      <c r="E165" s="222" t="s">
        <v>668</v>
      </c>
      <c r="F165" s="222" t="s">
        <v>668</v>
      </c>
    </row>
    <row r="166" spans="1:6" ht="12.4" customHeight="1" x14ac:dyDescent="0.2">
      <c r="A166" s="69" t="s">
        <v>212</v>
      </c>
      <c r="B166" s="92"/>
      <c r="C166" s="92" t="s">
        <v>669</v>
      </c>
      <c r="D166" s="213" t="s">
        <v>136</v>
      </c>
      <c r="E166" s="219" t="s">
        <v>136</v>
      </c>
      <c r="F166" s="219" t="s">
        <v>136</v>
      </c>
    </row>
    <row r="167" spans="1:6" ht="12.4" customHeight="1" x14ac:dyDescent="0.2">
      <c r="A167" s="69" t="s">
        <v>214</v>
      </c>
      <c r="B167" s="92"/>
      <c r="C167" s="92" t="s">
        <v>670</v>
      </c>
      <c r="D167" s="213" t="s">
        <v>136</v>
      </c>
      <c r="E167" s="219" t="s">
        <v>136</v>
      </c>
      <c r="F167" s="219" t="s">
        <v>136</v>
      </c>
    </row>
    <row r="168" spans="1:6" ht="12.4" customHeight="1" x14ac:dyDescent="0.2">
      <c r="A168" s="69" t="s">
        <v>216</v>
      </c>
      <c r="B168" s="92"/>
      <c r="C168" s="92" t="s">
        <v>671</v>
      </c>
      <c r="D168" s="213" t="s">
        <v>136</v>
      </c>
      <c r="E168" s="219" t="s">
        <v>136</v>
      </c>
      <c r="F168" s="219" t="s">
        <v>136</v>
      </c>
    </row>
    <row r="169" spans="1:6" ht="12.4" customHeight="1" x14ac:dyDescent="0.2">
      <c r="A169" s="69" t="s">
        <v>218</v>
      </c>
      <c r="B169" s="92"/>
      <c r="C169" s="92" t="s">
        <v>672</v>
      </c>
      <c r="D169" s="213" t="s">
        <v>136</v>
      </c>
      <c r="E169" s="219" t="s">
        <v>136</v>
      </c>
      <c r="F169" s="219" t="s">
        <v>136</v>
      </c>
    </row>
    <row r="170" spans="1:6" ht="12.4" customHeight="1" x14ac:dyDescent="0.2">
      <c r="A170" s="180" t="s">
        <v>220</v>
      </c>
      <c r="B170" s="92"/>
      <c r="C170" s="92" t="s">
        <v>673</v>
      </c>
      <c r="D170" s="213" t="s">
        <v>136</v>
      </c>
      <c r="E170" s="244" t="s">
        <v>136</v>
      </c>
      <c r="F170" s="244" t="s">
        <v>136</v>
      </c>
    </row>
    <row r="171" spans="1:6" ht="12.4" customHeight="1" x14ac:dyDescent="0.2">
      <c r="A171" s="180" t="s">
        <v>222</v>
      </c>
      <c r="B171" s="98"/>
      <c r="C171" s="98" t="s">
        <v>674</v>
      </c>
      <c r="D171" s="216" t="s">
        <v>136</v>
      </c>
      <c r="E171" s="250" t="s">
        <v>136</v>
      </c>
      <c r="F171" s="250" t="s">
        <v>136</v>
      </c>
    </row>
    <row r="172" spans="1:6" ht="12.4" customHeight="1" x14ac:dyDescent="0.2">
      <c r="A172" s="69" t="s">
        <v>406</v>
      </c>
      <c r="B172" s="749" t="s">
        <v>675</v>
      </c>
      <c r="C172" s="749"/>
      <c r="D172" s="225" t="s">
        <v>652</v>
      </c>
      <c r="E172" s="222" t="s">
        <v>652</v>
      </c>
      <c r="F172" s="222" t="s">
        <v>652</v>
      </c>
    </row>
    <row r="173" spans="1:6" ht="12.4" customHeight="1" x14ac:dyDescent="0.2">
      <c r="A173" s="69" t="s">
        <v>408</v>
      </c>
      <c r="B173" s="92"/>
      <c r="C173" s="237" t="s">
        <v>676</v>
      </c>
      <c r="D173" s="213" t="s">
        <v>136</v>
      </c>
      <c r="E173" s="219" t="s">
        <v>136</v>
      </c>
      <c r="F173" s="219" t="s">
        <v>136</v>
      </c>
    </row>
    <row r="174" spans="1:6" ht="12.4" customHeight="1" x14ac:dyDescent="0.2">
      <c r="A174" s="69" t="s">
        <v>410</v>
      </c>
      <c r="B174" s="92"/>
      <c r="C174" s="92" t="s">
        <v>677</v>
      </c>
      <c r="D174" s="213" t="s">
        <v>136</v>
      </c>
      <c r="E174" s="219" t="s">
        <v>136</v>
      </c>
      <c r="F174" s="219" t="s">
        <v>136</v>
      </c>
    </row>
    <row r="175" spans="1:6" ht="12.4" customHeight="1" x14ac:dyDescent="0.2">
      <c r="A175" s="69" t="s">
        <v>412</v>
      </c>
      <c r="B175" s="92"/>
      <c r="C175" s="92" t="s">
        <v>678</v>
      </c>
      <c r="D175" s="213" t="s">
        <v>136</v>
      </c>
      <c r="E175" s="219" t="s">
        <v>136</v>
      </c>
      <c r="F175" s="219" t="s">
        <v>136</v>
      </c>
    </row>
    <row r="176" spans="1:6" ht="12.4" customHeight="1" x14ac:dyDescent="0.2">
      <c r="A176" s="180" t="s">
        <v>414</v>
      </c>
      <c r="B176" s="92"/>
      <c r="C176" s="92" t="s">
        <v>679</v>
      </c>
      <c r="D176" s="213" t="s">
        <v>136</v>
      </c>
      <c r="E176" s="244" t="s">
        <v>136</v>
      </c>
      <c r="F176" s="244" t="s">
        <v>136</v>
      </c>
    </row>
    <row r="177" spans="1:6" ht="12.4" customHeight="1" x14ac:dyDescent="0.2">
      <c r="A177" s="183" t="s">
        <v>680</v>
      </c>
      <c r="B177" s="98"/>
      <c r="C177" s="98" t="s">
        <v>681</v>
      </c>
      <c r="D177" s="236" t="s">
        <v>736</v>
      </c>
      <c r="E177" s="250" t="s">
        <v>736</v>
      </c>
      <c r="F177" s="250" t="s">
        <v>736</v>
      </c>
    </row>
    <row r="178" spans="1:6" ht="22.5" customHeight="1" x14ac:dyDescent="0.2">
      <c r="A178" s="180" t="s">
        <v>416</v>
      </c>
      <c r="B178" s="748" t="s">
        <v>749</v>
      </c>
      <c r="C178" s="748"/>
      <c r="D178" s="230" t="s">
        <v>738</v>
      </c>
      <c r="E178" s="243" t="s">
        <v>738</v>
      </c>
      <c r="F178" s="243" t="s">
        <v>738</v>
      </c>
    </row>
    <row r="179" spans="1:6" ht="12.4" customHeight="1" x14ac:dyDescent="0.2">
      <c r="A179" s="180" t="s">
        <v>418</v>
      </c>
      <c r="B179" s="748" t="s">
        <v>684</v>
      </c>
      <c r="C179" s="748"/>
      <c r="D179" s="230" t="s">
        <v>136</v>
      </c>
      <c r="E179" s="243" t="s">
        <v>136</v>
      </c>
      <c r="F179" s="243" t="s">
        <v>136</v>
      </c>
    </row>
    <row r="180" spans="1:6" ht="12.4" customHeight="1" x14ac:dyDescent="0.2">
      <c r="A180" s="180" t="s">
        <v>421</v>
      </c>
      <c r="B180" s="748" t="s">
        <v>685</v>
      </c>
      <c r="C180" s="748"/>
      <c r="D180" s="230" t="s">
        <v>136</v>
      </c>
      <c r="E180" s="243" t="s">
        <v>136</v>
      </c>
      <c r="F180" s="243" t="s">
        <v>136</v>
      </c>
    </row>
    <row r="181" spans="1:6" ht="16.7" customHeight="1" x14ac:dyDescent="0.2">
      <c r="B181" s="754"/>
      <c r="C181" s="754"/>
      <c r="D181" s="754"/>
      <c r="E181" s="754"/>
      <c r="F181" s="754"/>
    </row>
    <row r="182" spans="1:6" ht="16.7" customHeight="1" x14ac:dyDescent="0.2">
      <c r="A182" s="267">
        <f>SUM(D185:F225)</f>
        <v>2350000000</v>
      </c>
      <c r="F182" s="268"/>
    </row>
    <row r="183" spans="1:6" ht="12.4" customHeight="1" x14ac:dyDescent="0.2">
      <c r="A183" s="664" t="s">
        <v>227</v>
      </c>
      <c r="B183" s="639"/>
      <c r="C183" s="639"/>
      <c r="D183" s="181"/>
      <c r="E183" s="269"/>
      <c r="F183" s="269"/>
    </row>
    <row r="184" spans="1:6" ht="22.5" customHeight="1" x14ac:dyDescent="0.2">
      <c r="A184" s="240" t="s">
        <v>739</v>
      </c>
      <c r="B184" s="675" t="s">
        <v>626</v>
      </c>
      <c r="C184" s="639"/>
      <c r="D184" s="167" t="s">
        <v>720</v>
      </c>
      <c r="E184" s="167" t="s">
        <v>720</v>
      </c>
      <c r="F184" s="167" t="s">
        <v>720</v>
      </c>
    </row>
    <row r="185" spans="1:6" ht="22.5" customHeight="1" x14ac:dyDescent="0.2">
      <c r="A185" s="180" t="s">
        <v>167</v>
      </c>
      <c r="B185" s="748" t="s">
        <v>628</v>
      </c>
      <c r="C185" s="748"/>
      <c r="D185" s="231" t="s">
        <v>688</v>
      </c>
      <c r="E185" s="241" t="s">
        <v>688</v>
      </c>
      <c r="F185" s="241" t="s">
        <v>688</v>
      </c>
    </row>
    <row r="186" spans="1:6" ht="22.5" customHeight="1" x14ac:dyDescent="0.2">
      <c r="A186" s="180" t="s">
        <v>169</v>
      </c>
      <c r="B186" s="748" t="s">
        <v>631</v>
      </c>
      <c r="C186" s="748"/>
      <c r="D186" s="243" t="s">
        <v>750</v>
      </c>
      <c r="E186" s="243" t="s">
        <v>751</v>
      </c>
      <c r="F186" s="243" t="s">
        <v>752</v>
      </c>
    </row>
    <row r="187" spans="1:6" ht="30" customHeight="1" x14ac:dyDescent="0.2">
      <c r="A187" s="180" t="s">
        <v>171</v>
      </c>
      <c r="B187" s="748" t="s">
        <v>632</v>
      </c>
      <c r="C187" s="748"/>
      <c r="D187" s="230" t="s">
        <v>724</v>
      </c>
      <c r="E187" s="230" t="s">
        <v>753</v>
      </c>
      <c r="F187" s="230" t="s">
        <v>753</v>
      </c>
    </row>
    <row r="188" spans="1:6" ht="19.899999999999999" customHeight="1" x14ac:dyDescent="0.2">
      <c r="A188" s="183" t="s">
        <v>108</v>
      </c>
      <c r="B188" s="748" t="s">
        <v>634</v>
      </c>
      <c r="C188" s="748"/>
      <c r="D188" s="243" t="s">
        <v>136</v>
      </c>
      <c r="E188" s="243" t="s">
        <v>744</v>
      </c>
      <c r="F188" s="243" t="s">
        <v>744</v>
      </c>
    </row>
    <row r="189" spans="1:6" ht="12.4" customHeight="1" x14ac:dyDescent="0.2">
      <c r="A189" s="183"/>
      <c r="B189" s="749" t="s">
        <v>635</v>
      </c>
      <c r="C189" s="749"/>
      <c r="D189" s="222"/>
      <c r="E189" s="225"/>
      <c r="F189" s="222"/>
    </row>
    <row r="190" spans="1:6" ht="12.4" customHeight="1" x14ac:dyDescent="0.2">
      <c r="A190" s="180" t="s">
        <v>173</v>
      </c>
      <c r="B190" s="92"/>
      <c r="C190" s="92" t="s">
        <v>636</v>
      </c>
      <c r="D190" s="213" t="s">
        <v>136</v>
      </c>
      <c r="E190" s="213" t="s">
        <v>136</v>
      </c>
      <c r="F190" s="213" t="s">
        <v>136</v>
      </c>
    </row>
    <row r="191" spans="1:6" ht="12.4" customHeight="1" x14ac:dyDescent="0.2">
      <c r="A191" s="180" t="s">
        <v>175</v>
      </c>
      <c r="B191" s="92"/>
      <c r="C191" s="92" t="s">
        <v>639</v>
      </c>
      <c r="D191" s="213" t="s">
        <v>136</v>
      </c>
      <c r="E191" s="213" t="s">
        <v>136</v>
      </c>
      <c r="F191" s="213" t="s">
        <v>136</v>
      </c>
    </row>
    <row r="192" spans="1:6" ht="12.4" customHeight="1" x14ac:dyDescent="0.2">
      <c r="A192" s="180" t="s">
        <v>177</v>
      </c>
      <c r="B192" s="92"/>
      <c r="C192" s="92" t="s">
        <v>640</v>
      </c>
      <c r="D192" s="214" t="s">
        <v>641</v>
      </c>
      <c r="E192" s="244" t="s">
        <v>641</v>
      </c>
      <c r="F192" s="244" t="s">
        <v>641</v>
      </c>
    </row>
    <row r="193" spans="1:6" ht="12.4" customHeight="1" x14ac:dyDescent="0.2">
      <c r="A193" s="180" t="s">
        <v>179</v>
      </c>
      <c r="B193" s="92"/>
      <c r="C193" s="92" t="s">
        <v>642</v>
      </c>
      <c r="D193" s="214" t="s">
        <v>725</v>
      </c>
      <c r="E193" s="244" t="s">
        <v>725</v>
      </c>
      <c r="F193" s="244" t="s">
        <v>725</v>
      </c>
    </row>
    <row r="194" spans="1:6" ht="12.4" customHeight="1" x14ac:dyDescent="0.2">
      <c r="A194" s="180" t="s">
        <v>181</v>
      </c>
      <c r="B194" s="750" t="s">
        <v>644</v>
      </c>
      <c r="C194" s="639"/>
      <c r="D194" s="236" t="s">
        <v>726</v>
      </c>
      <c r="E194" s="236" t="s">
        <v>726</v>
      </c>
      <c r="F194" s="236" t="s">
        <v>726</v>
      </c>
    </row>
    <row r="195" spans="1:6" ht="12.4" customHeight="1" x14ac:dyDescent="0.2">
      <c r="A195" s="69" t="s">
        <v>183</v>
      </c>
      <c r="B195" s="751" t="s">
        <v>1655</v>
      </c>
      <c r="C195" s="748"/>
      <c r="D195" s="260">
        <v>1000000000</v>
      </c>
      <c r="E195" s="270">
        <v>600000000</v>
      </c>
      <c r="F195" s="270">
        <v>750000000</v>
      </c>
    </row>
    <row r="196" spans="1:6" ht="12.4" customHeight="1" x14ac:dyDescent="0.2">
      <c r="A196" s="69" t="s">
        <v>185</v>
      </c>
      <c r="B196" s="748" t="s">
        <v>645</v>
      </c>
      <c r="C196" s="748"/>
      <c r="D196" s="223" t="s">
        <v>693</v>
      </c>
      <c r="E196" s="221" t="s">
        <v>693</v>
      </c>
      <c r="F196" s="221" t="s">
        <v>693</v>
      </c>
    </row>
    <row r="197" spans="1:6" ht="12.4" customHeight="1" x14ac:dyDescent="0.2">
      <c r="A197" s="180" t="s">
        <v>187</v>
      </c>
      <c r="B197" s="748" t="s">
        <v>646</v>
      </c>
      <c r="C197" s="748"/>
      <c r="D197" s="266" t="s">
        <v>754</v>
      </c>
      <c r="E197" s="266" t="s">
        <v>755</v>
      </c>
      <c r="F197" s="266" t="s">
        <v>756</v>
      </c>
    </row>
    <row r="198" spans="1:6" ht="12.4" customHeight="1" x14ac:dyDescent="0.2">
      <c r="A198" s="69" t="s">
        <v>189</v>
      </c>
      <c r="B198" s="749" t="s">
        <v>647</v>
      </c>
      <c r="C198" s="749"/>
      <c r="D198" s="222" t="s">
        <v>698</v>
      </c>
      <c r="E198" s="232" t="s">
        <v>698</v>
      </c>
      <c r="F198" s="232" t="s">
        <v>698</v>
      </c>
    </row>
    <row r="199" spans="1:6" ht="12.4" customHeight="1" x14ac:dyDescent="0.2">
      <c r="A199" s="180" t="s">
        <v>191</v>
      </c>
      <c r="B199" s="98"/>
      <c r="C199" s="98" t="s">
        <v>649</v>
      </c>
      <c r="D199" s="637" t="s">
        <v>1665</v>
      </c>
      <c r="E199" s="637" t="s">
        <v>1666</v>
      </c>
      <c r="F199" s="637" t="s">
        <v>1667</v>
      </c>
    </row>
    <row r="200" spans="1:6" ht="12.4" customHeight="1" x14ac:dyDescent="0.2">
      <c r="A200" s="180" t="s">
        <v>193</v>
      </c>
      <c r="B200" s="749" t="s">
        <v>651</v>
      </c>
      <c r="C200" s="749"/>
      <c r="D200" s="232" t="s">
        <v>652</v>
      </c>
      <c r="E200" s="232" t="s">
        <v>652</v>
      </c>
      <c r="F200" s="232" t="s">
        <v>652</v>
      </c>
    </row>
    <row r="201" spans="1:6" ht="12.4" customHeight="1" x14ac:dyDescent="0.2">
      <c r="A201" s="180" t="s">
        <v>195</v>
      </c>
      <c r="B201" s="92"/>
      <c r="C201" s="92" t="s">
        <v>653</v>
      </c>
      <c r="D201" s="213" t="s">
        <v>136</v>
      </c>
      <c r="E201" s="213" t="s">
        <v>136</v>
      </c>
      <c r="F201" s="213" t="s">
        <v>136</v>
      </c>
    </row>
    <row r="202" spans="1:6" ht="12.4" customHeight="1" x14ac:dyDescent="0.2">
      <c r="A202" s="69" t="s">
        <v>197</v>
      </c>
      <c r="B202" s="98"/>
      <c r="C202" s="98" t="s">
        <v>654</v>
      </c>
      <c r="D202" s="216" t="s">
        <v>136</v>
      </c>
      <c r="E202" s="216" t="s">
        <v>136</v>
      </c>
      <c r="F202" s="216" t="s">
        <v>136</v>
      </c>
    </row>
    <row r="203" spans="1:6" ht="12.4" customHeight="1" x14ac:dyDescent="0.2">
      <c r="A203" s="181"/>
      <c r="B203" s="749" t="s">
        <v>655</v>
      </c>
      <c r="C203" s="749"/>
      <c r="D203" s="249"/>
      <c r="E203" s="232"/>
      <c r="F203" s="249"/>
    </row>
    <row r="204" spans="1:6" ht="12.4" customHeight="1" x14ac:dyDescent="0.2">
      <c r="A204" s="69" t="s">
        <v>199</v>
      </c>
      <c r="B204" s="92"/>
      <c r="C204" s="92" t="s">
        <v>656</v>
      </c>
      <c r="D204" s="214" t="s">
        <v>732</v>
      </c>
      <c r="E204" s="214" t="s">
        <v>705</v>
      </c>
      <c r="F204" s="214" t="s">
        <v>732</v>
      </c>
    </row>
    <row r="205" spans="1:6" ht="40.9" customHeight="1" x14ac:dyDescent="0.2">
      <c r="A205" s="180" t="s">
        <v>201</v>
      </c>
      <c r="B205" s="92"/>
      <c r="C205" s="92" t="s">
        <v>658</v>
      </c>
      <c r="D205" s="214" t="s">
        <v>757</v>
      </c>
      <c r="E205" s="214" t="s">
        <v>758</v>
      </c>
      <c r="F205" s="214" t="s">
        <v>759</v>
      </c>
    </row>
    <row r="206" spans="1:6" ht="12.4" customHeight="1" x14ac:dyDescent="0.2">
      <c r="A206" s="69" t="s">
        <v>203</v>
      </c>
      <c r="B206" s="92"/>
      <c r="C206" s="92" t="s">
        <v>660</v>
      </c>
      <c r="D206" s="214" t="s">
        <v>652</v>
      </c>
      <c r="E206" s="214" t="s">
        <v>652</v>
      </c>
      <c r="F206" s="214" t="s">
        <v>652</v>
      </c>
    </row>
    <row r="207" spans="1:6" ht="12.4" customHeight="1" x14ac:dyDescent="0.2">
      <c r="A207" s="180" t="s">
        <v>205</v>
      </c>
      <c r="B207" s="92"/>
      <c r="C207" s="92" t="s">
        <v>662</v>
      </c>
      <c r="D207" s="214" t="s">
        <v>709</v>
      </c>
      <c r="E207" s="214" t="s">
        <v>709</v>
      </c>
      <c r="F207" s="214" t="s">
        <v>709</v>
      </c>
    </row>
    <row r="208" spans="1:6" ht="12.4" customHeight="1" x14ac:dyDescent="0.2">
      <c r="A208" s="180" t="s">
        <v>207</v>
      </c>
      <c r="B208" s="92"/>
      <c r="C208" s="92" t="s">
        <v>664</v>
      </c>
      <c r="D208" s="214" t="s">
        <v>652</v>
      </c>
      <c r="E208" s="214" t="s">
        <v>652</v>
      </c>
      <c r="F208" s="214" t="s">
        <v>652</v>
      </c>
    </row>
    <row r="209" spans="1:6" ht="12.4" customHeight="1" x14ac:dyDescent="0.2">
      <c r="A209" s="69" t="s">
        <v>208</v>
      </c>
      <c r="B209" s="98"/>
      <c r="C209" s="98" t="s">
        <v>665</v>
      </c>
      <c r="D209" s="216" t="s">
        <v>710</v>
      </c>
      <c r="E209" s="216" t="s">
        <v>710</v>
      </c>
      <c r="F209" s="216" t="s">
        <v>710</v>
      </c>
    </row>
    <row r="210" spans="1:6" ht="12.4" customHeight="1" x14ac:dyDescent="0.2">
      <c r="A210" s="69" t="s">
        <v>210</v>
      </c>
      <c r="B210" s="749" t="s">
        <v>667</v>
      </c>
      <c r="C210" s="749"/>
      <c r="D210" s="225" t="s">
        <v>668</v>
      </c>
      <c r="E210" s="225" t="s">
        <v>668</v>
      </c>
      <c r="F210" s="225" t="s">
        <v>668</v>
      </c>
    </row>
    <row r="211" spans="1:6" ht="12.4" customHeight="1" x14ac:dyDescent="0.2">
      <c r="A211" s="69" t="s">
        <v>212</v>
      </c>
      <c r="B211" s="92"/>
      <c r="C211" s="92" t="s">
        <v>669</v>
      </c>
      <c r="D211" s="213" t="s">
        <v>136</v>
      </c>
      <c r="E211" s="213" t="s">
        <v>136</v>
      </c>
      <c r="F211" s="213" t="s">
        <v>136</v>
      </c>
    </row>
    <row r="212" spans="1:6" ht="12.4" customHeight="1" x14ac:dyDescent="0.2">
      <c r="A212" s="69" t="s">
        <v>214</v>
      </c>
      <c r="B212" s="92"/>
      <c r="C212" s="92" t="s">
        <v>670</v>
      </c>
      <c r="D212" s="213" t="s">
        <v>136</v>
      </c>
      <c r="E212" s="213" t="s">
        <v>136</v>
      </c>
      <c r="F212" s="213" t="s">
        <v>136</v>
      </c>
    </row>
    <row r="213" spans="1:6" ht="12.4" customHeight="1" x14ac:dyDescent="0.2">
      <c r="A213" s="69" t="s">
        <v>216</v>
      </c>
      <c r="B213" s="92"/>
      <c r="C213" s="92" t="s">
        <v>671</v>
      </c>
      <c r="D213" s="213" t="s">
        <v>136</v>
      </c>
      <c r="E213" s="213" t="s">
        <v>136</v>
      </c>
      <c r="F213" s="213" t="s">
        <v>136</v>
      </c>
    </row>
    <row r="214" spans="1:6" ht="12.4" customHeight="1" x14ac:dyDescent="0.2">
      <c r="A214" s="69" t="s">
        <v>218</v>
      </c>
      <c r="B214" s="92"/>
      <c r="C214" s="92" t="s">
        <v>672</v>
      </c>
      <c r="D214" s="213" t="s">
        <v>136</v>
      </c>
      <c r="E214" s="213" t="s">
        <v>136</v>
      </c>
      <c r="F214" s="213" t="s">
        <v>136</v>
      </c>
    </row>
    <row r="215" spans="1:6" ht="12.4" customHeight="1" x14ac:dyDescent="0.2">
      <c r="A215" s="180" t="s">
        <v>220</v>
      </c>
      <c r="B215" s="92"/>
      <c r="C215" s="92" t="s">
        <v>673</v>
      </c>
      <c r="D215" s="213" t="s">
        <v>136</v>
      </c>
      <c r="E215" s="213" t="s">
        <v>136</v>
      </c>
      <c r="F215" s="213" t="s">
        <v>136</v>
      </c>
    </row>
    <row r="216" spans="1:6" ht="12.4" customHeight="1" x14ac:dyDescent="0.2">
      <c r="A216" s="180" t="s">
        <v>222</v>
      </c>
      <c r="B216" s="98"/>
      <c r="C216" s="98" t="s">
        <v>674</v>
      </c>
      <c r="D216" s="216" t="s">
        <v>136</v>
      </c>
      <c r="E216" s="216" t="s">
        <v>136</v>
      </c>
      <c r="F216" s="216" t="s">
        <v>136</v>
      </c>
    </row>
    <row r="217" spans="1:6" ht="12.4" customHeight="1" x14ac:dyDescent="0.2">
      <c r="A217" s="69" t="s">
        <v>406</v>
      </c>
      <c r="B217" s="749" t="s">
        <v>675</v>
      </c>
      <c r="C217" s="749"/>
      <c r="D217" s="225" t="s">
        <v>652</v>
      </c>
      <c r="E217" s="225" t="s">
        <v>652</v>
      </c>
      <c r="F217" s="225" t="s">
        <v>652</v>
      </c>
    </row>
    <row r="218" spans="1:6" ht="12.4" customHeight="1" x14ac:dyDescent="0.2">
      <c r="A218" s="69" t="s">
        <v>408</v>
      </c>
      <c r="B218" s="92"/>
      <c r="C218" s="237" t="s">
        <v>676</v>
      </c>
      <c r="D218" s="213" t="s">
        <v>136</v>
      </c>
      <c r="E218" s="213" t="s">
        <v>136</v>
      </c>
      <c r="F218" s="213" t="s">
        <v>136</v>
      </c>
    </row>
    <row r="219" spans="1:6" ht="12.4" customHeight="1" x14ac:dyDescent="0.2">
      <c r="A219" s="69" t="s">
        <v>410</v>
      </c>
      <c r="B219" s="92"/>
      <c r="C219" s="92" t="s">
        <v>677</v>
      </c>
      <c r="D219" s="213" t="s">
        <v>136</v>
      </c>
      <c r="E219" s="213" t="s">
        <v>136</v>
      </c>
      <c r="F219" s="213" t="s">
        <v>136</v>
      </c>
    </row>
    <row r="220" spans="1:6" ht="12.4" customHeight="1" x14ac:dyDescent="0.2">
      <c r="A220" s="69" t="s">
        <v>412</v>
      </c>
      <c r="B220" s="92"/>
      <c r="C220" s="92" t="s">
        <v>678</v>
      </c>
      <c r="D220" s="213" t="s">
        <v>136</v>
      </c>
      <c r="E220" s="213" t="s">
        <v>136</v>
      </c>
      <c r="F220" s="213" t="s">
        <v>136</v>
      </c>
    </row>
    <row r="221" spans="1:6" ht="12.4" customHeight="1" x14ac:dyDescent="0.2">
      <c r="A221" s="180" t="s">
        <v>414</v>
      </c>
      <c r="B221" s="92"/>
      <c r="C221" s="92" t="s">
        <v>679</v>
      </c>
      <c r="D221" s="213" t="s">
        <v>136</v>
      </c>
      <c r="E221" s="213" t="s">
        <v>136</v>
      </c>
      <c r="F221" s="213" t="s">
        <v>136</v>
      </c>
    </row>
    <row r="222" spans="1:6" ht="12.4" customHeight="1" x14ac:dyDescent="0.2">
      <c r="A222" s="183" t="s">
        <v>680</v>
      </c>
      <c r="B222" s="98"/>
      <c r="C222" s="98" t="s">
        <v>681</v>
      </c>
      <c r="D222" s="236" t="s">
        <v>736</v>
      </c>
      <c r="E222" s="236" t="s">
        <v>736</v>
      </c>
      <c r="F222" s="236" t="s">
        <v>736</v>
      </c>
    </row>
    <row r="223" spans="1:6" ht="19.899999999999999" customHeight="1" x14ac:dyDescent="0.2">
      <c r="A223" s="180" t="s">
        <v>416</v>
      </c>
      <c r="B223" s="748" t="s">
        <v>749</v>
      </c>
      <c r="C223" s="748"/>
      <c r="D223" s="230" t="s">
        <v>738</v>
      </c>
      <c r="E223" s="230" t="s">
        <v>738</v>
      </c>
      <c r="F223" s="230" t="s">
        <v>738</v>
      </c>
    </row>
    <row r="224" spans="1:6" ht="12.4" customHeight="1" x14ac:dyDescent="0.2">
      <c r="A224" s="180" t="s">
        <v>418</v>
      </c>
      <c r="B224" s="748" t="s">
        <v>684</v>
      </c>
      <c r="C224" s="748"/>
      <c r="D224" s="230" t="s">
        <v>136</v>
      </c>
      <c r="E224" s="230" t="s">
        <v>136</v>
      </c>
      <c r="F224" s="230" t="s">
        <v>136</v>
      </c>
    </row>
    <row r="225" spans="1:6" ht="12.4" customHeight="1" x14ac:dyDescent="0.2">
      <c r="A225" s="180" t="s">
        <v>421</v>
      </c>
      <c r="B225" s="748" t="s">
        <v>685</v>
      </c>
      <c r="C225" s="748"/>
      <c r="D225" s="230" t="s">
        <v>136</v>
      </c>
      <c r="E225" s="230" t="s">
        <v>136</v>
      </c>
      <c r="F225" s="230" t="s">
        <v>136</v>
      </c>
    </row>
    <row r="226" spans="1:6" ht="16.7" customHeight="1" x14ac:dyDescent="0.2">
      <c r="B226" s="45"/>
      <c r="C226" s="45"/>
      <c r="D226" s="239"/>
      <c r="E226" s="239"/>
      <c r="F226" s="239"/>
    </row>
    <row r="227" spans="1:6" ht="16.7" customHeight="1" x14ac:dyDescent="0.2">
      <c r="A227" s="264">
        <f>SUM(D230:F270)</f>
        <v>36050000000</v>
      </c>
    </row>
    <row r="228" spans="1:6" ht="12.4" customHeight="1" x14ac:dyDescent="0.2">
      <c r="A228" s="665" t="s">
        <v>227</v>
      </c>
      <c r="B228" s="639"/>
      <c r="C228" s="639"/>
    </row>
    <row r="229" spans="1:6" ht="22.5" customHeight="1" x14ac:dyDescent="0.2">
      <c r="B229" s="675" t="s">
        <v>626</v>
      </c>
      <c r="C229" s="639"/>
      <c r="D229" s="167" t="s">
        <v>720</v>
      </c>
      <c r="E229" s="167" t="s">
        <v>720</v>
      </c>
      <c r="F229" s="167" t="s">
        <v>720</v>
      </c>
    </row>
    <row r="230" spans="1:6" ht="22.5" customHeight="1" x14ac:dyDescent="0.2">
      <c r="A230" s="180" t="s">
        <v>167</v>
      </c>
      <c r="B230" s="748" t="s">
        <v>628</v>
      </c>
      <c r="C230" s="748"/>
      <c r="D230" s="241" t="s">
        <v>688</v>
      </c>
      <c r="E230" s="241" t="s">
        <v>688</v>
      </c>
      <c r="F230" s="241" t="s">
        <v>688</v>
      </c>
    </row>
    <row r="231" spans="1:6" ht="22.5" customHeight="1" x14ac:dyDescent="0.2">
      <c r="A231" s="180" t="s">
        <v>169</v>
      </c>
      <c r="B231" s="748" t="s">
        <v>631</v>
      </c>
      <c r="C231" s="748"/>
      <c r="D231" s="243" t="s">
        <v>760</v>
      </c>
      <c r="E231" s="243" t="s">
        <v>761</v>
      </c>
      <c r="F231" s="243" t="s">
        <v>762</v>
      </c>
    </row>
    <row r="232" spans="1:6" ht="22.5" customHeight="1" x14ac:dyDescent="0.2">
      <c r="A232" s="180" t="s">
        <v>171</v>
      </c>
      <c r="B232" s="748" t="s">
        <v>632</v>
      </c>
      <c r="C232" s="748"/>
      <c r="D232" s="230" t="s">
        <v>763</v>
      </c>
      <c r="E232" s="230" t="s">
        <v>763</v>
      </c>
      <c r="F232" s="230" t="s">
        <v>763</v>
      </c>
    </row>
    <row r="233" spans="1:6" ht="22.5" customHeight="1" x14ac:dyDescent="0.2">
      <c r="A233" s="183" t="s">
        <v>108</v>
      </c>
      <c r="B233" s="748" t="s">
        <v>764</v>
      </c>
      <c r="C233" s="748"/>
      <c r="D233" s="243" t="s">
        <v>136</v>
      </c>
      <c r="E233" s="243" t="s">
        <v>136</v>
      </c>
      <c r="F233" s="243" t="s">
        <v>136</v>
      </c>
    </row>
    <row r="234" spans="1:6" ht="12.4" customHeight="1" x14ac:dyDescent="0.2">
      <c r="B234" s="749" t="s">
        <v>635</v>
      </c>
      <c r="C234" s="749"/>
      <c r="D234" s="222"/>
      <c r="E234" s="222"/>
      <c r="F234" s="222"/>
    </row>
    <row r="235" spans="1:6" ht="12.4" customHeight="1" x14ac:dyDescent="0.2">
      <c r="A235" s="180" t="s">
        <v>173</v>
      </c>
      <c r="C235" s="92" t="s">
        <v>636</v>
      </c>
      <c r="D235" s="213" t="s">
        <v>136</v>
      </c>
      <c r="E235" s="213" t="s">
        <v>136</v>
      </c>
      <c r="F235" s="213" t="s">
        <v>136</v>
      </c>
    </row>
    <row r="236" spans="1:6" ht="12.4" customHeight="1" x14ac:dyDescent="0.2">
      <c r="A236" s="180" t="s">
        <v>175</v>
      </c>
      <c r="C236" s="92" t="s">
        <v>639</v>
      </c>
      <c r="D236" s="213" t="s">
        <v>136</v>
      </c>
      <c r="E236" s="213" t="s">
        <v>136</v>
      </c>
      <c r="F236" s="213" t="s">
        <v>136</v>
      </c>
    </row>
    <row r="237" spans="1:6" ht="12.4" customHeight="1" x14ac:dyDescent="0.2">
      <c r="A237" s="180" t="s">
        <v>177</v>
      </c>
      <c r="C237" s="92" t="s">
        <v>640</v>
      </c>
      <c r="D237" s="244" t="s">
        <v>641</v>
      </c>
      <c r="E237" s="244" t="s">
        <v>641</v>
      </c>
      <c r="F237" s="244" t="s">
        <v>641</v>
      </c>
    </row>
    <row r="238" spans="1:6" ht="12.4" customHeight="1" x14ac:dyDescent="0.2">
      <c r="A238" s="180" t="s">
        <v>179</v>
      </c>
      <c r="C238" s="92" t="s">
        <v>642</v>
      </c>
      <c r="D238" s="244" t="s">
        <v>725</v>
      </c>
      <c r="E238" s="244" t="s">
        <v>725</v>
      </c>
      <c r="F238" s="244" t="s">
        <v>725</v>
      </c>
    </row>
    <row r="239" spans="1:6" ht="12.4" customHeight="1" x14ac:dyDescent="0.2">
      <c r="A239" s="180" t="s">
        <v>181</v>
      </c>
      <c r="B239" s="750" t="s">
        <v>644</v>
      </c>
      <c r="C239" s="639"/>
      <c r="D239" s="236" t="s">
        <v>726</v>
      </c>
      <c r="E239" s="236" t="s">
        <v>726</v>
      </c>
      <c r="F239" s="236" t="s">
        <v>726</v>
      </c>
    </row>
    <row r="240" spans="1:6" ht="12.4" customHeight="1" x14ac:dyDescent="0.2">
      <c r="A240" s="69" t="s">
        <v>183</v>
      </c>
      <c r="B240" s="751" t="s">
        <v>1655</v>
      </c>
      <c r="C240" s="748"/>
      <c r="D240" s="271">
        <v>34300000000</v>
      </c>
      <c r="E240" s="260">
        <v>500000000</v>
      </c>
      <c r="F240" s="260">
        <v>1250000000</v>
      </c>
    </row>
    <row r="241" spans="1:6" ht="12.4" customHeight="1" x14ac:dyDescent="0.2">
      <c r="A241" s="69" t="s">
        <v>185</v>
      </c>
      <c r="B241" s="748" t="s">
        <v>645</v>
      </c>
      <c r="C241" s="748"/>
      <c r="D241" s="221" t="s">
        <v>693</v>
      </c>
      <c r="E241" s="221" t="s">
        <v>693</v>
      </c>
      <c r="F241" s="221" t="s">
        <v>693</v>
      </c>
    </row>
    <row r="242" spans="1:6" ht="12.4" customHeight="1" x14ac:dyDescent="0.2">
      <c r="A242" s="180" t="s">
        <v>187</v>
      </c>
      <c r="B242" s="748" t="s">
        <v>646</v>
      </c>
      <c r="C242" s="748"/>
      <c r="D242" s="266" t="s">
        <v>765</v>
      </c>
      <c r="E242" s="266" t="s">
        <v>766</v>
      </c>
      <c r="F242" s="266" t="s">
        <v>767</v>
      </c>
    </row>
    <row r="243" spans="1:6" ht="12.4" customHeight="1" x14ac:dyDescent="0.2">
      <c r="A243" s="69" t="s">
        <v>189</v>
      </c>
      <c r="B243" s="749" t="s">
        <v>647</v>
      </c>
      <c r="C243" s="749"/>
      <c r="D243" s="222" t="s">
        <v>698</v>
      </c>
      <c r="E243" s="232" t="s">
        <v>698</v>
      </c>
      <c r="F243" s="232" t="s">
        <v>698</v>
      </c>
    </row>
    <row r="244" spans="1:6" ht="12.4" customHeight="1" x14ac:dyDescent="0.2">
      <c r="A244" s="180" t="s">
        <v>191</v>
      </c>
      <c r="C244" s="98" t="s">
        <v>649</v>
      </c>
      <c r="D244" s="637" t="s">
        <v>1668</v>
      </c>
      <c r="E244" s="637" t="s">
        <v>1669</v>
      </c>
      <c r="F244" s="637" t="s">
        <v>1670</v>
      </c>
    </row>
    <row r="245" spans="1:6" ht="12.4" customHeight="1" x14ac:dyDescent="0.2">
      <c r="A245" s="180" t="s">
        <v>193</v>
      </c>
      <c r="B245" s="749" t="s">
        <v>651</v>
      </c>
      <c r="C245" s="749"/>
      <c r="D245" s="232" t="s">
        <v>652</v>
      </c>
      <c r="E245" s="232" t="s">
        <v>652</v>
      </c>
      <c r="F245" s="272" t="s">
        <v>768</v>
      </c>
    </row>
    <row r="246" spans="1:6" ht="12.4" customHeight="1" x14ac:dyDescent="0.2">
      <c r="A246" s="180" t="s">
        <v>195</v>
      </c>
      <c r="C246" s="92" t="s">
        <v>653</v>
      </c>
      <c r="D246" s="213" t="s">
        <v>136</v>
      </c>
      <c r="E246" s="213" t="s">
        <v>136</v>
      </c>
      <c r="F246" s="213" t="s">
        <v>136</v>
      </c>
    </row>
    <row r="247" spans="1:6" ht="12.4" customHeight="1" x14ac:dyDescent="0.2">
      <c r="A247" s="69" t="s">
        <v>197</v>
      </c>
      <c r="C247" s="98" t="s">
        <v>654</v>
      </c>
      <c r="D247" s="216" t="s">
        <v>136</v>
      </c>
      <c r="E247" s="216" t="s">
        <v>136</v>
      </c>
      <c r="F247" s="216" t="s">
        <v>136</v>
      </c>
    </row>
    <row r="248" spans="1:6" ht="12.4" customHeight="1" x14ac:dyDescent="0.2">
      <c r="B248" s="749" t="s">
        <v>655</v>
      </c>
      <c r="C248" s="749"/>
      <c r="D248" s="249"/>
      <c r="E248" s="249"/>
      <c r="F248" s="249"/>
    </row>
    <row r="249" spans="1:6" ht="12.4" customHeight="1" x14ac:dyDescent="0.2">
      <c r="A249" s="69" t="s">
        <v>199</v>
      </c>
      <c r="C249" s="92" t="s">
        <v>656</v>
      </c>
      <c r="D249" s="214" t="s">
        <v>732</v>
      </c>
      <c r="E249" s="214" t="s">
        <v>732</v>
      </c>
      <c r="F249" s="214" t="s">
        <v>732</v>
      </c>
    </row>
    <row r="250" spans="1:6" ht="12.4" customHeight="1" x14ac:dyDescent="0.2">
      <c r="A250" s="180" t="s">
        <v>201</v>
      </c>
      <c r="C250" s="92" t="s">
        <v>658</v>
      </c>
      <c r="D250" s="214" t="s">
        <v>769</v>
      </c>
      <c r="E250" s="214" t="s">
        <v>770</v>
      </c>
      <c r="F250" s="214" t="s">
        <v>771</v>
      </c>
    </row>
    <row r="251" spans="1:6" ht="12.4" customHeight="1" x14ac:dyDescent="0.2">
      <c r="A251" s="69" t="s">
        <v>203</v>
      </c>
      <c r="C251" s="92" t="s">
        <v>660</v>
      </c>
      <c r="D251" s="214" t="s">
        <v>652</v>
      </c>
      <c r="E251" s="214" t="s">
        <v>652</v>
      </c>
      <c r="F251" s="214" t="s">
        <v>652</v>
      </c>
    </row>
    <row r="252" spans="1:6" ht="12.4" customHeight="1" x14ac:dyDescent="0.2">
      <c r="A252" s="180" t="s">
        <v>205</v>
      </c>
      <c r="C252" s="92" t="s">
        <v>662</v>
      </c>
      <c r="D252" s="214" t="s">
        <v>709</v>
      </c>
      <c r="E252" s="214" t="s">
        <v>709</v>
      </c>
      <c r="F252" s="214" t="s">
        <v>709</v>
      </c>
    </row>
    <row r="253" spans="1:6" ht="12.4" customHeight="1" x14ac:dyDescent="0.2">
      <c r="A253" s="180" t="s">
        <v>207</v>
      </c>
      <c r="C253" s="92" t="s">
        <v>664</v>
      </c>
      <c r="D253" s="214" t="s">
        <v>652</v>
      </c>
      <c r="E253" s="214" t="s">
        <v>652</v>
      </c>
      <c r="F253" s="214" t="s">
        <v>652</v>
      </c>
    </row>
    <row r="254" spans="1:6" ht="12.4" customHeight="1" x14ac:dyDescent="0.2">
      <c r="A254" s="69" t="s">
        <v>208</v>
      </c>
      <c r="C254" s="98" t="s">
        <v>665</v>
      </c>
      <c r="D254" s="216" t="s">
        <v>710</v>
      </c>
      <c r="E254" s="216" t="s">
        <v>710</v>
      </c>
      <c r="F254" s="216" t="s">
        <v>710</v>
      </c>
    </row>
    <row r="255" spans="1:6" ht="12.4" customHeight="1" x14ac:dyDescent="0.2">
      <c r="A255" s="69" t="s">
        <v>210</v>
      </c>
      <c r="B255" s="749" t="s">
        <v>667</v>
      </c>
      <c r="C255" s="749"/>
      <c r="D255" s="225" t="s">
        <v>668</v>
      </c>
      <c r="E255" s="225" t="s">
        <v>668</v>
      </c>
      <c r="F255" s="225" t="s">
        <v>668</v>
      </c>
    </row>
    <row r="256" spans="1:6" ht="12.4" customHeight="1" x14ac:dyDescent="0.2">
      <c r="A256" s="69" t="s">
        <v>212</v>
      </c>
      <c r="C256" s="92" t="s">
        <v>669</v>
      </c>
      <c r="D256" s="213" t="s">
        <v>136</v>
      </c>
      <c r="E256" s="213" t="s">
        <v>136</v>
      </c>
      <c r="F256" s="213" t="s">
        <v>136</v>
      </c>
    </row>
    <row r="257" spans="1:6" ht="12.4" customHeight="1" x14ac:dyDescent="0.2">
      <c r="A257" s="69" t="s">
        <v>214</v>
      </c>
      <c r="C257" s="92" t="s">
        <v>670</v>
      </c>
      <c r="D257" s="213" t="s">
        <v>136</v>
      </c>
      <c r="E257" s="213" t="s">
        <v>136</v>
      </c>
      <c r="F257" s="213" t="s">
        <v>136</v>
      </c>
    </row>
    <row r="258" spans="1:6" ht="12.4" customHeight="1" x14ac:dyDescent="0.2">
      <c r="A258" s="69" t="s">
        <v>216</v>
      </c>
      <c r="C258" s="92" t="s">
        <v>671</v>
      </c>
      <c r="D258" s="213" t="s">
        <v>136</v>
      </c>
      <c r="E258" s="213" t="s">
        <v>136</v>
      </c>
      <c r="F258" s="213" t="s">
        <v>136</v>
      </c>
    </row>
    <row r="259" spans="1:6" ht="12.4" customHeight="1" x14ac:dyDescent="0.2">
      <c r="A259" s="69" t="s">
        <v>218</v>
      </c>
      <c r="C259" s="92" t="s">
        <v>672</v>
      </c>
      <c r="D259" s="213" t="s">
        <v>136</v>
      </c>
      <c r="E259" s="213" t="s">
        <v>136</v>
      </c>
      <c r="F259" s="213" t="s">
        <v>136</v>
      </c>
    </row>
    <row r="260" spans="1:6" ht="12.4" customHeight="1" x14ac:dyDescent="0.2">
      <c r="A260" s="180" t="s">
        <v>220</v>
      </c>
      <c r="C260" s="92" t="s">
        <v>673</v>
      </c>
      <c r="D260" s="213" t="s">
        <v>136</v>
      </c>
      <c r="E260" s="213" t="s">
        <v>136</v>
      </c>
      <c r="F260" s="213" t="s">
        <v>136</v>
      </c>
    </row>
    <row r="261" spans="1:6" ht="12.4" customHeight="1" x14ac:dyDescent="0.2">
      <c r="A261" s="180" t="s">
        <v>222</v>
      </c>
      <c r="C261" s="98" t="s">
        <v>674</v>
      </c>
      <c r="D261" s="216" t="s">
        <v>136</v>
      </c>
      <c r="E261" s="216" t="s">
        <v>136</v>
      </c>
      <c r="F261" s="216" t="s">
        <v>136</v>
      </c>
    </row>
    <row r="262" spans="1:6" ht="12.4" customHeight="1" x14ac:dyDescent="0.2">
      <c r="A262" s="69" t="s">
        <v>406</v>
      </c>
      <c r="B262" s="749" t="s">
        <v>675</v>
      </c>
      <c r="C262" s="749"/>
      <c r="D262" s="225" t="s">
        <v>652</v>
      </c>
      <c r="E262" s="225" t="s">
        <v>652</v>
      </c>
      <c r="F262" s="225" t="s">
        <v>652</v>
      </c>
    </row>
    <row r="263" spans="1:6" ht="12.4" customHeight="1" x14ac:dyDescent="0.2">
      <c r="A263" s="69" t="s">
        <v>408</v>
      </c>
      <c r="C263" s="237" t="s">
        <v>676</v>
      </c>
      <c r="D263" s="213" t="s">
        <v>136</v>
      </c>
      <c r="E263" s="213" t="s">
        <v>136</v>
      </c>
      <c r="F263" s="213" t="s">
        <v>136</v>
      </c>
    </row>
    <row r="264" spans="1:6" ht="12.4" customHeight="1" x14ac:dyDescent="0.2">
      <c r="A264" s="69" t="s">
        <v>410</v>
      </c>
      <c r="C264" s="92" t="s">
        <v>677</v>
      </c>
      <c r="D264" s="213" t="s">
        <v>136</v>
      </c>
      <c r="E264" s="213" t="s">
        <v>136</v>
      </c>
      <c r="F264" s="213" t="s">
        <v>136</v>
      </c>
    </row>
    <row r="265" spans="1:6" ht="12.4" customHeight="1" x14ac:dyDescent="0.2">
      <c r="A265" s="69" t="s">
        <v>412</v>
      </c>
      <c r="C265" s="92" t="s">
        <v>678</v>
      </c>
      <c r="D265" s="213" t="s">
        <v>136</v>
      </c>
      <c r="E265" s="213" t="s">
        <v>136</v>
      </c>
      <c r="F265" s="213" t="s">
        <v>136</v>
      </c>
    </row>
    <row r="266" spans="1:6" ht="12.4" customHeight="1" x14ac:dyDescent="0.2">
      <c r="A266" s="180" t="s">
        <v>414</v>
      </c>
      <c r="C266" s="92" t="s">
        <v>679</v>
      </c>
      <c r="D266" s="213" t="s">
        <v>136</v>
      </c>
      <c r="E266" s="213" t="s">
        <v>136</v>
      </c>
      <c r="F266" s="213" t="s">
        <v>136</v>
      </c>
    </row>
    <row r="267" spans="1:6" ht="12.4" customHeight="1" x14ac:dyDescent="0.2">
      <c r="A267" s="183" t="s">
        <v>680</v>
      </c>
      <c r="C267" s="98" t="s">
        <v>681</v>
      </c>
      <c r="D267" s="236" t="s">
        <v>736</v>
      </c>
      <c r="E267" s="236" t="s">
        <v>736</v>
      </c>
      <c r="F267" s="236" t="s">
        <v>736</v>
      </c>
    </row>
    <row r="268" spans="1:6" ht="19.149999999999999" customHeight="1" x14ac:dyDescent="0.2">
      <c r="A268" s="180" t="s">
        <v>416</v>
      </c>
      <c r="B268" s="748" t="s">
        <v>749</v>
      </c>
      <c r="C268" s="748"/>
      <c r="D268" s="230" t="s">
        <v>738</v>
      </c>
      <c r="E268" s="230" t="s">
        <v>738</v>
      </c>
      <c r="F268" s="230" t="s">
        <v>738</v>
      </c>
    </row>
    <row r="269" spans="1:6" ht="12.4" customHeight="1" x14ac:dyDescent="0.2">
      <c r="A269" s="180" t="s">
        <v>418</v>
      </c>
      <c r="B269" s="748" t="s">
        <v>684</v>
      </c>
      <c r="C269" s="748"/>
      <c r="D269" s="230" t="s">
        <v>136</v>
      </c>
      <c r="E269" s="230" t="s">
        <v>136</v>
      </c>
      <c r="F269" s="230" t="s">
        <v>136</v>
      </c>
    </row>
    <row r="270" spans="1:6" ht="12.4" customHeight="1" x14ac:dyDescent="0.2">
      <c r="A270" s="180" t="s">
        <v>421</v>
      </c>
      <c r="B270" s="748" t="s">
        <v>685</v>
      </c>
      <c r="C270" s="748"/>
      <c r="D270" s="230" t="s">
        <v>136</v>
      </c>
      <c r="E270" s="230" t="s">
        <v>136</v>
      </c>
      <c r="F270" s="230" t="s">
        <v>136</v>
      </c>
    </row>
    <row r="271" spans="1:6" ht="3.4" customHeight="1" x14ac:dyDescent="0.2">
      <c r="B271" s="277"/>
      <c r="C271" s="278"/>
      <c r="D271" s="202"/>
      <c r="E271" s="202"/>
      <c r="F271" s="202"/>
    </row>
    <row r="272" spans="1:6" ht="16.7" customHeight="1" x14ac:dyDescent="0.2"/>
    <row r="273" spans="1:5" ht="16.7" customHeight="1" x14ac:dyDescent="0.2">
      <c r="A273" s="88">
        <f>SUM(D276:E316)</f>
        <v>1000000000</v>
      </c>
    </row>
    <row r="274" spans="1:5" ht="12.4" customHeight="1" x14ac:dyDescent="0.2">
      <c r="A274" s="747" t="s">
        <v>227</v>
      </c>
      <c r="B274" s="747"/>
      <c r="C274" s="747"/>
    </row>
    <row r="275" spans="1:5" ht="12.4" customHeight="1" x14ac:dyDescent="0.2">
      <c r="A275" s="273">
        <f>SUM(D276:E316)</f>
        <v>1000000000</v>
      </c>
      <c r="B275" s="675" t="s">
        <v>626</v>
      </c>
      <c r="C275" s="639"/>
      <c r="D275" s="167" t="s">
        <v>720</v>
      </c>
      <c r="E275" s="167" t="s">
        <v>720</v>
      </c>
    </row>
    <row r="276" spans="1:5" ht="22.5" customHeight="1" x14ac:dyDescent="0.2">
      <c r="A276" s="180" t="s">
        <v>167</v>
      </c>
      <c r="B276" s="748" t="s">
        <v>628</v>
      </c>
      <c r="C276" s="748"/>
      <c r="D276" s="241" t="s">
        <v>688</v>
      </c>
      <c r="E276" s="241" t="s">
        <v>688</v>
      </c>
    </row>
    <row r="277" spans="1:5" ht="22.5" customHeight="1" x14ac:dyDescent="0.2">
      <c r="A277" s="180" t="s">
        <v>169</v>
      </c>
      <c r="B277" s="748" t="s">
        <v>631</v>
      </c>
      <c r="C277" s="748"/>
      <c r="D277" s="243" t="s">
        <v>772</v>
      </c>
      <c r="E277" s="243" t="s">
        <v>773</v>
      </c>
    </row>
    <row r="278" spans="1:5" ht="32.65" customHeight="1" x14ac:dyDescent="0.2">
      <c r="A278" s="180" t="s">
        <v>171</v>
      </c>
      <c r="B278" s="748" t="s">
        <v>632</v>
      </c>
      <c r="C278" s="748"/>
      <c r="D278" s="230" t="s">
        <v>763</v>
      </c>
      <c r="E278" s="230" t="s">
        <v>753</v>
      </c>
    </row>
    <row r="279" spans="1:5" ht="19.899999999999999" customHeight="1" x14ac:dyDescent="0.2">
      <c r="A279" s="183" t="s">
        <v>108</v>
      </c>
      <c r="B279" s="748" t="s">
        <v>764</v>
      </c>
      <c r="C279" s="748"/>
      <c r="D279" s="243" t="s">
        <v>136</v>
      </c>
      <c r="E279" s="243" t="s">
        <v>744</v>
      </c>
    </row>
    <row r="280" spans="1:5" ht="12.4" customHeight="1" x14ac:dyDescent="0.2">
      <c r="A280" s="183"/>
      <c r="B280" s="749" t="s">
        <v>635</v>
      </c>
      <c r="C280" s="749"/>
      <c r="D280" s="222"/>
      <c r="E280" s="249"/>
    </row>
    <row r="281" spans="1:5" ht="12.4" customHeight="1" x14ac:dyDescent="0.2">
      <c r="A281" s="180" t="s">
        <v>173</v>
      </c>
      <c r="B281" s="92"/>
      <c r="C281" s="92" t="s">
        <v>636</v>
      </c>
      <c r="D281" s="213" t="s">
        <v>136</v>
      </c>
      <c r="E281" s="214" t="s">
        <v>136</v>
      </c>
    </row>
    <row r="282" spans="1:5" ht="12.4" customHeight="1" x14ac:dyDescent="0.2">
      <c r="A282" s="180" t="s">
        <v>175</v>
      </c>
      <c r="B282" s="92"/>
      <c r="C282" s="92" t="s">
        <v>639</v>
      </c>
      <c r="D282" s="213" t="s">
        <v>136</v>
      </c>
      <c r="E282" s="214" t="s">
        <v>136</v>
      </c>
    </row>
    <row r="283" spans="1:5" ht="12.4" customHeight="1" x14ac:dyDescent="0.2">
      <c r="A283" s="180" t="s">
        <v>177</v>
      </c>
      <c r="B283" s="92"/>
      <c r="C283" s="92" t="s">
        <v>640</v>
      </c>
      <c r="D283" s="244" t="s">
        <v>641</v>
      </c>
      <c r="E283" s="244" t="s">
        <v>641</v>
      </c>
    </row>
    <row r="284" spans="1:5" ht="12.4" customHeight="1" x14ac:dyDescent="0.2">
      <c r="A284" s="180" t="s">
        <v>179</v>
      </c>
      <c r="B284" s="92"/>
      <c r="C284" s="92" t="s">
        <v>642</v>
      </c>
      <c r="D284" s="244" t="s">
        <v>725</v>
      </c>
      <c r="E284" s="244" t="s">
        <v>725</v>
      </c>
    </row>
    <row r="285" spans="1:5" ht="12.4" customHeight="1" x14ac:dyDescent="0.2">
      <c r="A285" s="180" t="s">
        <v>181</v>
      </c>
      <c r="B285" s="750" t="s">
        <v>644</v>
      </c>
      <c r="C285" s="639"/>
      <c r="D285" s="236" t="s">
        <v>726</v>
      </c>
      <c r="E285" s="236" t="s">
        <v>726</v>
      </c>
    </row>
    <row r="286" spans="1:5" ht="18.75" customHeight="1" x14ac:dyDescent="0.2">
      <c r="A286" s="69" t="s">
        <v>183</v>
      </c>
      <c r="B286" s="751" t="s">
        <v>1655</v>
      </c>
      <c r="C286" s="748"/>
      <c r="D286" s="887" t="s">
        <v>1676</v>
      </c>
      <c r="E286" s="274">
        <v>1000000000</v>
      </c>
    </row>
    <row r="287" spans="1:5" ht="12.4" customHeight="1" x14ac:dyDescent="0.2">
      <c r="A287" s="69" t="s">
        <v>185</v>
      </c>
      <c r="B287" s="748" t="s">
        <v>645</v>
      </c>
      <c r="C287" s="748"/>
      <c r="D287" s="221" t="s">
        <v>693</v>
      </c>
      <c r="E287" s="243" t="s">
        <v>693</v>
      </c>
    </row>
    <row r="288" spans="1:5" ht="12.4" customHeight="1" x14ac:dyDescent="0.2">
      <c r="A288" s="180" t="s">
        <v>187</v>
      </c>
      <c r="B288" s="748" t="s">
        <v>646</v>
      </c>
      <c r="C288" s="748"/>
      <c r="D288" s="266" t="s">
        <v>774</v>
      </c>
      <c r="E288" s="275" t="s">
        <v>775</v>
      </c>
    </row>
    <row r="289" spans="1:5" ht="12.4" customHeight="1" x14ac:dyDescent="0.2">
      <c r="A289" s="69" t="s">
        <v>189</v>
      </c>
      <c r="B289" s="749" t="s">
        <v>647</v>
      </c>
      <c r="C289" s="749"/>
      <c r="D289" s="232" t="s">
        <v>698</v>
      </c>
      <c r="E289" s="232" t="s">
        <v>698</v>
      </c>
    </row>
    <row r="290" spans="1:5" ht="12.4" customHeight="1" x14ac:dyDescent="0.2">
      <c r="A290" s="180" t="s">
        <v>191</v>
      </c>
      <c r="B290" s="98"/>
      <c r="C290" s="98" t="s">
        <v>649</v>
      </c>
      <c r="D290" s="637" t="s">
        <v>1671</v>
      </c>
      <c r="E290" s="637" t="s">
        <v>1672</v>
      </c>
    </row>
    <row r="291" spans="1:5" ht="12.4" customHeight="1" x14ac:dyDescent="0.2">
      <c r="A291" s="180" t="s">
        <v>193</v>
      </c>
      <c r="B291" s="749" t="s">
        <v>651</v>
      </c>
      <c r="C291" s="749"/>
      <c r="D291" s="232" t="s">
        <v>652</v>
      </c>
      <c r="E291" s="232" t="s">
        <v>652</v>
      </c>
    </row>
    <row r="292" spans="1:5" ht="12.4" customHeight="1" x14ac:dyDescent="0.2">
      <c r="A292" s="180" t="s">
        <v>195</v>
      </c>
      <c r="B292" s="92"/>
      <c r="C292" s="92" t="s">
        <v>653</v>
      </c>
      <c r="D292" s="213" t="s">
        <v>136</v>
      </c>
      <c r="E292" s="214" t="s">
        <v>136</v>
      </c>
    </row>
    <row r="293" spans="1:5" ht="12.4" customHeight="1" x14ac:dyDescent="0.2">
      <c r="A293" s="69" t="s">
        <v>197</v>
      </c>
      <c r="B293" s="98"/>
      <c r="C293" s="98" t="s">
        <v>654</v>
      </c>
      <c r="D293" s="216" t="s">
        <v>136</v>
      </c>
      <c r="E293" s="236" t="s">
        <v>136</v>
      </c>
    </row>
    <row r="294" spans="1:5" ht="12.4" customHeight="1" x14ac:dyDescent="0.2">
      <c r="A294" s="181"/>
      <c r="B294" s="749" t="s">
        <v>655</v>
      </c>
      <c r="C294" s="749"/>
      <c r="D294" s="249"/>
      <c r="E294" s="249"/>
    </row>
    <row r="295" spans="1:5" ht="12.4" customHeight="1" x14ac:dyDescent="0.2">
      <c r="A295" s="69" t="s">
        <v>199</v>
      </c>
      <c r="B295" s="92"/>
      <c r="C295" s="92" t="s">
        <v>656</v>
      </c>
      <c r="D295" s="214" t="s">
        <v>657</v>
      </c>
      <c r="E295" s="214" t="s">
        <v>732</v>
      </c>
    </row>
    <row r="296" spans="1:5" ht="12.4" customHeight="1" x14ac:dyDescent="0.2">
      <c r="A296" s="180" t="s">
        <v>201</v>
      </c>
      <c r="B296" s="92"/>
      <c r="C296" s="92" t="s">
        <v>658</v>
      </c>
      <c r="D296" s="214" t="s">
        <v>776</v>
      </c>
      <c r="E296" s="214" t="s">
        <v>777</v>
      </c>
    </row>
    <row r="297" spans="1:5" ht="12.4" customHeight="1" x14ac:dyDescent="0.2">
      <c r="A297" s="69" t="s">
        <v>203</v>
      </c>
      <c r="B297" s="92"/>
      <c r="C297" s="92" t="s">
        <v>660</v>
      </c>
      <c r="D297" s="214" t="s">
        <v>652</v>
      </c>
      <c r="E297" s="214" t="s">
        <v>652</v>
      </c>
    </row>
    <row r="298" spans="1:5" ht="12.4" customHeight="1" x14ac:dyDescent="0.2">
      <c r="A298" s="180" t="s">
        <v>205</v>
      </c>
      <c r="B298" s="92"/>
      <c r="C298" s="92" t="s">
        <v>662</v>
      </c>
      <c r="D298" s="214" t="s">
        <v>709</v>
      </c>
      <c r="E298" s="214" t="s">
        <v>709</v>
      </c>
    </row>
    <row r="299" spans="1:5" ht="12.4" customHeight="1" x14ac:dyDescent="0.2">
      <c r="A299" s="180" t="s">
        <v>207</v>
      </c>
      <c r="B299" s="92"/>
      <c r="C299" s="92" t="s">
        <v>664</v>
      </c>
      <c r="D299" s="214" t="s">
        <v>652</v>
      </c>
      <c r="E299" s="214" t="s">
        <v>652</v>
      </c>
    </row>
    <row r="300" spans="1:5" ht="12.4" customHeight="1" x14ac:dyDescent="0.2">
      <c r="A300" s="69" t="s">
        <v>208</v>
      </c>
      <c r="B300" s="98"/>
      <c r="C300" s="98" t="s">
        <v>665</v>
      </c>
      <c r="D300" s="216" t="s">
        <v>710</v>
      </c>
      <c r="E300" s="236" t="s">
        <v>710</v>
      </c>
    </row>
    <row r="301" spans="1:5" ht="12.4" customHeight="1" x14ac:dyDescent="0.2">
      <c r="A301" s="69" t="s">
        <v>210</v>
      </c>
      <c r="B301" s="749" t="s">
        <v>667</v>
      </c>
      <c r="C301" s="749"/>
      <c r="D301" s="225" t="s">
        <v>668</v>
      </c>
      <c r="E301" s="232" t="s">
        <v>668</v>
      </c>
    </row>
    <row r="302" spans="1:5" ht="12.4" customHeight="1" x14ac:dyDescent="0.2">
      <c r="A302" s="69" t="s">
        <v>212</v>
      </c>
      <c r="B302" s="92"/>
      <c r="C302" s="92" t="s">
        <v>669</v>
      </c>
      <c r="D302" s="213" t="s">
        <v>136</v>
      </c>
      <c r="E302" s="214" t="s">
        <v>136</v>
      </c>
    </row>
    <row r="303" spans="1:5" ht="12.4" customHeight="1" x14ac:dyDescent="0.2">
      <c r="A303" s="69" t="s">
        <v>214</v>
      </c>
      <c r="B303" s="92"/>
      <c r="C303" s="92" t="s">
        <v>670</v>
      </c>
      <c r="D303" s="213" t="s">
        <v>136</v>
      </c>
      <c r="E303" s="214" t="s">
        <v>136</v>
      </c>
    </row>
    <row r="304" spans="1:5" ht="12.4" customHeight="1" x14ac:dyDescent="0.2">
      <c r="A304" s="69" t="s">
        <v>216</v>
      </c>
      <c r="B304" s="92"/>
      <c r="C304" s="92" t="s">
        <v>671</v>
      </c>
      <c r="D304" s="213" t="s">
        <v>136</v>
      </c>
      <c r="E304" s="214" t="s">
        <v>136</v>
      </c>
    </row>
    <row r="305" spans="1:6" ht="12.4" customHeight="1" x14ac:dyDescent="0.2">
      <c r="A305" s="69" t="s">
        <v>218</v>
      </c>
      <c r="B305" s="92"/>
      <c r="C305" s="92" t="s">
        <v>672</v>
      </c>
      <c r="D305" s="213" t="s">
        <v>136</v>
      </c>
      <c r="E305" s="214" t="s">
        <v>136</v>
      </c>
    </row>
    <row r="306" spans="1:6" ht="12.4" customHeight="1" x14ac:dyDescent="0.2">
      <c r="A306" s="180" t="s">
        <v>220</v>
      </c>
      <c r="B306" s="92"/>
      <c r="C306" s="92" t="s">
        <v>673</v>
      </c>
      <c r="D306" s="213" t="s">
        <v>136</v>
      </c>
      <c r="E306" s="214" t="s">
        <v>136</v>
      </c>
    </row>
    <row r="307" spans="1:6" ht="12.4" customHeight="1" x14ac:dyDescent="0.2">
      <c r="A307" s="180" t="s">
        <v>222</v>
      </c>
      <c r="B307" s="98"/>
      <c r="C307" s="98" t="s">
        <v>674</v>
      </c>
      <c r="D307" s="216" t="s">
        <v>136</v>
      </c>
      <c r="E307" s="236" t="s">
        <v>136</v>
      </c>
    </row>
    <row r="308" spans="1:6" ht="12.4" customHeight="1" x14ac:dyDescent="0.2">
      <c r="A308" s="69" t="s">
        <v>406</v>
      </c>
      <c r="B308" s="749" t="s">
        <v>675</v>
      </c>
      <c r="C308" s="749"/>
      <c r="D308" s="225" t="s">
        <v>652</v>
      </c>
      <c r="E308" s="232" t="s">
        <v>652</v>
      </c>
    </row>
    <row r="309" spans="1:6" ht="12.4" customHeight="1" x14ac:dyDescent="0.2">
      <c r="A309" s="69" t="s">
        <v>408</v>
      </c>
      <c r="B309" s="92"/>
      <c r="C309" s="237" t="s">
        <v>676</v>
      </c>
      <c r="D309" s="213" t="s">
        <v>136</v>
      </c>
      <c r="E309" s="214" t="s">
        <v>136</v>
      </c>
    </row>
    <row r="310" spans="1:6" ht="12.4" customHeight="1" x14ac:dyDescent="0.2">
      <c r="A310" s="69" t="s">
        <v>410</v>
      </c>
      <c r="B310" s="92"/>
      <c r="C310" s="92" t="s">
        <v>677</v>
      </c>
      <c r="D310" s="213" t="s">
        <v>136</v>
      </c>
      <c r="E310" s="214" t="s">
        <v>136</v>
      </c>
    </row>
    <row r="311" spans="1:6" ht="12.4" customHeight="1" x14ac:dyDescent="0.2">
      <c r="A311" s="69" t="s">
        <v>412</v>
      </c>
      <c r="B311" s="92"/>
      <c r="C311" s="92" t="s">
        <v>678</v>
      </c>
      <c r="D311" s="213" t="s">
        <v>136</v>
      </c>
      <c r="E311" s="214" t="s">
        <v>136</v>
      </c>
    </row>
    <row r="312" spans="1:6" ht="12.4" customHeight="1" x14ac:dyDescent="0.2">
      <c r="A312" s="180" t="s">
        <v>414</v>
      </c>
      <c r="B312" s="92"/>
      <c r="C312" s="92" t="s">
        <v>679</v>
      </c>
      <c r="D312" s="213" t="s">
        <v>136</v>
      </c>
      <c r="E312" s="214" t="s">
        <v>136</v>
      </c>
    </row>
    <row r="313" spans="1:6" ht="12.4" customHeight="1" x14ac:dyDescent="0.2">
      <c r="A313" s="183" t="s">
        <v>680</v>
      </c>
      <c r="B313" s="98"/>
      <c r="C313" s="98" t="s">
        <v>681</v>
      </c>
      <c r="D313" s="236" t="s">
        <v>736</v>
      </c>
      <c r="E313" s="236" t="s">
        <v>736</v>
      </c>
    </row>
    <row r="314" spans="1:6" ht="19.899999999999999" customHeight="1" x14ac:dyDescent="0.2">
      <c r="A314" s="180" t="s">
        <v>416</v>
      </c>
      <c r="B314" s="748" t="s">
        <v>749</v>
      </c>
      <c r="C314" s="748"/>
      <c r="D314" s="230" t="s">
        <v>738</v>
      </c>
      <c r="E314" s="230" t="s">
        <v>738</v>
      </c>
    </row>
    <row r="315" spans="1:6" ht="12.4" customHeight="1" x14ac:dyDescent="0.2">
      <c r="A315" s="180" t="s">
        <v>418</v>
      </c>
      <c r="B315" s="748" t="s">
        <v>684</v>
      </c>
      <c r="C315" s="748"/>
      <c r="D315" s="230" t="s">
        <v>136</v>
      </c>
      <c r="E315" s="230" t="s">
        <v>136</v>
      </c>
    </row>
    <row r="316" spans="1:6" ht="12.4" customHeight="1" x14ac:dyDescent="0.2">
      <c r="A316" s="180" t="s">
        <v>421</v>
      </c>
      <c r="B316" s="748" t="s">
        <v>685</v>
      </c>
      <c r="C316" s="748"/>
      <c r="D316" s="230" t="s">
        <v>136</v>
      </c>
      <c r="E316" s="230" t="s">
        <v>136</v>
      </c>
    </row>
    <row r="317" spans="1:6" ht="5.85" customHeight="1" x14ac:dyDescent="0.2">
      <c r="B317" s="279"/>
      <c r="C317" s="280"/>
      <c r="D317" s="281"/>
      <c r="E317" s="281"/>
    </row>
    <row r="318" spans="1:6" ht="10.15" customHeight="1" x14ac:dyDescent="0.2">
      <c r="B318" s="158" t="s">
        <v>778</v>
      </c>
      <c r="C318" s="755" t="s">
        <v>779</v>
      </c>
      <c r="D318" s="755"/>
      <c r="E318" s="755"/>
      <c r="F318" s="755"/>
    </row>
    <row r="319" spans="1:6" ht="10.15" customHeight="1" x14ac:dyDescent="0.2">
      <c r="A319" s="276"/>
      <c r="B319" s="153" t="s">
        <v>780</v>
      </c>
      <c r="C319" s="658" t="s">
        <v>781</v>
      </c>
      <c r="D319" s="639"/>
      <c r="E319" s="639"/>
    </row>
    <row r="320" spans="1:6" ht="10.15" customHeight="1" x14ac:dyDescent="0.2">
      <c r="B320" s="153" t="s">
        <v>782</v>
      </c>
      <c r="C320" s="658" t="s">
        <v>783</v>
      </c>
      <c r="D320" s="658"/>
      <c r="E320" s="658"/>
      <c r="F320" s="658"/>
    </row>
    <row r="321" spans="1:6" ht="26.65" customHeight="1" x14ac:dyDescent="0.2">
      <c r="A321" s="276"/>
      <c r="B321" s="153" t="s">
        <v>784</v>
      </c>
      <c r="C321" s="682" t="s">
        <v>785</v>
      </c>
      <c r="D321" s="639"/>
      <c r="E321" s="639"/>
      <c r="F321" s="639"/>
    </row>
    <row r="322" spans="1:6" ht="10.15" customHeight="1" x14ac:dyDescent="0.2">
      <c r="A322" s="276"/>
      <c r="B322" s="153" t="s">
        <v>786</v>
      </c>
      <c r="C322" s="658" t="s">
        <v>787</v>
      </c>
      <c r="D322" s="639"/>
      <c r="E322" s="639"/>
      <c r="F322" s="639"/>
    </row>
    <row r="323" spans="1:6" ht="10.15" customHeight="1" x14ac:dyDescent="0.2">
      <c r="A323" s="276"/>
      <c r="B323" s="153" t="s">
        <v>788</v>
      </c>
      <c r="C323" s="658" t="s">
        <v>789</v>
      </c>
      <c r="D323" s="639"/>
      <c r="E323" s="639"/>
      <c r="F323" s="639"/>
    </row>
  </sheetData>
  <mergeCells count="144">
    <mergeCell ref="B289:C289"/>
    <mergeCell ref="B291:C291"/>
    <mergeCell ref="B294:C294"/>
    <mergeCell ref="B301:C301"/>
    <mergeCell ref="B308:C308"/>
    <mergeCell ref="B314:C314"/>
    <mergeCell ref="B316:C316"/>
    <mergeCell ref="B315:C315"/>
    <mergeCell ref="C323:F323"/>
    <mergeCell ref="C320:F320"/>
    <mergeCell ref="C322:F322"/>
    <mergeCell ref="C321:F321"/>
    <mergeCell ref="C318:F318"/>
    <mergeCell ref="C319:E319"/>
    <mergeCell ref="B276:C276"/>
    <mergeCell ref="B278:C278"/>
    <mergeCell ref="B277:C277"/>
    <mergeCell ref="B280:C280"/>
    <mergeCell ref="B279:C279"/>
    <mergeCell ref="B286:C286"/>
    <mergeCell ref="B285:C285"/>
    <mergeCell ref="B287:C287"/>
    <mergeCell ref="B288:C288"/>
    <mergeCell ref="B245:C245"/>
    <mergeCell ref="B248:C248"/>
    <mergeCell ref="B255:C255"/>
    <mergeCell ref="B262:C262"/>
    <mergeCell ref="B268:C268"/>
    <mergeCell ref="B269:C269"/>
    <mergeCell ref="B270:C270"/>
    <mergeCell ref="A274:C274"/>
    <mergeCell ref="B275:C275"/>
    <mergeCell ref="B232:C232"/>
    <mergeCell ref="B231:C231"/>
    <mergeCell ref="B233:C233"/>
    <mergeCell ref="B234:C234"/>
    <mergeCell ref="B239:C239"/>
    <mergeCell ref="B240:C240"/>
    <mergeCell ref="B242:C242"/>
    <mergeCell ref="B241:C241"/>
    <mergeCell ref="B243:C243"/>
    <mergeCell ref="B200:C200"/>
    <mergeCell ref="B203:C203"/>
    <mergeCell ref="B210:C210"/>
    <mergeCell ref="B217:C217"/>
    <mergeCell ref="B224:C224"/>
    <mergeCell ref="B223:C223"/>
    <mergeCell ref="B225:C225"/>
    <mergeCell ref="A228:C228"/>
    <mergeCell ref="B230:C230"/>
    <mergeCell ref="B229:C229"/>
    <mergeCell ref="B186:C186"/>
    <mergeCell ref="B188:C188"/>
    <mergeCell ref="B187:C187"/>
    <mergeCell ref="B189:C189"/>
    <mergeCell ref="B194:C194"/>
    <mergeCell ref="B196:C196"/>
    <mergeCell ref="B195:C195"/>
    <mergeCell ref="B197:C197"/>
    <mergeCell ref="B198:C198"/>
    <mergeCell ref="B165:C165"/>
    <mergeCell ref="B172:C172"/>
    <mergeCell ref="B178:C178"/>
    <mergeCell ref="B179:C179"/>
    <mergeCell ref="B180:C180"/>
    <mergeCell ref="B181:F181"/>
    <mergeCell ref="B184:C184"/>
    <mergeCell ref="A183:C183"/>
    <mergeCell ref="B185:C185"/>
    <mergeCell ref="B143:C143"/>
    <mergeCell ref="B144:C144"/>
    <mergeCell ref="B149:C149"/>
    <mergeCell ref="B150:C150"/>
    <mergeCell ref="B152:C152"/>
    <mergeCell ref="B151:C151"/>
    <mergeCell ref="B153:C153"/>
    <mergeCell ref="B155:C155"/>
    <mergeCell ref="B158:C158"/>
    <mergeCell ref="B127:C127"/>
    <mergeCell ref="B134:C134"/>
    <mergeCell ref="B133:C133"/>
    <mergeCell ref="B136:F136"/>
    <mergeCell ref="B135:C135"/>
    <mergeCell ref="A138:C138"/>
    <mergeCell ref="B140:C140"/>
    <mergeCell ref="B139:C139"/>
    <mergeCell ref="B142:C142"/>
    <mergeCell ref="B141:C141"/>
    <mergeCell ref="B99:C99"/>
    <mergeCell ref="B104:C104"/>
    <mergeCell ref="B106:C106"/>
    <mergeCell ref="B105:C105"/>
    <mergeCell ref="B107:C107"/>
    <mergeCell ref="B108:C108"/>
    <mergeCell ref="B110:C110"/>
    <mergeCell ref="B113:C113"/>
    <mergeCell ref="B120:C120"/>
    <mergeCell ref="B88:C88"/>
    <mergeCell ref="B89:C89"/>
    <mergeCell ref="B90:C90"/>
    <mergeCell ref="B91:E91"/>
    <mergeCell ref="B94:C94"/>
    <mergeCell ref="A93:C93"/>
    <mergeCell ref="B95:C95"/>
    <mergeCell ref="B96:C96"/>
    <mergeCell ref="B98:C98"/>
    <mergeCell ref="B97:C97"/>
    <mergeCell ref="B59:C59"/>
    <mergeCell ref="B60:C60"/>
    <mergeCell ref="B62:C62"/>
    <mergeCell ref="B61:C61"/>
    <mergeCell ref="B63:C63"/>
    <mergeCell ref="B65:C65"/>
    <mergeCell ref="B68:C68"/>
    <mergeCell ref="B75:C75"/>
    <mergeCell ref="B82:C82"/>
    <mergeCell ref="B46:E46"/>
    <mergeCell ref="B45:C45"/>
    <mergeCell ref="A48:C48"/>
    <mergeCell ref="B50:C50"/>
    <mergeCell ref="B49:C49"/>
    <mergeCell ref="B52:C52"/>
    <mergeCell ref="B51:C51"/>
    <mergeCell ref="B53:C53"/>
    <mergeCell ref="B54:C54"/>
    <mergeCell ref="B16:C16"/>
    <mergeCell ref="B15:C15"/>
    <mergeCell ref="B17:C17"/>
    <mergeCell ref="B18:C18"/>
    <mergeCell ref="B20:C20"/>
    <mergeCell ref="B23:C23"/>
    <mergeCell ref="B30:C30"/>
    <mergeCell ref="B37:C37"/>
    <mergeCell ref="B44:C44"/>
    <mergeCell ref="B43:C43"/>
    <mergeCell ref="A2:C2"/>
    <mergeCell ref="A1:E1"/>
    <mergeCell ref="B4:C4"/>
    <mergeCell ref="B5:C5"/>
    <mergeCell ref="B6:C6"/>
    <mergeCell ref="B8:C8"/>
    <mergeCell ref="B7:C7"/>
    <mergeCell ref="B9:C9"/>
    <mergeCell ref="B14:C1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5"/>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1.140625" customWidth="1"/>
    <col min="4" max="8" width="10.7109375" customWidth="1"/>
  </cols>
  <sheetData>
    <row r="1" spans="1:8" ht="13.35" customHeight="1" x14ac:dyDescent="0.2">
      <c r="A1" s="646" t="s">
        <v>790</v>
      </c>
      <c r="B1" s="639"/>
      <c r="C1" s="639"/>
      <c r="D1" s="639"/>
    </row>
    <row r="2" spans="1:8" ht="3.4" customHeight="1" x14ac:dyDescent="0.2"/>
    <row r="3" spans="1:8" ht="11.65" customHeight="1" x14ac:dyDescent="0.2">
      <c r="A3" s="282">
        <f>SUM(D6:H41)</f>
        <v>3433710.9749999992</v>
      </c>
      <c r="D3" s="10" t="s">
        <v>93</v>
      </c>
    </row>
    <row r="4" spans="1:8" ht="3.4" customHeight="1" x14ac:dyDescent="0.2"/>
    <row r="5" spans="1:8" ht="32.65" customHeight="1" x14ac:dyDescent="0.2">
      <c r="B5" s="743" t="s">
        <v>98</v>
      </c>
      <c r="C5" s="639"/>
      <c r="D5" s="283" t="s">
        <v>99</v>
      </c>
      <c r="E5" s="179" t="s">
        <v>100</v>
      </c>
      <c r="F5" s="179" t="s">
        <v>101</v>
      </c>
      <c r="G5" s="179" t="s">
        <v>102</v>
      </c>
      <c r="H5" s="179" t="s">
        <v>103</v>
      </c>
    </row>
    <row r="6" spans="1:8" ht="12.4" customHeight="1" x14ac:dyDescent="0.2">
      <c r="B6" s="729" t="s">
        <v>791</v>
      </c>
      <c r="C6" s="729"/>
      <c r="D6" s="286"/>
      <c r="E6" s="287"/>
      <c r="F6" s="287"/>
      <c r="G6" s="287"/>
      <c r="H6" s="287"/>
    </row>
    <row r="7" spans="1:8" ht="12.4" customHeight="1" x14ac:dyDescent="0.2">
      <c r="A7" s="180" t="s">
        <v>167</v>
      </c>
      <c r="C7" s="72" t="s">
        <v>792</v>
      </c>
      <c r="D7" s="16">
        <v>30208</v>
      </c>
      <c r="E7" s="17">
        <v>29002</v>
      </c>
      <c r="F7" s="17">
        <v>27778</v>
      </c>
      <c r="G7" s="17">
        <v>27667</v>
      </c>
      <c r="H7" s="17">
        <v>27434</v>
      </c>
    </row>
    <row r="8" spans="1:8" ht="12.4" customHeight="1" x14ac:dyDescent="0.2">
      <c r="A8" s="180" t="s">
        <v>169</v>
      </c>
      <c r="C8" s="72" t="s">
        <v>793</v>
      </c>
      <c r="D8" s="16">
        <v>0</v>
      </c>
      <c r="E8" s="17">
        <v>0</v>
      </c>
      <c r="F8" s="17">
        <v>0</v>
      </c>
      <c r="G8" s="17">
        <v>0</v>
      </c>
      <c r="H8" s="17">
        <v>0</v>
      </c>
    </row>
    <row r="9" spans="1:8" ht="12.4" customHeight="1" x14ac:dyDescent="0.2">
      <c r="A9" s="180" t="s">
        <v>171</v>
      </c>
      <c r="C9" s="72" t="s">
        <v>794</v>
      </c>
      <c r="D9" s="16">
        <v>0</v>
      </c>
      <c r="E9" s="17">
        <v>0</v>
      </c>
      <c r="F9" s="17">
        <v>0</v>
      </c>
      <c r="G9" s="17">
        <v>0</v>
      </c>
      <c r="H9" s="17">
        <v>0</v>
      </c>
    </row>
    <row r="10" spans="1:8" ht="12.4" customHeight="1" x14ac:dyDescent="0.2">
      <c r="A10" s="180" t="s">
        <v>173</v>
      </c>
      <c r="C10" s="185" t="s">
        <v>795</v>
      </c>
      <c r="D10" s="20">
        <v>0</v>
      </c>
      <c r="E10" s="21">
        <v>0</v>
      </c>
      <c r="F10" s="21">
        <v>0</v>
      </c>
      <c r="G10" s="21">
        <v>0</v>
      </c>
      <c r="H10" s="21">
        <v>0</v>
      </c>
    </row>
    <row r="11" spans="1:8" ht="12.4" customHeight="1" x14ac:dyDescent="0.2">
      <c r="A11" s="180" t="s">
        <v>175</v>
      </c>
      <c r="B11" s="294"/>
      <c r="C11" s="186" t="s">
        <v>796</v>
      </c>
      <c r="D11" s="128">
        <v>0</v>
      </c>
      <c r="E11" s="76">
        <v>0</v>
      </c>
      <c r="F11" s="76">
        <v>0</v>
      </c>
      <c r="G11" s="76">
        <v>0</v>
      </c>
      <c r="H11" s="76">
        <v>0</v>
      </c>
    </row>
    <row r="12" spans="1:8" ht="12.4" customHeight="1" x14ac:dyDescent="0.2">
      <c r="A12" s="180" t="s">
        <v>177</v>
      </c>
      <c r="B12" s="70"/>
      <c r="C12" s="284" t="s">
        <v>797</v>
      </c>
      <c r="D12" s="127">
        <v>3034</v>
      </c>
      <c r="E12" s="55">
        <v>1137</v>
      </c>
      <c r="F12" s="55">
        <v>2067</v>
      </c>
      <c r="G12" s="55">
        <v>2011</v>
      </c>
      <c r="H12" s="55">
        <v>2007</v>
      </c>
    </row>
    <row r="13" spans="1:8" ht="12.4" customHeight="1" x14ac:dyDescent="0.2">
      <c r="A13" s="180" t="s">
        <v>179</v>
      </c>
      <c r="C13" s="72" t="s">
        <v>798</v>
      </c>
      <c r="D13" s="16">
        <v>0</v>
      </c>
      <c r="E13" s="17">
        <v>0</v>
      </c>
      <c r="F13" s="17">
        <v>0</v>
      </c>
      <c r="G13" s="17">
        <v>0</v>
      </c>
      <c r="H13" s="17">
        <v>0</v>
      </c>
    </row>
    <row r="14" spans="1:8" ht="12.4" customHeight="1" x14ac:dyDescent="0.2">
      <c r="A14" s="180" t="s">
        <v>181</v>
      </c>
      <c r="C14" s="72" t="s">
        <v>799</v>
      </c>
      <c r="D14" s="16">
        <v>0</v>
      </c>
      <c r="E14" s="17">
        <v>0</v>
      </c>
      <c r="F14" s="17">
        <v>0</v>
      </c>
      <c r="G14" s="17">
        <v>0</v>
      </c>
      <c r="H14" s="17">
        <v>0</v>
      </c>
    </row>
    <row r="15" spans="1:8" ht="12.4" customHeight="1" x14ac:dyDescent="0.2">
      <c r="A15" s="180" t="s">
        <v>183</v>
      </c>
      <c r="C15" s="185" t="s">
        <v>795</v>
      </c>
      <c r="D15" s="20">
        <v>0</v>
      </c>
      <c r="E15" s="21">
        <v>0</v>
      </c>
      <c r="F15" s="21">
        <v>0</v>
      </c>
      <c r="G15" s="21">
        <v>0</v>
      </c>
      <c r="H15" s="21">
        <v>0</v>
      </c>
    </row>
    <row r="16" spans="1:8" ht="12.4" customHeight="1" x14ac:dyDescent="0.2">
      <c r="A16" s="180" t="s">
        <v>185</v>
      </c>
      <c r="B16" s="295"/>
      <c r="C16" s="186" t="s">
        <v>800</v>
      </c>
      <c r="D16" s="128">
        <v>3034</v>
      </c>
      <c r="E16" s="76">
        <v>1137</v>
      </c>
      <c r="F16" s="76">
        <v>2067</v>
      </c>
      <c r="G16" s="76">
        <v>2011</v>
      </c>
      <c r="H16" s="76">
        <v>2007</v>
      </c>
    </row>
    <row r="17" spans="1:8" ht="12.4" customHeight="1" x14ac:dyDescent="0.2">
      <c r="A17" s="180" t="s">
        <v>187</v>
      </c>
      <c r="B17" s="295"/>
      <c r="C17" s="186" t="s">
        <v>801</v>
      </c>
      <c r="D17" s="285">
        <v>33242</v>
      </c>
      <c r="E17" s="102">
        <v>30139</v>
      </c>
      <c r="F17" s="102">
        <v>29845</v>
      </c>
      <c r="G17" s="102">
        <v>29678</v>
      </c>
      <c r="H17" s="102">
        <v>29441</v>
      </c>
    </row>
    <row r="18" spans="1:8" ht="12.4" customHeight="1" x14ac:dyDescent="0.2">
      <c r="B18" s="729" t="s">
        <v>802</v>
      </c>
      <c r="C18" s="729"/>
      <c r="D18" s="286"/>
      <c r="E18" s="287"/>
      <c r="F18" s="287"/>
      <c r="G18" s="287"/>
      <c r="H18" s="287"/>
    </row>
    <row r="19" spans="1:8" ht="12.4" customHeight="1" x14ac:dyDescent="0.2">
      <c r="A19" s="180" t="s">
        <v>189</v>
      </c>
      <c r="B19" s="719" t="s">
        <v>803</v>
      </c>
      <c r="C19" s="639"/>
      <c r="D19" s="16">
        <v>11047</v>
      </c>
      <c r="E19" s="17">
        <v>11007</v>
      </c>
      <c r="F19" s="17">
        <v>10292</v>
      </c>
      <c r="G19" s="17">
        <v>10145</v>
      </c>
      <c r="H19" s="17">
        <v>9562</v>
      </c>
    </row>
    <row r="20" spans="1:8" ht="19.899999999999999" customHeight="1" x14ac:dyDescent="0.2">
      <c r="A20" s="180" t="s">
        <v>191</v>
      </c>
      <c r="B20" s="666" t="s">
        <v>804</v>
      </c>
      <c r="C20" s="639"/>
      <c r="D20" s="16">
        <v>0</v>
      </c>
      <c r="E20" s="17">
        <v>0</v>
      </c>
      <c r="F20" s="17">
        <v>0</v>
      </c>
      <c r="G20" s="17">
        <v>0</v>
      </c>
      <c r="H20" s="17">
        <v>0</v>
      </c>
    </row>
    <row r="21" spans="1:8" ht="12.4" customHeight="1" x14ac:dyDescent="0.2">
      <c r="A21" s="180" t="s">
        <v>193</v>
      </c>
      <c r="B21" s="666" t="s">
        <v>805</v>
      </c>
      <c r="C21" s="639"/>
      <c r="D21" s="16">
        <v>0</v>
      </c>
      <c r="E21" s="17">
        <v>0</v>
      </c>
      <c r="F21" s="17">
        <v>0</v>
      </c>
      <c r="G21" s="17">
        <v>0</v>
      </c>
      <c r="H21" s="17">
        <v>0</v>
      </c>
    </row>
    <row r="22" spans="1:8" ht="12.4" customHeight="1" x14ac:dyDescent="0.2">
      <c r="A22" s="180" t="s">
        <v>195</v>
      </c>
      <c r="B22" s="666" t="s">
        <v>806</v>
      </c>
      <c r="C22" s="639"/>
      <c r="D22" s="16">
        <v>0</v>
      </c>
      <c r="E22" s="17">
        <v>0</v>
      </c>
      <c r="F22" s="17">
        <v>0</v>
      </c>
      <c r="G22" s="17">
        <v>0</v>
      </c>
      <c r="H22" s="17">
        <v>0</v>
      </c>
    </row>
    <row r="23" spans="1:8" ht="12.4" customHeight="1" x14ac:dyDescent="0.2">
      <c r="A23" s="180" t="s">
        <v>197</v>
      </c>
      <c r="B23" s="734" t="s">
        <v>807</v>
      </c>
      <c r="C23" s="639"/>
      <c r="D23" s="20">
        <v>0</v>
      </c>
      <c r="E23" s="21">
        <v>0</v>
      </c>
      <c r="F23" s="21">
        <v>0</v>
      </c>
      <c r="G23" s="21">
        <v>0</v>
      </c>
      <c r="H23" s="21">
        <v>0</v>
      </c>
    </row>
    <row r="24" spans="1:8" ht="12.4" customHeight="1" x14ac:dyDescent="0.2">
      <c r="A24" s="180" t="s">
        <v>199</v>
      </c>
      <c r="B24" s="733" t="s">
        <v>808</v>
      </c>
      <c r="C24" s="733"/>
      <c r="D24" s="288">
        <v>11047</v>
      </c>
      <c r="E24" s="289">
        <v>11007</v>
      </c>
      <c r="F24" s="289">
        <v>10292</v>
      </c>
      <c r="G24" s="289">
        <v>10145</v>
      </c>
      <c r="H24" s="289">
        <v>9562</v>
      </c>
    </row>
    <row r="25" spans="1:8" ht="12.4" customHeight="1" x14ac:dyDescent="0.2">
      <c r="B25" s="729" t="s">
        <v>809</v>
      </c>
      <c r="C25" s="729"/>
      <c r="D25" s="286"/>
      <c r="E25" s="287"/>
      <c r="F25" s="287"/>
      <c r="G25" s="287"/>
      <c r="H25" s="287"/>
    </row>
    <row r="26" spans="1:8" ht="12.4" customHeight="1" x14ac:dyDescent="0.2">
      <c r="A26" s="180" t="s">
        <v>201</v>
      </c>
      <c r="C26" s="72" t="s">
        <v>810</v>
      </c>
      <c r="D26" s="16">
        <v>44289</v>
      </c>
      <c r="E26" s="17">
        <v>41146</v>
      </c>
      <c r="F26" s="17">
        <v>40137</v>
      </c>
      <c r="G26" s="17">
        <v>39823</v>
      </c>
      <c r="H26" s="17">
        <v>39003</v>
      </c>
    </row>
    <row r="27" spans="1:8" ht="12.4" customHeight="1" x14ac:dyDescent="0.2">
      <c r="A27" s="180" t="s">
        <v>203</v>
      </c>
      <c r="C27" s="72" t="s">
        <v>811</v>
      </c>
      <c r="D27" s="16">
        <v>0</v>
      </c>
      <c r="E27" s="17">
        <v>0</v>
      </c>
      <c r="F27" s="17">
        <v>0</v>
      </c>
      <c r="G27" s="17">
        <v>0</v>
      </c>
      <c r="H27" s="17">
        <v>0</v>
      </c>
    </row>
    <row r="28" spans="1:8" ht="12.4" customHeight="1" x14ac:dyDescent="0.2">
      <c r="A28" s="180" t="s">
        <v>205</v>
      </c>
      <c r="C28" s="72" t="s">
        <v>812</v>
      </c>
      <c r="D28" s="16">
        <v>0</v>
      </c>
      <c r="E28" s="17">
        <v>0</v>
      </c>
      <c r="F28" s="17">
        <v>0</v>
      </c>
      <c r="G28" s="17">
        <v>0</v>
      </c>
      <c r="H28" s="17">
        <v>0</v>
      </c>
    </row>
    <row r="29" spans="1:8" ht="12.4" customHeight="1" x14ac:dyDescent="0.2">
      <c r="A29" s="180" t="s">
        <v>207</v>
      </c>
      <c r="C29" s="185" t="s">
        <v>813</v>
      </c>
      <c r="D29" s="20">
        <v>0</v>
      </c>
      <c r="E29" s="21">
        <v>0</v>
      </c>
      <c r="F29" s="21">
        <v>0</v>
      </c>
      <c r="G29" s="21">
        <v>0</v>
      </c>
      <c r="H29" s="21">
        <v>0</v>
      </c>
    </row>
    <row r="30" spans="1:8" ht="12.4" customHeight="1" x14ac:dyDescent="0.2">
      <c r="A30" s="180" t="s">
        <v>208</v>
      </c>
      <c r="B30" s="733" t="s">
        <v>814</v>
      </c>
      <c r="C30" s="733"/>
      <c r="D30" s="288">
        <v>44289</v>
      </c>
      <c r="E30" s="289">
        <v>41146</v>
      </c>
      <c r="F30" s="289">
        <v>40137</v>
      </c>
      <c r="G30" s="289">
        <v>39823</v>
      </c>
      <c r="H30" s="289">
        <v>39003</v>
      </c>
    </row>
    <row r="31" spans="1:8" ht="12.4" customHeight="1" x14ac:dyDescent="0.2">
      <c r="B31" s="729" t="s">
        <v>815</v>
      </c>
      <c r="C31" s="729"/>
      <c r="D31" s="286"/>
      <c r="E31" s="287"/>
      <c r="F31" s="287"/>
      <c r="G31" s="287"/>
      <c r="H31" s="287"/>
    </row>
    <row r="32" spans="1:8" ht="12.4" customHeight="1" x14ac:dyDescent="0.2">
      <c r="A32" s="180" t="s">
        <v>210</v>
      </c>
      <c r="B32" s="666" t="s">
        <v>816</v>
      </c>
      <c r="C32" s="639"/>
      <c r="D32" s="16">
        <v>143099</v>
      </c>
      <c r="E32" s="17">
        <v>138111</v>
      </c>
      <c r="F32" s="17">
        <v>136311</v>
      </c>
      <c r="G32" s="17">
        <v>133060</v>
      </c>
      <c r="H32" s="17">
        <v>131342</v>
      </c>
    </row>
    <row r="33" spans="1:8" ht="12.4" customHeight="1" x14ac:dyDescent="0.2">
      <c r="A33" s="180" t="s">
        <v>212</v>
      </c>
      <c r="B33" s="722" t="s">
        <v>817</v>
      </c>
      <c r="C33" s="639"/>
      <c r="D33" s="20">
        <v>405638</v>
      </c>
      <c r="E33" s="21">
        <v>396480</v>
      </c>
      <c r="F33" s="21">
        <v>383474</v>
      </c>
      <c r="G33" s="21">
        <v>372059</v>
      </c>
      <c r="H33" s="21">
        <v>366286</v>
      </c>
    </row>
    <row r="34" spans="1:8" ht="12.4" customHeight="1" x14ac:dyDescent="0.2">
      <c r="B34" s="729" t="s">
        <v>818</v>
      </c>
      <c r="C34" s="756"/>
      <c r="D34" s="286"/>
      <c r="E34" s="287"/>
      <c r="F34" s="287"/>
      <c r="G34" s="287"/>
      <c r="H34" s="287"/>
    </row>
    <row r="35" spans="1:8" ht="12.4" customHeight="1" x14ac:dyDescent="0.2">
      <c r="A35" s="180" t="s">
        <v>214</v>
      </c>
      <c r="C35" s="72" t="s">
        <v>819</v>
      </c>
      <c r="D35" s="26">
        <v>0.309</v>
      </c>
      <c r="E35" s="27">
        <v>0.29799999999999999</v>
      </c>
      <c r="F35" s="27">
        <v>0.29399999999999998</v>
      </c>
      <c r="G35" s="27">
        <v>0.29899999999999999</v>
      </c>
      <c r="H35" s="27">
        <v>0.29699999999999999</v>
      </c>
    </row>
    <row r="36" spans="1:8" ht="12.4" customHeight="1" x14ac:dyDescent="0.2">
      <c r="A36" s="180" t="s">
        <v>216</v>
      </c>
      <c r="C36" s="185" t="s">
        <v>820</v>
      </c>
      <c r="D36" s="194">
        <v>0.109</v>
      </c>
      <c r="E36" s="195">
        <v>0.104</v>
      </c>
      <c r="F36" s="195">
        <v>0.105</v>
      </c>
      <c r="G36" s="195">
        <v>0.107</v>
      </c>
      <c r="H36" s="195">
        <v>0.106</v>
      </c>
    </row>
    <row r="37" spans="1:8" ht="12.4" customHeight="1" x14ac:dyDescent="0.2">
      <c r="A37" s="180" t="s">
        <v>218</v>
      </c>
      <c r="C37" s="284" t="s">
        <v>821</v>
      </c>
      <c r="D37" s="290">
        <v>0.129</v>
      </c>
      <c r="E37" s="291">
        <v>0.11799999999999999</v>
      </c>
      <c r="F37" s="292">
        <v>0.114</v>
      </c>
      <c r="G37" s="291">
        <v>0.11899999999999999</v>
      </c>
      <c r="H37" s="292">
        <v>0.11700000000000001</v>
      </c>
    </row>
    <row r="38" spans="1:8" ht="19.899999999999999" customHeight="1" x14ac:dyDescent="0.2">
      <c r="A38" s="180" t="s">
        <v>220</v>
      </c>
      <c r="C38" s="15" t="s">
        <v>822</v>
      </c>
      <c r="D38" s="26">
        <v>3.5000000000000003E-2</v>
      </c>
      <c r="E38" s="27">
        <v>3.5000000000000003E-2</v>
      </c>
      <c r="F38" s="27">
        <v>3.5000000000000003E-2</v>
      </c>
      <c r="G38" s="27">
        <v>3.5000000000000003E-2</v>
      </c>
      <c r="H38" s="27">
        <v>3.5000000000000003E-2</v>
      </c>
    </row>
    <row r="39" spans="1:8" ht="12.4" customHeight="1" x14ac:dyDescent="0.2">
      <c r="A39" s="69" t="s">
        <v>222</v>
      </c>
      <c r="C39" s="15" t="s">
        <v>483</v>
      </c>
      <c r="D39" s="26">
        <v>2.5000000000000001E-2</v>
      </c>
      <c r="E39" s="27">
        <v>2.5000000000000001E-2</v>
      </c>
      <c r="F39" s="27">
        <v>2.5000000000000001E-2</v>
      </c>
      <c r="G39" s="27">
        <v>2.5000000000000001E-2</v>
      </c>
      <c r="H39" s="27">
        <v>2.5000000000000001E-2</v>
      </c>
    </row>
    <row r="40" spans="1:8" ht="12.4" customHeight="1" x14ac:dyDescent="0.2">
      <c r="A40" s="69" t="s">
        <v>406</v>
      </c>
      <c r="C40" s="15" t="s">
        <v>823</v>
      </c>
      <c r="D40" s="26">
        <v>0</v>
      </c>
      <c r="E40" s="27">
        <v>0</v>
      </c>
      <c r="F40" s="27">
        <v>0</v>
      </c>
      <c r="G40" s="27">
        <v>0</v>
      </c>
      <c r="H40" s="27">
        <v>0</v>
      </c>
    </row>
    <row r="41" spans="1:8" ht="12.4" customHeight="1" x14ac:dyDescent="0.2">
      <c r="A41" s="69" t="s">
        <v>408</v>
      </c>
      <c r="C41" s="19" t="s">
        <v>824</v>
      </c>
      <c r="D41" s="194">
        <v>0.01</v>
      </c>
      <c r="E41" s="195">
        <v>0.01</v>
      </c>
      <c r="F41" s="195">
        <v>0.01</v>
      </c>
      <c r="G41" s="195">
        <v>0.01</v>
      </c>
      <c r="H41" s="195">
        <v>0.01</v>
      </c>
    </row>
    <row r="42" spans="1:8" ht="3.4" customHeight="1" x14ac:dyDescent="0.2">
      <c r="B42" s="296"/>
      <c r="C42" s="296"/>
      <c r="D42" s="296"/>
      <c r="E42" s="296"/>
      <c r="F42" s="296"/>
      <c r="G42" s="296"/>
      <c r="H42" s="296"/>
    </row>
    <row r="43" spans="1:8" ht="10.9" customHeight="1" x14ac:dyDescent="0.2">
      <c r="A43" s="757" t="s">
        <v>159</v>
      </c>
      <c r="B43" s="639"/>
      <c r="C43" s="668" t="s">
        <v>160</v>
      </c>
      <c r="D43" s="639"/>
      <c r="E43" s="639"/>
      <c r="F43" s="639"/>
      <c r="G43" s="639"/>
      <c r="H43" s="639"/>
    </row>
    <row r="44" spans="1:8" ht="12.4" customHeight="1" x14ac:dyDescent="0.2">
      <c r="A44" s="757" t="s">
        <v>161</v>
      </c>
      <c r="B44" s="639"/>
      <c r="C44" s="758" t="s">
        <v>162</v>
      </c>
      <c r="D44" s="639"/>
      <c r="E44" s="639"/>
      <c r="F44" s="639"/>
      <c r="G44" s="639"/>
      <c r="H44" s="639"/>
    </row>
    <row r="45" spans="1:8" ht="10.9" customHeight="1" x14ac:dyDescent="0.2">
      <c r="A45" s="757" t="s">
        <v>163</v>
      </c>
      <c r="B45" s="639"/>
      <c r="C45" s="759" t="s">
        <v>146</v>
      </c>
      <c r="D45" s="639"/>
      <c r="E45" s="639"/>
      <c r="F45" s="639"/>
      <c r="G45" s="639"/>
      <c r="H45" s="639"/>
    </row>
  </sheetData>
  <mergeCells count="22">
    <mergeCell ref="A43:B43"/>
    <mergeCell ref="A44:B44"/>
    <mergeCell ref="C43:H43"/>
    <mergeCell ref="C44:H44"/>
    <mergeCell ref="C45:H45"/>
    <mergeCell ref="A45:B45"/>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49"/>
  <sheetViews>
    <sheetView showRuler="0" workbookViewId="0">
      <selection sqref="A1:H1"/>
    </sheetView>
  </sheetViews>
  <sheetFormatPr baseColWidth="10" defaultColWidth="13.28515625" defaultRowHeight="12.75" x14ac:dyDescent="0.2"/>
  <cols>
    <col min="1" max="1" width="2.5703125" customWidth="1"/>
    <col min="2" max="2" width="49.5703125" customWidth="1"/>
    <col min="3" max="5" width="11.28515625" customWidth="1"/>
    <col min="6" max="6" width="12" customWidth="1"/>
    <col min="7" max="7" width="14.7109375" customWidth="1"/>
    <col min="8" max="11" width="11.28515625" customWidth="1"/>
    <col min="12" max="12" width="12" customWidth="1"/>
    <col min="13" max="13" width="14.7109375" customWidth="1"/>
    <col min="14" max="14" width="11.28515625" customWidth="1"/>
  </cols>
  <sheetData>
    <row r="1" spans="1:14" ht="13.35" customHeight="1" x14ac:dyDescent="0.2">
      <c r="A1" s="663" t="s">
        <v>825</v>
      </c>
      <c r="B1" s="639"/>
      <c r="C1" s="639"/>
      <c r="D1" s="639"/>
      <c r="E1" s="639"/>
      <c r="F1" s="639"/>
      <c r="G1" s="639"/>
      <c r="H1" s="639"/>
    </row>
    <row r="2" spans="1:14" ht="3.4" customHeight="1" x14ac:dyDescent="0.2"/>
    <row r="3" spans="1:14" ht="12.4" customHeight="1" x14ac:dyDescent="0.2">
      <c r="A3" s="88">
        <f>SUM(C8:N16)+SUM(C23:N31)</f>
        <v>601446.78533999994</v>
      </c>
      <c r="C3" s="661" t="s">
        <v>227</v>
      </c>
      <c r="D3" s="661"/>
      <c r="E3" s="661"/>
      <c r="F3" s="661"/>
      <c r="G3" s="661"/>
      <c r="H3" s="661"/>
      <c r="I3" s="763" t="s">
        <v>310</v>
      </c>
      <c r="J3" s="639"/>
      <c r="K3" s="639"/>
      <c r="L3" s="639"/>
      <c r="M3" s="639"/>
      <c r="N3" s="639"/>
    </row>
    <row r="4" spans="1:14" ht="12.4" customHeight="1" x14ac:dyDescent="0.2">
      <c r="C4" s="762" t="s">
        <v>826</v>
      </c>
      <c r="D4" s="762"/>
      <c r="E4" s="762"/>
      <c r="F4" s="762"/>
      <c r="G4" s="762"/>
      <c r="H4" s="762"/>
      <c r="I4" s="689" t="s">
        <v>826</v>
      </c>
      <c r="J4" s="689"/>
      <c r="K4" s="689"/>
      <c r="L4" s="689"/>
      <c r="M4" s="689"/>
      <c r="N4" s="689"/>
    </row>
    <row r="5" spans="1:14" ht="12.4" customHeight="1" x14ac:dyDescent="0.2">
      <c r="C5" s="298" t="s">
        <v>167</v>
      </c>
      <c r="D5" s="298" t="s">
        <v>169</v>
      </c>
      <c r="E5" s="298" t="s">
        <v>171</v>
      </c>
      <c r="F5" s="298" t="s">
        <v>173</v>
      </c>
      <c r="G5" s="298" t="s">
        <v>175</v>
      </c>
      <c r="H5" s="760" t="s">
        <v>827</v>
      </c>
      <c r="I5" s="299" t="s">
        <v>167</v>
      </c>
      <c r="J5" s="299" t="s">
        <v>169</v>
      </c>
      <c r="K5" s="299" t="s">
        <v>171</v>
      </c>
      <c r="L5" s="299" t="s">
        <v>173</v>
      </c>
      <c r="M5" s="299" t="s">
        <v>175</v>
      </c>
      <c r="N5" s="764" t="s">
        <v>827</v>
      </c>
    </row>
    <row r="6" spans="1:14" ht="22.5" customHeight="1" x14ac:dyDescent="0.2">
      <c r="B6" s="11" t="s">
        <v>98</v>
      </c>
      <c r="C6" s="297" t="s">
        <v>828</v>
      </c>
      <c r="D6" s="297"/>
      <c r="E6" s="297"/>
      <c r="F6" s="297"/>
      <c r="G6" s="297" t="s">
        <v>829</v>
      </c>
      <c r="H6" s="761"/>
      <c r="I6" s="68" t="s">
        <v>828</v>
      </c>
      <c r="J6" s="68"/>
      <c r="K6" s="68"/>
      <c r="L6" s="68"/>
      <c r="M6" s="68" t="s">
        <v>830</v>
      </c>
      <c r="N6" s="639"/>
    </row>
    <row r="7" spans="1:14" ht="43.35" customHeight="1" x14ac:dyDescent="0.2">
      <c r="A7" s="69" t="s">
        <v>167</v>
      </c>
      <c r="B7" s="133" t="s">
        <v>831</v>
      </c>
      <c r="C7" s="67" t="s">
        <v>832</v>
      </c>
      <c r="D7" s="67" t="s">
        <v>833</v>
      </c>
      <c r="E7" s="67" t="s">
        <v>834</v>
      </c>
      <c r="F7" s="67" t="s">
        <v>835</v>
      </c>
      <c r="G7" s="78" t="s">
        <v>836</v>
      </c>
      <c r="H7" s="67"/>
      <c r="I7" s="68" t="s">
        <v>832</v>
      </c>
      <c r="J7" s="68" t="s">
        <v>833</v>
      </c>
      <c r="K7" s="68" t="s">
        <v>834</v>
      </c>
      <c r="L7" s="68" t="s">
        <v>835</v>
      </c>
      <c r="M7" s="91" t="s">
        <v>837</v>
      </c>
      <c r="N7" s="68"/>
    </row>
    <row r="8" spans="1:14" ht="12.4" customHeight="1" x14ac:dyDescent="0.2">
      <c r="A8" s="180" t="s">
        <v>169</v>
      </c>
      <c r="B8" s="131" t="s">
        <v>838</v>
      </c>
      <c r="C8" s="127">
        <v>4816</v>
      </c>
      <c r="D8" s="300">
        <v>0</v>
      </c>
      <c r="E8" s="127">
        <v>4000</v>
      </c>
      <c r="F8" s="127">
        <v>11070</v>
      </c>
      <c r="G8" s="225" t="s">
        <v>136</v>
      </c>
      <c r="H8" s="127">
        <v>19886</v>
      </c>
      <c r="I8" s="55">
        <v>4916</v>
      </c>
      <c r="J8" s="55">
        <v>0</v>
      </c>
      <c r="K8" s="55">
        <v>3000</v>
      </c>
      <c r="L8" s="55">
        <v>11033</v>
      </c>
      <c r="M8" s="201" t="s">
        <v>136</v>
      </c>
      <c r="N8" s="55">
        <v>18949</v>
      </c>
    </row>
    <row r="9" spans="1:14" ht="12.4" customHeight="1" x14ac:dyDescent="0.2">
      <c r="A9" s="180" t="s">
        <v>171</v>
      </c>
      <c r="B9" s="98" t="s">
        <v>839</v>
      </c>
      <c r="C9" s="20">
        <v>0</v>
      </c>
      <c r="D9" s="301">
        <v>0</v>
      </c>
      <c r="E9" s="20">
        <v>0</v>
      </c>
      <c r="F9" s="20">
        <v>0</v>
      </c>
      <c r="G9" s="216" t="s">
        <v>136</v>
      </c>
      <c r="H9" s="20">
        <v>0</v>
      </c>
      <c r="I9" s="21">
        <v>0</v>
      </c>
      <c r="J9" s="21">
        <v>0</v>
      </c>
      <c r="K9" s="21">
        <v>0</v>
      </c>
      <c r="L9" s="21">
        <v>0</v>
      </c>
      <c r="M9" s="179" t="s">
        <v>136</v>
      </c>
      <c r="N9" s="21">
        <v>0</v>
      </c>
    </row>
    <row r="10" spans="1:14" ht="19.899999999999999" customHeight="1" x14ac:dyDescent="0.2">
      <c r="A10" s="180" t="s">
        <v>173</v>
      </c>
      <c r="B10" s="101" t="s">
        <v>840</v>
      </c>
      <c r="C10" s="128">
        <v>4816</v>
      </c>
      <c r="D10" s="302">
        <v>0</v>
      </c>
      <c r="E10" s="128">
        <v>4000</v>
      </c>
      <c r="F10" s="128">
        <v>11070</v>
      </c>
      <c r="G10" s="223" t="s">
        <v>136</v>
      </c>
      <c r="H10" s="128">
        <v>19886</v>
      </c>
      <c r="I10" s="76">
        <v>4916</v>
      </c>
      <c r="J10" s="76">
        <v>0</v>
      </c>
      <c r="K10" s="76">
        <v>3000</v>
      </c>
      <c r="L10" s="76">
        <v>11033</v>
      </c>
      <c r="M10" s="68" t="s">
        <v>136</v>
      </c>
      <c r="N10" s="76">
        <v>18949</v>
      </c>
    </row>
    <row r="11" spans="1:14" ht="12.4" customHeight="1" x14ac:dyDescent="0.2">
      <c r="A11" s="180" t="s">
        <v>175</v>
      </c>
      <c r="B11" s="200" t="s">
        <v>841</v>
      </c>
      <c r="C11" s="127">
        <v>4816</v>
      </c>
      <c r="D11" s="300">
        <v>0</v>
      </c>
      <c r="E11" s="127">
        <v>4000</v>
      </c>
      <c r="F11" s="127">
        <v>11070</v>
      </c>
      <c r="G11" s="225" t="s">
        <v>136</v>
      </c>
      <c r="H11" s="127">
        <v>19886</v>
      </c>
      <c r="I11" s="55">
        <v>4916</v>
      </c>
      <c r="J11" s="55">
        <v>0</v>
      </c>
      <c r="K11" s="55">
        <v>3000</v>
      </c>
      <c r="L11" s="55">
        <v>11033</v>
      </c>
      <c r="M11" s="201" t="s">
        <v>136</v>
      </c>
      <c r="N11" s="55">
        <v>18949</v>
      </c>
    </row>
    <row r="12" spans="1:14" ht="12.4" customHeight="1" x14ac:dyDescent="0.2">
      <c r="A12" s="180" t="s">
        <v>177</v>
      </c>
      <c r="B12" s="92" t="s">
        <v>842</v>
      </c>
      <c r="C12" s="16">
        <v>0</v>
      </c>
      <c r="D12" s="303">
        <v>0</v>
      </c>
      <c r="E12" s="16">
        <v>0</v>
      </c>
      <c r="F12" s="16">
        <v>4483</v>
      </c>
      <c r="G12" s="213" t="s">
        <v>136</v>
      </c>
      <c r="H12" s="16">
        <v>4483</v>
      </c>
      <c r="I12" s="17">
        <v>0</v>
      </c>
      <c r="J12" s="17">
        <v>0</v>
      </c>
      <c r="K12" s="17">
        <v>0</v>
      </c>
      <c r="L12" s="17">
        <v>4453</v>
      </c>
      <c r="M12" s="181" t="s">
        <v>136</v>
      </c>
      <c r="N12" s="17">
        <v>4453</v>
      </c>
    </row>
    <row r="13" spans="1:14" ht="12.4" customHeight="1" x14ac:dyDescent="0.2">
      <c r="A13" s="180" t="s">
        <v>179</v>
      </c>
      <c r="B13" s="92" t="s">
        <v>843</v>
      </c>
      <c r="C13" s="16">
        <v>0</v>
      </c>
      <c r="D13" s="303">
        <v>0</v>
      </c>
      <c r="E13" s="16">
        <v>0</v>
      </c>
      <c r="F13" s="16">
        <v>6587</v>
      </c>
      <c r="G13" s="213" t="s">
        <v>136</v>
      </c>
      <c r="H13" s="16">
        <v>6587</v>
      </c>
      <c r="I13" s="17">
        <v>0</v>
      </c>
      <c r="J13" s="17">
        <v>0</v>
      </c>
      <c r="K13" s="17">
        <v>0</v>
      </c>
      <c r="L13" s="17">
        <v>5226</v>
      </c>
      <c r="M13" s="181" t="s">
        <v>136</v>
      </c>
      <c r="N13" s="17">
        <v>5226</v>
      </c>
    </row>
    <row r="14" spans="1:14" ht="12.4" customHeight="1" x14ac:dyDescent="0.2">
      <c r="A14" s="180" t="s">
        <v>181</v>
      </c>
      <c r="B14" s="92" t="s">
        <v>844</v>
      </c>
      <c r="C14" s="16">
        <v>0</v>
      </c>
      <c r="D14" s="303">
        <v>0</v>
      </c>
      <c r="E14" s="16">
        <v>4000</v>
      </c>
      <c r="F14" s="16">
        <v>0</v>
      </c>
      <c r="G14" s="213" t="s">
        <v>136</v>
      </c>
      <c r="H14" s="16">
        <v>4000</v>
      </c>
      <c r="I14" s="17">
        <v>0</v>
      </c>
      <c r="J14" s="17">
        <v>0</v>
      </c>
      <c r="K14" s="17">
        <v>3000</v>
      </c>
      <c r="L14" s="17">
        <v>1354.2</v>
      </c>
      <c r="M14" s="181" t="s">
        <v>136</v>
      </c>
      <c r="N14" s="17">
        <v>4354.2</v>
      </c>
    </row>
    <row r="15" spans="1:14" ht="19.899999999999999" customHeight="1" x14ac:dyDescent="0.2">
      <c r="A15" s="180" t="s">
        <v>183</v>
      </c>
      <c r="B15" s="98" t="s">
        <v>845</v>
      </c>
      <c r="C15" s="20">
        <v>0</v>
      </c>
      <c r="D15" s="301">
        <v>0</v>
      </c>
      <c r="E15" s="20">
        <v>0</v>
      </c>
      <c r="F15" s="20">
        <v>0</v>
      </c>
      <c r="G15" s="216" t="s">
        <v>136</v>
      </c>
      <c r="H15" s="20">
        <v>0</v>
      </c>
      <c r="I15" s="21">
        <v>0</v>
      </c>
      <c r="J15" s="21">
        <v>0</v>
      </c>
      <c r="K15" s="21">
        <v>0</v>
      </c>
      <c r="L15" s="21">
        <v>0</v>
      </c>
      <c r="M15" s="179" t="s">
        <v>136</v>
      </c>
      <c r="N15" s="21">
        <v>0</v>
      </c>
    </row>
    <row r="16" spans="1:14" ht="12.4" customHeight="1" x14ac:dyDescent="0.2">
      <c r="A16" s="180" t="s">
        <v>185</v>
      </c>
      <c r="B16" s="101" t="s">
        <v>846</v>
      </c>
      <c r="C16" s="128">
        <v>4816</v>
      </c>
      <c r="D16" s="302">
        <v>0</v>
      </c>
      <c r="E16" s="128">
        <v>0</v>
      </c>
      <c r="F16" s="128">
        <v>0</v>
      </c>
      <c r="G16" s="223" t="s">
        <v>136</v>
      </c>
      <c r="H16" s="128">
        <v>4816</v>
      </c>
      <c r="I16" s="76">
        <v>4916</v>
      </c>
      <c r="J16" s="76">
        <v>0</v>
      </c>
      <c r="K16" s="76">
        <v>0</v>
      </c>
      <c r="L16" s="76">
        <v>0</v>
      </c>
      <c r="M16" s="68" t="s">
        <v>136</v>
      </c>
      <c r="N16" s="76">
        <v>4916</v>
      </c>
    </row>
    <row r="17" spans="1:14" ht="15" customHeight="1" x14ac:dyDescent="0.2">
      <c r="B17" s="304"/>
      <c r="C17" s="134"/>
      <c r="D17" s="134"/>
      <c r="E17" s="134"/>
      <c r="F17" s="134"/>
      <c r="G17" s="134"/>
      <c r="H17" s="134"/>
      <c r="I17" s="23"/>
      <c r="J17" s="23"/>
      <c r="K17" s="23"/>
      <c r="L17" s="23"/>
      <c r="M17" s="23"/>
      <c r="N17" s="23"/>
    </row>
    <row r="18" spans="1:14" ht="12.4" customHeight="1" x14ac:dyDescent="0.2">
      <c r="C18" s="763" t="s">
        <v>326</v>
      </c>
      <c r="D18" s="639"/>
      <c r="E18" s="639"/>
      <c r="F18" s="639"/>
      <c r="G18" s="639"/>
      <c r="H18" s="639"/>
      <c r="I18" s="763" t="s">
        <v>847</v>
      </c>
      <c r="J18" s="639"/>
      <c r="K18" s="639"/>
      <c r="L18" s="639"/>
      <c r="M18" s="639"/>
      <c r="N18" s="639"/>
    </row>
    <row r="19" spans="1:14" ht="12.4" customHeight="1" x14ac:dyDescent="0.2">
      <c r="C19" s="689" t="s">
        <v>826</v>
      </c>
      <c r="D19" s="689"/>
      <c r="E19" s="689"/>
      <c r="F19" s="689"/>
      <c r="G19" s="689"/>
      <c r="H19" s="689"/>
      <c r="I19" s="689" t="s">
        <v>826</v>
      </c>
      <c r="J19" s="689"/>
      <c r="K19" s="689"/>
      <c r="L19" s="689"/>
      <c r="M19" s="689"/>
      <c r="N19" s="689"/>
    </row>
    <row r="20" spans="1:14" ht="12.4" customHeight="1" x14ac:dyDescent="0.2">
      <c r="C20" s="299" t="s">
        <v>167</v>
      </c>
      <c r="D20" s="299" t="s">
        <v>169</v>
      </c>
      <c r="E20" s="299" t="s">
        <v>171</v>
      </c>
      <c r="F20" s="299" t="s">
        <v>173</v>
      </c>
      <c r="G20" s="299" t="s">
        <v>175</v>
      </c>
      <c r="H20" s="764" t="s">
        <v>827</v>
      </c>
      <c r="I20" s="299" t="s">
        <v>167</v>
      </c>
      <c r="J20" s="299" t="s">
        <v>169</v>
      </c>
      <c r="K20" s="299" t="s">
        <v>171</v>
      </c>
      <c r="L20" s="299" t="s">
        <v>173</v>
      </c>
      <c r="M20" s="299" t="s">
        <v>175</v>
      </c>
      <c r="N20" s="764" t="s">
        <v>827</v>
      </c>
    </row>
    <row r="21" spans="1:14" ht="19.149999999999999" customHeight="1" x14ac:dyDescent="0.2">
      <c r="B21" s="11" t="s">
        <v>98</v>
      </c>
      <c r="C21" s="68" t="s">
        <v>828</v>
      </c>
      <c r="D21" s="68"/>
      <c r="E21" s="68"/>
      <c r="F21" s="68"/>
      <c r="G21" s="68" t="s">
        <v>829</v>
      </c>
      <c r="H21" s="639"/>
      <c r="I21" s="68" t="s">
        <v>828</v>
      </c>
      <c r="J21" s="68"/>
      <c r="K21" s="68"/>
      <c r="L21" s="68"/>
      <c r="M21" s="68" t="s">
        <v>829</v>
      </c>
      <c r="N21" s="639"/>
    </row>
    <row r="22" spans="1:14" ht="43.35" customHeight="1" x14ac:dyDescent="0.2">
      <c r="A22" s="69" t="s">
        <v>167</v>
      </c>
      <c r="B22" s="133" t="s">
        <v>831</v>
      </c>
      <c r="C22" s="68" t="s">
        <v>832</v>
      </c>
      <c r="D22" s="68" t="s">
        <v>833</v>
      </c>
      <c r="E22" s="68" t="s">
        <v>834</v>
      </c>
      <c r="F22" s="68" t="s">
        <v>835</v>
      </c>
      <c r="G22" s="91" t="s">
        <v>837</v>
      </c>
      <c r="H22" s="68"/>
      <c r="I22" s="68" t="s">
        <v>832</v>
      </c>
      <c r="J22" s="68" t="s">
        <v>833</v>
      </c>
      <c r="K22" s="68" t="s">
        <v>834</v>
      </c>
      <c r="L22" s="68" t="s">
        <v>835</v>
      </c>
      <c r="M22" s="91" t="s">
        <v>837</v>
      </c>
      <c r="N22" s="68"/>
    </row>
    <row r="23" spans="1:14" ht="12.4" customHeight="1" x14ac:dyDescent="0.2">
      <c r="A23" s="180" t="s">
        <v>169</v>
      </c>
      <c r="B23" s="131" t="s">
        <v>838</v>
      </c>
      <c r="C23" s="55">
        <v>4916</v>
      </c>
      <c r="D23" s="55">
        <v>0</v>
      </c>
      <c r="E23" s="55">
        <v>3000</v>
      </c>
      <c r="F23" s="55">
        <v>10313.823936999999</v>
      </c>
      <c r="G23" s="201" t="s">
        <v>136</v>
      </c>
      <c r="H23" s="55">
        <v>18229.823937000001</v>
      </c>
      <c r="I23" s="55">
        <v>4915</v>
      </c>
      <c r="J23" s="55">
        <v>0</v>
      </c>
      <c r="K23" s="55">
        <v>3000</v>
      </c>
      <c r="L23" s="55">
        <v>10201</v>
      </c>
      <c r="M23" s="201" t="s">
        <v>136</v>
      </c>
      <c r="N23" s="55">
        <v>18116</v>
      </c>
    </row>
    <row r="24" spans="1:14" ht="12.4" customHeight="1" x14ac:dyDescent="0.2">
      <c r="A24" s="180" t="s">
        <v>171</v>
      </c>
      <c r="B24" s="98" t="s">
        <v>839</v>
      </c>
      <c r="C24" s="21">
        <v>0</v>
      </c>
      <c r="D24" s="21">
        <v>0</v>
      </c>
      <c r="E24" s="21">
        <v>0</v>
      </c>
      <c r="F24" s="21">
        <v>0</v>
      </c>
      <c r="G24" s="179" t="s">
        <v>136</v>
      </c>
      <c r="H24" s="21">
        <v>0</v>
      </c>
      <c r="I24" s="21">
        <v>0</v>
      </c>
      <c r="J24" s="21">
        <v>0</v>
      </c>
      <c r="K24" s="21">
        <v>0</v>
      </c>
      <c r="L24" s="21">
        <v>0</v>
      </c>
      <c r="M24" s="179" t="s">
        <v>136</v>
      </c>
      <c r="N24" s="21">
        <v>0</v>
      </c>
    </row>
    <row r="25" spans="1:14" ht="19.899999999999999" customHeight="1" x14ac:dyDescent="0.2">
      <c r="A25" s="180" t="s">
        <v>173</v>
      </c>
      <c r="B25" s="101" t="s">
        <v>840</v>
      </c>
      <c r="C25" s="76">
        <v>4916</v>
      </c>
      <c r="D25" s="76">
        <v>0</v>
      </c>
      <c r="E25" s="76">
        <v>3000</v>
      </c>
      <c r="F25" s="76">
        <v>10313.823936999999</v>
      </c>
      <c r="G25" s="68" t="s">
        <v>136</v>
      </c>
      <c r="H25" s="76">
        <v>18229.823937000001</v>
      </c>
      <c r="I25" s="76">
        <v>4915</v>
      </c>
      <c r="J25" s="76">
        <v>0</v>
      </c>
      <c r="K25" s="76">
        <v>3000</v>
      </c>
      <c r="L25" s="76">
        <v>10201</v>
      </c>
      <c r="M25" s="68" t="s">
        <v>136</v>
      </c>
      <c r="N25" s="76">
        <v>18116</v>
      </c>
    </row>
    <row r="26" spans="1:14" ht="12.4" customHeight="1" x14ac:dyDescent="0.2">
      <c r="A26" s="180" t="s">
        <v>175</v>
      </c>
      <c r="B26" s="200" t="s">
        <v>841</v>
      </c>
      <c r="C26" s="55">
        <v>4916</v>
      </c>
      <c r="D26" s="55">
        <v>0</v>
      </c>
      <c r="E26" s="55">
        <v>3000</v>
      </c>
      <c r="F26" s="55">
        <v>10313.823936999999</v>
      </c>
      <c r="G26" s="201" t="s">
        <v>136</v>
      </c>
      <c r="H26" s="55">
        <v>18229.823937000001</v>
      </c>
      <c r="I26" s="55">
        <v>4915</v>
      </c>
      <c r="J26" s="55">
        <v>0</v>
      </c>
      <c r="K26" s="55">
        <v>3000</v>
      </c>
      <c r="L26" s="55">
        <v>10201</v>
      </c>
      <c r="M26" s="201" t="s">
        <v>136</v>
      </c>
      <c r="N26" s="55">
        <v>18116</v>
      </c>
    </row>
    <row r="27" spans="1:14" ht="12.4" customHeight="1" x14ac:dyDescent="0.2">
      <c r="A27" s="180" t="s">
        <v>177</v>
      </c>
      <c r="B27" s="92" t="s">
        <v>842</v>
      </c>
      <c r="C27" s="17">
        <v>0</v>
      </c>
      <c r="D27" s="17">
        <v>0</v>
      </c>
      <c r="E27" s="17">
        <v>0</v>
      </c>
      <c r="F27" s="17">
        <v>4099.8591020000003</v>
      </c>
      <c r="G27" s="181" t="s">
        <v>136</v>
      </c>
      <c r="H27" s="17">
        <v>4099.8591020000003</v>
      </c>
      <c r="I27" s="17">
        <v>0</v>
      </c>
      <c r="J27" s="17">
        <v>0</v>
      </c>
      <c r="K27" s="17">
        <v>0</v>
      </c>
      <c r="L27" s="17">
        <v>3376.6750000000002</v>
      </c>
      <c r="M27" s="181" t="s">
        <v>136</v>
      </c>
      <c r="N27" s="17">
        <v>3376.6750000000002</v>
      </c>
    </row>
    <row r="28" spans="1:14" ht="12.4" customHeight="1" x14ac:dyDescent="0.2">
      <c r="A28" s="180" t="s">
        <v>179</v>
      </c>
      <c r="B28" s="92" t="s">
        <v>843</v>
      </c>
      <c r="C28" s="17">
        <v>0</v>
      </c>
      <c r="D28" s="17">
        <v>0</v>
      </c>
      <c r="E28" s="17">
        <v>0</v>
      </c>
      <c r="F28" s="17">
        <v>6213.9648349999998</v>
      </c>
      <c r="G28" s="181" t="s">
        <v>136</v>
      </c>
      <c r="H28" s="17">
        <v>6213.9648349999998</v>
      </c>
      <c r="I28" s="17">
        <v>0</v>
      </c>
      <c r="J28" s="17">
        <v>0</v>
      </c>
      <c r="K28" s="17">
        <v>0</v>
      </c>
      <c r="L28" s="17">
        <v>6824.2219219999997</v>
      </c>
      <c r="M28" s="181" t="s">
        <v>136</v>
      </c>
      <c r="N28" s="17">
        <v>6824.2219219999997</v>
      </c>
    </row>
    <row r="29" spans="1:14" ht="12.4" customHeight="1" x14ac:dyDescent="0.2">
      <c r="A29" s="180" t="s">
        <v>181</v>
      </c>
      <c r="B29" s="92" t="s">
        <v>844</v>
      </c>
      <c r="C29" s="17">
        <v>0</v>
      </c>
      <c r="D29" s="17">
        <v>0</v>
      </c>
      <c r="E29" s="17">
        <v>3000</v>
      </c>
      <c r="F29" s="17">
        <v>0</v>
      </c>
      <c r="G29" s="181" t="s">
        <v>136</v>
      </c>
      <c r="H29" s="17">
        <v>3000</v>
      </c>
      <c r="I29" s="17">
        <v>0</v>
      </c>
      <c r="J29" s="17">
        <v>0</v>
      </c>
      <c r="K29" s="17">
        <v>3000</v>
      </c>
      <c r="L29" s="17">
        <v>0</v>
      </c>
      <c r="M29" s="181" t="s">
        <v>136</v>
      </c>
      <c r="N29" s="17">
        <v>3000</v>
      </c>
    </row>
    <row r="30" spans="1:14" ht="19.899999999999999" customHeight="1" x14ac:dyDescent="0.2">
      <c r="A30" s="180" t="s">
        <v>183</v>
      </c>
      <c r="B30" s="98" t="s">
        <v>845</v>
      </c>
      <c r="C30" s="21">
        <v>0</v>
      </c>
      <c r="D30" s="21">
        <v>0</v>
      </c>
      <c r="E30" s="21">
        <v>0</v>
      </c>
      <c r="F30" s="21">
        <v>0</v>
      </c>
      <c r="G30" s="179" t="s">
        <v>136</v>
      </c>
      <c r="H30" s="21">
        <v>0</v>
      </c>
      <c r="I30" s="21">
        <v>0</v>
      </c>
      <c r="J30" s="21">
        <v>0</v>
      </c>
      <c r="K30" s="21">
        <v>0</v>
      </c>
      <c r="L30" s="21">
        <v>0</v>
      </c>
      <c r="M30" s="179" t="s">
        <v>136</v>
      </c>
      <c r="N30" s="21">
        <v>0</v>
      </c>
    </row>
    <row r="31" spans="1:14" ht="12.4" customHeight="1" x14ac:dyDescent="0.2">
      <c r="A31" s="180" t="s">
        <v>185</v>
      </c>
      <c r="B31" s="101" t="s">
        <v>846</v>
      </c>
      <c r="C31" s="76">
        <v>4916</v>
      </c>
      <c r="D31" s="76">
        <v>0</v>
      </c>
      <c r="E31" s="76">
        <v>0</v>
      </c>
      <c r="F31" s="76">
        <v>0</v>
      </c>
      <c r="G31" s="68" t="s">
        <v>136</v>
      </c>
      <c r="H31" s="76">
        <v>4916</v>
      </c>
      <c r="I31" s="76">
        <v>4915</v>
      </c>
      <c r="J31" s="76">
        <v>0</v>
      </c>
      <c r="K31" s="76">
        <v>0</v>
      </c>
      <c r="L31" s="76">
        <v>0</v>
      </c>
      <c r="M31" s="68" t="s">
        <v>136</v>
      </c>
      <c r="N31" s="76">
        <v>4915</v>
      </c>
    </row>
    <row r="32" spans="1:14" ht="15" customHeight="1" x14ac:dyDescent="0.2">
      <c r="B32" s="166"/>
      <c r="C32" s="48"/>
      <c r="D32" s="48"/>
      <c r="E32" s="48"/>
      <c r="F32" s="48"/>
      <c r="G32" s="48"/>
      <c r="H32" s="48"/>
      <c r="I32" s="48"/>
      <c r="J32" s="48"/>
      <c r="K32" s="48"/>
      <c r="L32" s="48"/>
      <c r="M32" s="48"/>
      <c r="N32" s="48"/>
    </row>
    <row r="33" spans="1:8" ht="12.4" customHeight="1" x14ac:dyDescent="0.2">
      <c r="A33" s="143">
        <f>SUM(C38:H46)</f>
        <v>139984</v>
      </c>
      <c r="C33" s="763" t="s">
        <v>848</v>
      </c>
      <c r="D33" s="639"/>
      <c r="E33" s="639"/>
      <c r="F33" s="639"/>
      <c r="G33" s="639"/>
      <c r="H33" s="639"/>
    </row>
    <row r="34" spans="1:8" ht="12.4" customHeight="1" x14ac:dyDescent="0.2">
      <c r="C34" s="689" t="s">
        <v>826</v>
      </c>
      <c r="D34" s="689"/>
      <c r="E34" s="689"/>
      <c r="F34" s="689"/>
      <c r="G34" s="689"/>
      <c r="H34" s="689"/>
    </row>
    <row r="35" spans="1:8" ht="12.4" customHeight="1" x14ac:dyDescent="0.2">
      <c r="C35" s="299" t="s">
        <v>167</v>
      </c>
      <c r="D35" s="299" t="s">
        <v>169</v>
      </c>
      <c r="E35" s="299" t="s">
        <v>171</v>
      </c>
      <c r="F35" s="299" t="s">
        <v>173</v>
      </c>
      <c r="G35" s="299" t="s">
        <v>175</v>
      </c>
      <c r="H35" s="764" t="s">
        <v>827</v>
      </c>
    </row>
    <row r="36" spans="1:8" ht="19.149999999999999" customHeight="1" x14ac:dyDescent="0.2">
      <c r="B36" s="11" t="s">
        <v>98</v>
      </c>
      <c r="C36" s="68" t="s">
        <v>828</v>
      </c>
      <c r="D36" s="68"/>
      <c r="E36" s="68"/>
      <c r="F36" s="68"/>
      <c r="G36" s="68" t="s">
        <v>829</v>
      </c>
      <c r="H36" s="639"/>
    </row>
    <row r="37" spans="1:8" ht="43.35" customHeight="1" x14ac:dyDescent="0.2">
      <c r="A37" s="69" t="s">
        <v>167</v>
      </c>
      <c r="B37" s="133" t="s">
        <v>831</v>
      </c>
      <c r="C37" s="68" t="s">
        <v>832</v>
      </c>
      <c r="D37" s="68" t="s">
        <v>833</v>
      </c>
      <c r="E37" s="68" t="s">
        <v>834</v>
      </c>
      <c r="F37" s="68" t="s">
        <v>835</v>
      </c>
      <c r="G37" s="68" t="s">
        <v>837</v>
      </c>
      <c r="H37" s="68"/>
    </row>
    <row r="38" spans="1:8" ht="12.4" customHeight="1" x14ac:dyDescent="0.2">
      <c r="A38" s="180" t="s">
        <v>169</v>
      </c>
      <c r="B38" s="131" t="s">
        <v>838</v>
      </c>
      <c r="C38" s="55">
        <v>4915</v>
      </c>
      <c r="D38" s="55">
        <v>0</v>
      </c>
      <c r="E38" s="55">
        <v>3000</v>
      </c>
      <c r="F38" s="55">
        <v>9583</v>
      </c>
      <c r="G38" s="201" t="s">
        <v>136</v>
      </c>
      <c r="H38" s="55">
        <v>17498</v>
      </c>
    </row>
    <row r="39" spans="1:8" ht="12.4" customHeight="1" x14ac:dyDescent="0.2">
      <c r="A39" s="180" t="s">
        <v>171</v>
      </c>
      <c r="B39" s="98" t="s">
        <v>839</v>
      </c>
      <c r="C39" s="21">
        <v>0</v>
      </c>
      <c r="D39" s="21">
        <v>0</v>
      </c>
      <c r="E39" s="21">
        <v>0</v>
      </c>
      <c r="F39" s="21">
        <v>0</v>
      </c>
      <c r="G39" s="179" t="s">
        <v>136</v>
      </c>
      <c r="H39" s="21">
        <v>0</v>
      </c>
    </row>
    <row r="40" spans="1:8" ht="19.899999999999999" customHeight="1" x14ac:dyDescent="0.2">
      <c r="A40" s="180" t="s">
        <v>173</v>
      </c>
      <c r="B40" s="101" t="s">
        <v>840</v>
      </c>
      <c r="C40" s="76">
        <v>4915</v>
      </c>
      <c r="D40" s="76">
        <v>0</v>
      </c>
      <c r="E40" s="76">
        <v>3000</v>
      </c>
      <c r="F40" s="76">
        <v>9583</v>
      </c>
      <c r="G40" s="68" t="s">
        <v>136</v>
      </c>
      <c r="H40" s="76">
        <v>17498</v>
      </c>
    </row>
    <row r="41" spans="1:8" ht="12.4" customHeight="1" x14ac:dyDescent="0.2">
      <c r="A41" s="180" t="s">
        <v>175</v>
      </c>
      <c r="B41" s="200" t="s">
        <v>841</v>
      </c>
      <c r="C41" s="55">
        <v>4915</v>
      </c>
      <c r="D41" s="55">
        <v>0</v>
      </c>
      <c r="E41" s="55">
        <v>3000</v>
      </c>
      <c r="F41" s="55">
        <v>9583</v>
      </c>
      <c r="G41" s="201" t="s">
        <v>136</v>
      </c>
      <c r="H41" s="55">
        <v>17498</v>
      </c>
    </row>
    <row r="42" spans="1:8" ht="12.4" customHeight="1" x14ac:dyDescent="0.2">
      <c r="A42" s="180" t="s">
        <v>177</v>
      </c>
      <c r="B42" s="92" t="s">
        <v>842</v>
      </c>
      <c r="C42" s="17">
        <v>0</v>
      </c>
      <c r="D42" s="17">
        <v>0</v>
      </c>
      <c r="E42" s="17">
        <v>0</v>
      </c>
      <c r="F42" s="17">
        <v>2324.6</v>
      </c>
      <c r="G42" s="181" t="s">
        <v>136</v>
      </c>
      <c r="H42" s="17">
        <v>2324.6</v>
      </c>
    </row>
    <row r="43" spans="1:8" ht="12.4" customHeight="1" x14ac:dyDescent="0.2">
      <c r="A43" s="180" t="s">
        <v>179</v>
      </c>
      <c r="B43" s="92" t="s">
        <v>843</v>
      </c>
      <c r="C43" s="17">
        <v>0</v>
      </c>
      <c r="D43" s="17">
        <v>0</v>
      </c>
      <c r="E43" s="17">
        <v>0</v>
      </c>
      <c r="F43" s="17">
        <v>7258.4</v>
      </c>
      <c r="G43" s="181" t="s">
        <v>136</v>
      </c>
      <c r="H43" s="17">
        <v>7258.4</v>
      </c>
    </row>
    <row r="44" spans="1:8" ht="12.4" customHeight="1" x14ac:dyDescent="0.2">
      <c r="A44" s="180" t="s">
        <v>181</v>
      </c>
      <c r="B44" s="92" t="s">
        <v>844</v>
      </c>
      <c r="C44" s="17">
        <v>0</v>
      </c>
      <c r="D44" s="17">
        <v>0</v>
      </c>
      <c r="E44" s="17">
        <v>3000</v>
      </c>
      <c r="F44" s="17">
        <v>0</v>
      </c>
      <c r="G44" s="181" t="s">
        <v>136</v>
      </c>
      <c r="H44" s="17">
        <v>3000</v>
      </c>
    </row>
    <row r="45" spans="1:8" ht="19.899999999999999" customHeight="1" x14ac:dyDescent="0.2">
      <c r="A45" s="180" t="s">
        <v>183</v>
      </c>
      <c r="B45" s="98" t="s">
        <v>845</v>
      </c>
      <c r="C45" s="21">
        <v>0</v>
      </c>
      <c r="D45" s="21">
        <v>0</v>
      </c>
      <c r="E45" s="21">
        <v>0</v>
      </c>
      <c r="F45" s="21">
        <v>0</v>
      </c>
      <c r="G45" s="179" t="s">
        <v>136</v>
      </c>
      <c r="H45" s="21">
        <v>0</v>
      </c>
    </row>
    <row r="46" spans="1:8" ht="12.4" customHeight="1" x14ac:dyDescent="0.2">
      <c r="A46" s="180" t="s">
        <v>185</v>
      </c>
      <c r="B46" s="101" t="s">
        <v>846</v>
      </c>
      <c r="C46" s="76">
        <v>4915</v>
      </c>
      <c r="D46" s="76">
        <v>0</v>
      </c>
      <c r="E46" s="76">
        <v>0</v>
      </c>
      <c r="F46" s="76">
        <v>0</v>
      </c>
      <c r="G46" s="68" t="s">
        <v>136</v>
      </c>
      <c r="H46" s="76">
        <v>4915</v>
      </c>
    </row>
    <row r="47" spans="1:8" ht="3.4" customHeight="1" x14ac:dyDescent="0.2">
      <c r="B47" s="304"/>
      <c r="C47" s="23"/>
      <c r="D47" s="23"/>
      <c r="E47" s="23"/>
      <c r="F47" s="23"/>
      <c r="G47" s="201"/>
      <c r="H47" s="23"/>
    </row>
    <row r="48" spans="1:8" ht="10.9" customHeight="1" x14ac:dyDescent="0.2">
      <c r="A48" s="182" t="s">
        <v>159</v>
      </c>
      <c r="B48" s="765" t="s">
        <v>849</v>
      </c>
      <c r="C48" s="639"/>
      <c r="D48" s="639"/>
      <c r="E48" s="639"/>
      <c r="F48" s="639"/>
      <c r="G48" s="639"/>
      <c r="H48" s="639"/>
    </row>
    <row r="49" spans="1:8" ht="10.9" customHeight="1" x14ac:dyDescent="0.2">
      <c r="A49" s="182" t="s">
        <v>161</v>
      </c>
      <c r="B49" s="765" t="s">
        <v>850</v>
      </c>
      <c r="C49" s="639"/>
      <c r="D49" s="639"/>
      <c r="E49" s="639"/>
      <c r="F49" s="639"/>
      <c r="G49" s="639"/>
      <c r="H49" s="639"/>
    </row>
  </sheetData>
  <mergeCells count="18">
    <mergeCell ref="H35:H36"/>
    <mergeCell ref="C33:H33"/>
    <mergeCell ref="C34:H34"/>
    <mergeCell ref="B48:H48"/>
    <mergeCell ref="B49:H49"/>
    <mergeCell ref="C18:H18"/>
    <mergeCell ref="H20:H21"/>
    <mergeCell ref="C19:H19"/>
    <mergeCell ref="I19:N19"/>
    <mergeCell ref="I18:N18"/>
    <mergeCell ref="N20:N21"/>
    <mergeCell ref="A1:H1"/>
    <mergeCell ref="H5:H6"/>
    <mergeCell ref="C4:H4"/>
    <mergeCell ref="C3:H3"/>
    <mergeCell ref="I3:N3"/>
    <mergeCell ref="I4:N4"/>
    <mergeCell ref="N5:N6"/>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4"/>
  <sheetViews>
    <sheetView showRuler="0"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663" t="s">
        <v>851</v>
      </c>
      <c r="B1" s="639"/>
      <c r="C1" s="639"/>
      <c r="D1" s="639"/>
      <c r="E1" s="639"/>
      <c r="F1" s="639"/>
      <c r="G1" s="639"/>
      <c r="H1" s="639"/>
      <c r="I1" s="639"/>
    </row>
    <row r="2" spans="1:9" ht="12.4" customHeight="1" x14ac:dyDescent="0.2">
      <c r="A2" s="665" t="s">
        <v>227</v>
      </c>
      <c r="B2" s="639"/>
    </row>
    <row r="3" spans="1:9" ht="3.4" customHeight="1" x14ac:dyDescent="0.2"/>
    <row r="4" spans="1:9" ht="11.65" customHeight="1" x14ac:dyDescent="0.2">
      <c r="A4" s="143">
        <f>SUM(C9:I28)</f>
        <v>2462562</v>
      </c>
      <c r="C4" s="305" t="s">
        <v>93</v>
      </c>
      <c r="D4" s="305" t="s">
        <v>94</v>
      </c>
      <c r="E4" s="305" t="s">
        <v>95</v>
      </c>
      <c r="F4" s="305" t="s">
        <v>96</v>
      </c>
      <c r="G4" s="305" t="s">
        <v>97</v>
      </c>
      <c r="H4" s="305" t="s">
        <v>852</v>
      </c>
      <c r="I4" s="305" t="s">
        <v>853</v>
      </c>
    </row>
    <row r="5" spans="1:9" ht="3.4" customHeight="1" x14ac:dyDescent="0.2"/>
    <row r="6" spans="1:9" ht="14.1" customHeight="1" x14ac:dyDescent="0.2">
      <c r="A6" s="143">
        <f>SUM(C30:I52)</f>
        <v>3774422</v>
      </c>
      <c r="C6" s="769" t="s">
        <v>854</v>
      </c>
      <c r="D6" s="769" t="s">
        <v>855</v>
      </c>
      <c r="E6" s="766" t="s">
        <v>856</v>
      </c>
      <c r="F6" s="766"/>
      <c r="G6" s="766"/>
      <c r="H6" s="766"/>
      <c r="I6" s="766"/>
    </row>
    <row r="7" spans="1:9" ht="54.2" customHeight="1" x14ac:dyDescent="0.2">
      <c r="A7" s="768" t="s">
        <v>98</v>
      </c>
      <c r="B7" s="639"/>
      <c r="C7" s="662"/>
      <c r="D7" s="662"/>
      <c r="E7" s="67" t="s">
        <v>857</v>
      </c>
      <c r="F7" s="67" t="s">
        <v>858</v>
      </c>
      <c r="G7" s="67" t="s">
        <v>859</v>
      </c>
      <c r="H7" s="67" t="s">
        <v>860</v>
      </c>
      <c r="I7" s="67" t="s">
        <v>861</v>
      </c>
    </row>
    <row r="8" spans="1:9" ht="12.4" customHeight="1" x14ac:dyDescent="0.2">
      <c r="A8" s="680" t="s">
        <v>540</v>
      </c>
      <c r="B8" s="756"/>
      <c r="C8" s="310"/>
      <c r="D8" s="310"/>
      <c r="E8" s="310"/>
      <c r="F8" s="310"/>
      <c r="G8" s="310"/>
      <c r="H8" s="310"/>
      <c r="I8" s="310"/>
    </row>
    <row r="9" spans="1:9" ht="12.4" customHeight="1" x14ac:dyDescent="0.2">
      <c r="A9" s="767" t="s">
        <v>541</v>
      </c>
      <c r="B9" s="639"/>
      <c r="C9" s="307">
        <v>9390</v>
      </c>
      <c r="D9" s="307">
        <v>7720</v>
      </c>
      <c r="E9" s="307">
        <v>7720</v>
      </c>
      <c r="F9" s="307">
        <v>0</v>
      </c>
      <c r="G9" s="307">
        <v>0</v>
      </c>
      <c r="H9" s="307">
        <v>0</v>
      </c>
      <c r="I9" s="307">
        <v>0</v>
      </c>
    </row>
    <row r="10" spans="1:9" ht="12.4" customHeight="1" x14ac:dyDescent="0.2">
      <c r="A10" s="767" t="s">
        <v>862</v>
      </c>
      <c r="B10" s="639"/>
      <c r="C10" s="307">
        <v>36159</v>
      </c>
      <c r="D10" s="307">
        <v>10613</v>
      </c>
      <c r="E10" s="307">
        <v>232</v>
      </c>
      <c r="F10" s="307">
        <v>0</v>
      </c>
      <c r="G10" s="307">
        <v>3</v>
      </c>
      <c r="H10" s="307">
        <v>10378</v>
      </c>
      <c r="I10" s="307">
        <v>0</v>
      </c>
    </row>
    <row r="11" spans="1:9" ht="12.4" customHeight="1" x14ac:dyDescent="0.2">
      <c r="A11" s="767" t="s">
        <v>863</v>
      </c>
      <c r="B11" s="639"/>
      <c r="C11" s="307">
        <v>51776</v>
      </c>
      <c r="D11" s="307">
        <v>42641</v>
      </c>
      <c r="E11" s="307">
        <v>42352</v>
      </c>
      <c r="F11" s="307">
        <v>0</v>
      </c>
      <c r="G11" s="307">
        <v>0</v>
      </c>
      <c r="H11" s="307">
        <v>0</v>
      </c>
      <c r="I11" s="307">
        <v>289</v>
      </c>
    </row>
    <row r="12" spans="1:9" ht="12.4" customHeight="1" x14ac:dyDescent="0.2">
      <c r="A12" s="767" t="s">
        <v>864</v>
      </c>
      <c r="B12" s="639"/>
      <c r="C12" s="307">
        <v>61</v>
      </c>
      <c r="D12" s="307">
        <v>32</v>
      </c>
      <c r="E12" s="307">
        <v>9</v>
      </c>
      <c r="F12" s="307">
        <v>0</v>
      </c>
      <c r="G12" s="307">
        <v>23</v>
      </c>
      <c r="H12" s="307">
        <v>0</v>
      </c>
      <c r="I12" s="307">
        <v>0</v>
      </c>
    </row>
    <row r="13" spans="1:9" ht="12.4" customHeight="1" x14ac:dyDescent="0.2">
      <c r="A13" s="770" t="s">
        <v>545</v>
      </c>
      <c r="B13" s="639"/>
      <c r="C13" s="307">
        <v>21253</v>
      </c>
      <c r="D13" s="307">
        <v>23160</v>
      </c>
      <c r="E13" s="307">
        <v>0</v>
      </c>
      <c r="F13" s="307">
        <v>23160</v>
      </c>
      <c r="G13" s="307">
        <v>0</v>
      </c>
      <c r="H13" s="307">
        <v>19626</v>
      </c>
      <c r="I13" s="307">
        <v>0</v>
      </c>
    </row>
    <row r="14" spans="1:9" ht="12.4" customHeight="1" x14ac:dyDescent="0.2">
      <c r="A14" s="767" t="s">
        <v>865</v>
      </c>
      <c r="B14" s="639"/>
      <c r="C14" s="307">
        <v>276996</v>
      </c>
      <c r="D14" s="307">
        <v>275034</v>
      </c>
      <c r="E14" s="307">
        <v>274908</v>
      </c>
      <c r="F14" s="307">
        <v>0</v>
      </c>
      <c r="G14" s="307">
        <v>0</v>
      </c>
      <c r="H14" s="307">
        <v>0</v>
      </c>
      <c r="I14" s="307">
        <v>126</v>
      </c>
    </row>
    <row r="15" spans="1:9" ht="12.4" customHeight="1" x14ac:dyDescent="0.2">
      <c r="A15" s="770" t="s">
        <v>553</v>
      </c>
      <c r="B15" s="639"/>
      <c r="C15" s="307">
        <v>26637</v>
      </c>
      <c r="D15" s="307">
        <v>0</v>
      </c>
      <c r="E15" s="307">
        <v>0</v>
      </c>
      <c r="F15" s="307">
        <v>0</v>
      </c>
      <c r="G15" s="307">
        <v>0</v>
      </c>
      <c r="H15" s="307">
        <v>0</v>
      </c>
      <c r="I15" s="307">
        <v>0</v>
      </c>
    </row>
    <row r="16" spans="1:9" ht="12.4" customHeight="1" x14ac:dyDescent="0.2">
      <c r="A16" s="770" t="s">
        <v>555</v>
      </c>
      <c r="B16" s="639"/>
      <c r="C16" s="307">
        <v>5584</v>
      </c>
      <c r="D16" s="307">
        <v>5516</v>
      </c>
      <c r="E16" s="307">
        <v>0</v>
      </c>
      <c r="F16" s="307">
        <v>5516</v>
      </c>
      <c r="G16" s="307">
        <v>0</v>
      </c>
      <c r="H16" s="307">
        <v>389</v>
      </c>
      <c r="I16" s="307">
        <v>0</v>
      </c>
    </row>
    <row r="17" spans="1:9" ht="12.4" customHeight="1" x14ac:dyDescent="0.2">
      <c r="A17" s="767" t="s">
        <v>556</v>
      </c>
      <c r="B17" s="639"/>
      <c r="C17" s="307">
        <v>3947</v>
      </c>
      <c r="D17" s="307">
        <v>0</v>
      </c>
      <c r="E17" s="307">
        <v>0</v>
      </c>
      <c r="F17" s="307">
        <v>0</v>
      </c>
      <c r="G17" s="307">
        <v>0</v>
      </c>
      <c r="H17" s="307">
        <v>0</v>
      </c>
      <c r="I17" s="307">
        <v>0</v>
      </c>
    </row>
    <row r="18" spans="1:9" ht="12.4" customHeight="1" x14ac:dyDescent="0.2">
      <c r="A18" s="770" t="s">
        <v>557</v>
      </c>
      <c r="B18" s="639"/>
      <c r="C18" s="307">
        <v>1675</v>
      </c>
      <c r="D18" s="307">
        <v>0</v>
      </c>
      <c r="E18" s="307">
        <v>0</v>
      </c>
      <c r="F18" s="307">
        <v>0</v>
      </c>
      <c r="G18" s="307">
        <v>0</v>
      </c>
      <c r="H18" s="307">
        <v>0</v>
      </c>
      <c r="I18" s="307">
        <v>0</v>
      </c>
    </row>
    <row r="19" spans="1:9" ht="12.4" customHeight="1" x14ac:dyDescent="0.2">
      <c r="A19" s="767" t="s">
        <v>558</v>
      </c>
      <c r="B19" s="639"/>
      <c r="C19" s="307">
        <v>465</v>
      </c>
      <c r="D19" s="307">
        <v>748</v>
      </c>
      <c r="E19" s="307">
        <v>748</v>
      </c>
      <c r="F19" s="307">
        <v>0</v>
      </c>
      <c r="G19" s="307">
        <v>0</v>
      </c>
      <c r="H19" s="307">
        <v>0</v>
      </c>
      <c r="I19" s="307">
        <v>0</v>
      </c>
    </row>
    <row r="20" spans="1:9" ht="12.4" customHeight="1" x14ac:dyDescent="0.2">
      <c r="A20" s="767" t="s">
        <v>559</v>
      </c>
      <c r="B20" s="639"/>
      <c r="C20" s="307">
        <v>803</v>
      </c>
      <c r="D20" s="307">
        <v>9</v>
      </c>
      <c r="E20" s="307">
        <v>9</v>
      </c>
      <c r="F20" s="307">
        <v>0</v>
      </c>
      <c r="G20" s="307">
        <v>0</v>
      </c>
      <c r="H20" s="307">
        <v>0</v>
      </c>
      <c r="I20" s="307">
        <v>0</v>
      </c>
    </row>
    <row r="21" spans="1:9" ht="12.4" customHeight="1" x14ac:dyDescent="0.2">
      <c r="A21" s="767" t="s">
        <v>560</v>
      </c>
      <c r="B21" s="639"/>
      <c r="C21" s="307">
        <v>1510</v>
      </c>
      <c r="D21" s="307">
        <v>1079</v>
      </c>
      <c r="E21" s="307">
        <v>1079</v>
      </c>
      <c r="F21" s="307">
        <v>0</v>
      </c>
      <c r="G21" s="307">
        <v>0</v>
      </c>
      <c r="H21" s="307">
        <v>0</v>
      </c>
      <c r="I21" s="307">
        <v>0</v>
      </c>
    </row>
    <row r="22" spans="1:9" ht="12.4" customHeight="1" x14ac:dyDescent="0.2">
      <c r="A22" s="767" t="s">
        <v>561</v>
      </c>
      <c r="B22" s="639"/>
      <c r="C22" s="307">
        <v>596</v>
      </c>
      <c r="D22" s="307">
        <v>37</v>
      </c>
      <c r="E22" s="307">
        <v>-559</v>
      </c>
      <c r="F22" s="307">
        <v>0</v>
      </c>
      <c r="G22" s="307">
        <v>0</v>
      </c>
      <c r="H22" s="307">
        <v>0</v>
      </c>
      <c r="I22" s="307">
        <v>596</v>
      </c>
    </row>
    <row r="23" spans="1:9" ht="12.4" customHeight="1" x14ac:dyDescent="0.2">
      <c r="A23" s="767" t="s">
        <v>563</v>
      </c>
      <c r="B23" s="639"/>
      <c r="C23" s="307">
        <v>1214</v>
      </c>
      <c r="D23" s="307">
        <v>477</v>
      </c>
      <c r="E23" s="307">
        <v>-737</v>
      </c>
      <c r="F23" s="307">
        <v>0</v>
      </c>
      <c r="G23" s="307">
        <v>0</v>
      </c>
      <c r="H23" s="307">
        <v>0</v>
      </c>
      <c r="I23" s="307">
        <v>1214</v>
      </c>
    </row>
    <row r="24" spans="1:9" ht="12.4" customHeight="1" x14ac:dyDescent="0.2">
      <c r="A24" s="767" t="s">
        <v>580</v>
      </c>
      <c r="B24" s="639"/>
      <c r="C24" s="307">
        <v>1227</v>
      </c>
      <c r="D24" s="307">
        <v>7968</v>
      </c>
      <c r="E24" s="307">
        <v>1369</v>
      </c>
      <c r="F24" s="307">
        <v>0</v>
      </c>
      <c r="G24" s="307">
        <v>0</v>
      </c>
      <c r="H24" s="307">
        <v>0</v>
      </c>
      <c r="I24" s="307">
        <v>6599</v>
      </c>
    </row>
    <row r="25" spans="1:9" ht="12.4" customHeight="1" x14ac:dyDescent="0.2">
      <c r="A25" s="767" t="s">
        <v>866</v>
      </c>
      <c r="B25" s="639"/>
      <c r="C25" s="307">
        <v>676</v>
      </c>
      <c r="D25" s="307">
        <v>504</v>
      </c>
      <c r="E25" s="307">
        <v>0</v>
      </c>
      <c r="F25" s="307">
        <v>0</v>
      </c>
      <c r="G25" s="307">
        <v>0</v>
      </c>
      <c r="H25" s="307">
        <v>0</v>
      </c>
      <c r="I25" s="307">
        <v>504</v>
      </c>
    </row>
    <row r="26" spans="1:9" ht="12.4" customHeight="1" x14ac:dyDescent="0.2">
      <c r="A26" s="767" t="s">
        <v>567</v>
      </c>
      <c r="B26" s="639"/>
      <c r="C26" s="307">
        <v>1182</v>
      </c>
      <c r="D26" s="307">
        <v>1015</v>
      </c>
      <c r="E26" s="307">
        <v>599</v>
      </c>
      <c r="F26" s="307">
        <v>0</v>
      </c>
      <c r="G26" s="307">
        <v>0</v>
      </c>
      <c r="H26" s="307">
        <v>0</v>
      </c>
      <c r="I26" s="307">
        <v>416</v>
      </c>
    </row>
    <row r="27" spans="1:9" ht="12.4" customHeight="1" x14ac:dyDescent="0.2">
      <c r="A27" s="771" t="s">
        <v>276</v>
      </c>
      <c r="B27" s="639"/>
      <c r="C27" s="309">
        <v>3197</v>
      </c>
      <c r="D27" s="309">
        <v>6906</v>
      </c>
      <c r="E27" s="309">
        <v>6906</v>
      </c>
      <c r="F27" s="309">
        <v>0</v>
      </c>
      <c r="G27" s="309">
        <v>0</v>
      </c>
      <c r="H27" s="309">
        <v>0</v>
      </c>
      <c r="I27" s="309">
        <v>0</v>
      </c>
    </row>
    <row r="28" spans="1:9" ht="12.4" customHeight="1" x14ac:dyDescent="0.2">
      <c r="A28" s="679" t="s">
        <v>589</v>
      </c>
      <c r="B28" s="677"/>
      <c r="C28" s="285">
        <v>444348</v>
      </c>
      <c r="D28" s="285">
        <v>383459</v>
      </c>
      <c r="E28" s="285">
        <v>334635</v>
      </c>
      <c r="F28" s="285">
        <v>28676</v>
      </c>
      <c r="G28" s="285">
        <v>26</v>
      </c>
      <c r="H28" s="285">
        <v>30393</v>
      </c>
      <c r="I28" s="285">
        <v>9744</v>
      </c>
    </row>
    <row r="29" spans="1:9" ht="12.4" customHeight="1" x14ac:dyDescent="0.2">
      <c r="A29" s="680" t="s">
        <v>590</v>
      </c>
      <c r="B29" s="756"/>
      <c r="C29" s="311"/>
      <c r="D29" s="311"/>
      <c r="E29" s="311"/>
      <c r="F29" s="311"/>
      <c r="G29" s="311"/>
      <c r="H29" s="311"/>
      <c r="I29" s="311"/>
    </row>
    <row r="30" spans="1:9" ht="12.4" customHeight="1" x14ac:dyDescent="0.2">
      <c r="A30" s="767" t="s">
        <v>591</v>
      </c>
      <c r="B30" s="639"/>
      <c r="C30" s="307">
        <v>290085</v>
      </c>
      <c r="D30" s="307">
        <v>290954</v>
      </c>
      <c r="E30" s="307">
        <v>0</v>
      </c>
      <c r="F30" s="307">
        <v>0</v>
      </c>
      <c r="G30" s="307">
        <v>0</v>
      </c>
      <c r="H30" s="307">
        <v>0</v>
      </c>
      <c r="I30" s="307">
        <v>290954</v>
      </c>
    </row>
    <row r="31" spans="1:9" ht="12.4" customHeight="1" x14ac:dyDescent="0.2">
      <c r="A31" s="767" t="s">
        <v>592</v>
      </c>
      <c r="B31" s="639"/>
      <c r="C31" s="307">
        <v>33054</v>
      </c>
      <c r="D31" s="307">
        <v>0</v>
      </c>
      <c r="E31" s="307">
        <v>0</v>
      </c>
      <c r="F31" s="307">
        <v>0</v>
      </c>
      <c r="G31" s="307">
        <v>0</v>
      </c>
      <c r="H31" s="307">
        <v>0</v>
      </c>
      <c r="I31" s="307">
        <v>0</v>
      </c>
    </row>
    <row r="32" spans="1:9" ht="12.4" customHeight="1" x14ac:dyDescent="0.2">
      <c r="A32" s="767" t="s">
        <v>594</v>
      </c>
      <c r="B32" s="639"/>
      <c r="C32" s="307">
        <v>11279</v>
      </c>
      <c r="D32" s="307">
        <v>11207</v>
      </c>
      <c r="E32" s="307">
        <v>0</v>
      </c>
      <c r="F32" s="307">
        <v>11207</v>
      </c>
      <c r="G32" s="307">
        <v>0</v>
      </c>
      <c r="H32" s="307">
        <v>11017</v>
      </c>
      <c r="I32" s="307">
        <v>0</v>
      </c>
    </row>
    <row r="33" spans="1:9" ht="12.4" customHeight="1" x14ac:dyDescent="0.2">
      <c r="A33" s="767" t="s">
        <v>595</v>
      </c>
      <c r="B33" s="639"/>
      <c r="C33" s="307">
        <v>18389</v>
      </c>
      <c r="D33" s="307">
        <v>17936</v>
      </c>
      <c r="E33" s="307">
        <v>0</v>
      </c>
      <c r="F33" s="307">
        <v>0</v>
      </c>
      <c r="G33" s="307">
        <v>0</v>
      </c>
      <c r="H33" s="307">
        <v>17767</v>
      </c>
      <c r="I33" s="307">
        <v>0</v>
      </c>
    </row>
    <row r="34" spans="1:9" ht="12.4" customHeight="1" x14ac:dyDescent="0.2">
      <c r="A34" s="770" t="s">
        <v>555</v>
      </c>
      <c r="B34" s="639"/>
      <c r="C34" s="307">
        <v>5798</v>
      </c>
      <c r="D34" s="307">
        <v>5539</v>
      </c>
      <c r="E34" s="307">
        <v>0</v>
      </c>
      <c r="F34" s="307">
        <v>5539</v>
      </c>
      <c r="G34" s="307">
        <v>0</v>
      </c>
      <c r="H34" s="307">
        <v>507</v>
      </c>
      <c r="I34" s="307">
        <v>0</v>
      </c>
    </row>
    <row r="35" spans="1:9" ht="12.4" customHeight="1" x14ac:dyDescent="0.2">
      <c r="A35" s="770" t="s">
        <v>596</v>
      </c>
      <c r="B35" s="639"/>
      <c r="C35" s="307">
        <v>10580</v>
      </c>
      <c r="D35" s="307">
        <v>10239</v>
      </c>
      <c r="E35" s="307">
        <v>0</v>
      </c>
      <c r="F35" s="307">
        <v>0</v>
      </c>
      <c r="G35" s="307">
        <v>0</v>
      </c>
      <c r="H35" s="307">
        <v>0</v>
      </c>
      <c r="I35" s="307">
        <v>10239</v>
      </c>
    </row>
    <row r="36" spans="1:9" ht="12.4" customHeight="1" x14ac:dyDescent="0.2">
      <c r="A36" s="767" t="s">
        <v>597</v>
      </c>
      <c r="B36" s="639"/>
      <c r="C36" s="307">
        <v>542</v>
      </c>
      <c r="D36" s="307">
        <v>851</v>
      </c>
      <c r="E36" s="307">
        <v>0</v>
      </c>
      <c r="F36" s="307">
        <v>0</v>
      </c>
      <c r="G36" s="307">
        <v>0</v>
      </c>
      <c r="H36" s="307">
        <v>0</v>
      </c>
      <c r="I36" s="307">
        <v>851</v>
      </c>
    </row>
    <row r="37" spans="1:9" ht="12.4" customHeight="1" x14ac:dyDescent="0.2">
      <c r="A37" s="767" t="s">
        <v>598</v>
      </c>
      <c r="B37" s="639"/>
      <c r="C37" s="307">
        <v>37</v>
      </c>
      <c r="D37" s="307">
        <v>0</v>
      </c>
      <c r="E37" s="307">
        <v>0</v>
      </c>
      <c r="F37" s="307">
        <v>0</v>
      </c>
      <c r="G37" s="307">
        <v>0</v>
      </c>
      <c r="H37" s="307">
        <v>0</v>
      </c>
      <c r="I37" s="307">
        <v>0</v>
      </c>
    </row>
    <row r="38" spans="1:9" ht="12.4" customHeight="1" x14ac:dyDescent="0.2">
      <c r="A38" s="767" t="s">
        <v>599</v>
      </c>
      <c r="B38" s="639"/>
      <c r="C38" s="307">
        <v>23117</v>
      </c>
      <c r="D38" s="307">
        <v>0</v>
      </c>
      <c r="E38" s="307">
        <v>0</v>
      </c>
      <c r="F38" s="307">
        <v>0</v>
      </c>
      <c r="G38" s="307">
        <v>0</v>
      </c>
      <c r="H38" s="307">
        <v>0</v>
      </c>
      <c r="I38" s="307">
        <v>0</v>
      </c>
    </row>
    <row r="39" spans="1:9" ht="12.4" customHeight="1" x14ac:dyDescent="0.2">
      <c r="A39" s="767" t="s">
        <v>867</v>
      </c>
      <c r="B39" s="639"/>
      <c r="C39" s="307">
        <v>687</v>
      </c>
      <c r="D39" s="307">
        <v>531</v>
      </c>
      <c r="E39" s="307">
        <v>0</v>
      </c>
      <c r="F39" s="307">
        <v>0</v>
      </c>
      <c r="G39" s="307">
        <v>0</v>
      </c>
      <c r="H39" s="307">
        <v>0</v>
      </c>
      <c r="I39" s="307">
        <v>531</v>
      </c>
    </row>
    <row r="40" spans="1:9" ht="12.4" customHeight="1" x14ac:dyDescent="0.2">
      <c r="A40" s="767" t="s">
        <v>601</v>
      </c>
      <c r="B40" s="639"/>
      <c r="C40" s="307">
        <v>308</v>
      </c>
      <c r="D40" s="307">
        <v>108</v>
      </c>
      <c r="E40" s="307">
        <v>0</v>
      </c>
      <c r="F40" s="307">
        <v>0</v>
      </c>
      <c r="G40" s="307">
        <v>0</v>
      </c>
      <c r="H40" s="307">
        <v>0</v>
      </c>
      <c r="I40" s="307">
        <v>108</v>
      </c>
    </row>
    <row r="41" spans="1:9" ht="12.4" customHeight="1" x14ac:dyDescent="0.2">
      <c r="A41" s="767" t="s">
        <v>276</v>
      </c>
      <c r="B41" s="639"/>
      <c r="C41" s="307">
        <v>10081</v>
      </c>
      <c r="D41" s="307">
        <v>6687</v>
      </c>
      <c r="E41" s="307">
        <v>0</v>
      </c>
      <c r="F41" s="307">
        <v>0</v>
      </c>
      <c r="G41" s="307">
        <v>0</v>
      </c>
      <c r="H41" s="307">
        <v>0</v>
      </c>
      <c r="I41" s="307">
        <v>6687</v>
      </c>
    </row>
    <row r="42" spans="1:9" ht="12.4" customHeight="1" x14ac:dyDescent="0.2">
      <c r="A42" s="771" t="s">
        <v>602</v>
      </c>
      <c r="B42" s="639"/>
      <c r="C42" s="309">
        <v>3903</v>
      </c>
      <c r="D42" s="309">
        <v>3903</v>
      </c>
      <c r="E42" s="309">
        <v>0</v>
      </c>
      <c r="F42" s="309">
        <v>0</v>
      </c>
      <c r="G42" s="309">
        <v>0</v>
      </c>
      <c r="H42" s="309">
        <v>0</v>
      </c>
      <c r="I42" s="309">
        <v>3903</v>
      </c>
    </row>
    <row r="43" spans="1:9" ht="12.4" customHeight="1" x14ac:dyDescent="0.2">
      <c r="A43" s="679" t="s">
        <v>605</v>
      </c>
      <c r="B43" s="677"/>
      <c r="C43" s="285">
        <v>407860</v>
      </c>
      <c r="D43" s="285">
        <v>347955</v>
      </c>
      <c r="E43" s="285">
        <v>0</v>
      </c>
      <c r="F43" s="285">
        <v>16746</v>
      </c>
      <c r="G43" s="285">
        <v>0</v>
      </c>
      <c r="H43" s="285">
        <v>29291</v>
      </c>
      <c r="I43" s="285">
        <v>313273</v>
      </c>
    </row>
    <row r="44" spans="1:9" ht="12.4" customHeight="1" x14ac:dyDescent="0.2">
      <c r="A44" s="680" t="s">
        <v>339</v>
      </c>
      <c r="B44" s="756"/>
      <c r="C44" s="311"/>
      <c r="D44" s="311"/>
      <c r="E44" s="311"/>
      <c r="F44" s="311"/>
      <c r="G44" s="311"/>
      <c r="H44" s="311"/>
      <c r="I44" s="311"/>
    </row>
    <row r="45" spans="1:9" ht="12.4" customHeight="1" x14ac:dyDescent="0.2">
      <c r="A45" s="767" t="s">
        <v>606</v>
      </c>
      <c r="B45" s="639"/>
      <c r="C45" s="307">
        <v>4736</v>
      </c>
      <c r="D45" s="307">
        <v>4736</v>
      </c>
      <c r="E45" s="307">
        <v>0</v>
      </c>
      <c r="F45" s="307">
        <v>0</v>
      </c>
      <c r="G45" s="307">
        <v>0</v>
      </c>
      <c r="H45" s="307">
        <v>0</v>
      </c>
      <c r="I45" s="307">
        <v>4736</v>
      </c>
    </row>
    <row r="46" spans="1:9" ht="12.4" customHeight="1" x14ac:dyDescent="0.2">
      <c r="A46" s="767" t="s">
        <v>612</v>
      </c>
      <c r="B46" s="639"/>
      <c r="C46" s="307">
        <v>3893</v>
      </c>
      <c r="D46" s="307">
        <v>3847</v>
      </c>
      <c r="E46" s="307">
        <v>0</v>
      </c>
      <c r="F46" s="307">
        <v>0</v>
      </c>
      <c r="G46" s="307">
        <v>0</v>
      </c>
      <c r="H46" s="307">
        <v>0</v>
      </c>
      <c r="I46" s="307">
        <v>3847</v>
      </c>
    </row>
    <row r="47" spans="1:9" ht="12.4" customHeight="1" x14ac:dyDescent="0.2">
      <c r="A47" s="767" t="s">
        <v>616</v>
      </c>
      <c r="B47" s="639"/>
      <c r="C47" s="307">
        <v>-808</v>
      </c>
      <c r="D47" s="307">
        <v>-808</v>
      </c>
      <c r="E47" s="307">
        <v>0</v>
      </c>
      <c r="F47" s="307">
        <v>0</v>
      </c>
      <c r="G47" s="307">
        <v>0</v>
      </c>
      <c r="H47" s="307">
        <v>0</v>
      </c>
      <c r="I47" s="307">
        <v>-808</v>
      </c>
    </row>
    <row r="48" spans="1:9" ht="12.4" customHeight="1" x14ac:dyDescent="0.2">
      <c r="A48" s="771" t="s">
        <v>619</v>
      </c>
      <c r="B48" s="639"/>
      <c r="C48" s="309">
        <v>27730</v>
      </c>
      <c r="D48" s="309">
        <v>27729</v>
      </c>
      <c r="E48" s="309">
        <v>0</v>
      </c>
      <c r="F48" s="309">
        <v>0</v>
      </c>
      <c r="G48" s="309">
        <v>0</v>
      </c>
      <c r="H48" s="309">
        <v>0</v>
      </c>
      <c r="I48" s="309">
        <v>27729</v>
      </c>
    </row>
    <row r="49" spans="1:9" ht="12.4" customHeight="1" x14ac:dyDescent="0.2">
      <c r="A49" s="679" t="s">
        <v>868</v>
      </c>
      <c r="B49" s="677"/>
      <c r="C49" s="285">
        <v>35551</v>
      </c>
      <c r="D49" s="285">
        <v>35504</v>
      </c>
      <c r="E49" s="285">
        <v>0</v>
      </c>
      <c r="F49" s="285">
        <v>0</v>
      </c>
      <c r="G49" s="285">
        <v>0</v>
      </c>
      <c r="H49" s="285">
        <v>0</v>
      </c>
      <c r="I49" s="285">
        <v>35504</v>
      </c>
    </row>
    <row r="50" spans="1:9" ht="12.4" customHeight="1" x14ac:dyDescent="0.2">
      <c r="A50" s="679" t="s">
        <v>621</v>
      </c>
      <c r="B50" s="677"/>
      <c r="C50" s="285">
        <v>937</v>
      </c>
      <c r="D50" s="285">
        <v>0</v>
      </c>
      <c r="E50" s="285">
        <v>0</v>
      </c>
      <c r="F50" s="285">
        <v>0</v>
      </c>
      <c r="G50" s="285">
        <v>0</v>
      </c>
      <c r="H50" s="285">
        <v>0</v>
      </c>
      <c r="I50" s="285">
        <v>0</v>
      </c>
    </row>
    <row r="51" spans="1:9" ht="12.4" customHeight="1" x14ac:dyDescent="0.2">
      <c r="A51" s="679" t="s">
        <v>622</v>
      </c>
      <c r="B51" s="677"/>
      <c r="C51" s="285">
        <v>36488</v>
      </c>
      <c r="D51" s="285">
        <v>35504</v>
      </c>
      <c r="E51" s="285">
        <v>0</v>
      </c>
      <c r="F51" s="285">
        <v>0</v>
      </c>
      <c r="G51" s="285">
        <v>0</v>
      </c>
      <c r="H51" s="285">
        <v>0</v>
      </c>
      <c r="I51" s="285">
        <v>35504</v>
      </c>
    </row>
    <row r="52" spans="1:9" ht="12.4" customHeight="1" x14ac:dyDescent="0.2">
      <c r="A52" s="679" t="s">
        <v>623</v>
      </c>
      <c r="B52" s="677"/>
      <c r="C52" s="285">
        <v>444348</v>
      </c>
      <c r="D52" s="285">
        <v>383459</v>
      </c>
      <c r="E52" s="285">
        <v>0</v>
      </c>
      <c r="F52" s="285">
        <v>16746</v>
      </c>
      <c r="G52" s="285">
        <v>0</v>
      </c>
      <c r="H52" s="285">
        <v>29291</v>
      </c>
      <c r="I52" s="285">
        <v>348777</v>
      </c>
    </row>
    <row r="53" spans="1:9" ht="3.4" customHeight="1" x14ac:dyDescent="0.2">
      <c r="A53" s="166"/>
      <c r="B53" s="166"/>
      <c r="C53" s="166"/>
      <c r="D53" s="166"/>
      <c r="E53" s="166"/>
      <c r="F53" s="166"/>
      <c r="G53" s="166"/>
      <c r="H53" s="166"/>
      <c r="I53" s="166"/>
    </row>
    <row r="54" spans="1:9" ht="10.9" customHeight="1" x14ac:dyDescent="0.2">
      <c r="A54" s="197" t="s">
        <v>159</v>
      </c>
      <c r="B54" s="668" t="s">
        <v>869</v>
      </c>
      <c r="C54" s="639"/>
      <c r="D54" s="639"/>
      <c r="E54" s="639"/>
      <c r="F54" s="639"/>
      <c r="G54" s="639"/>
      <c r="H54" s="639"/>
      <c r="I54" s="639"/>
    </row>
  </sheetData>
  <mergeCells count="52">
    <mergeCell ref="A51:B51"/>
    <mergeCell ref="A52:B52"/>
    <mergeCell ref="B54:I54"/>
    <mergeCell ref="A46:B46"/>
    <mergeCell ref="A47:B47"/>
    <mergeCell ref="A48:B48"/>
    <mergeCell ref="A49:B49"/>
    <mergeCell ref="A50:B50"/>
    <mergeCell ref="A42:B42"/>
    <mergeCell ref="A43:B43"/>
    <mergeCell ref="A44:B44"/>
    <mergeCell ref="A45:B45"/>
    <mergeCell ref="A37:B37"/>
    <mergeCell ref="A38:B38"/>
    <mergeCell ref="A39:B39"/>
    <mergeCell ref="A40:B40"/>
    <mergeCell ref="A41:B41"/>
    <mergeCell ref="A32:B32"/>
    <mergeCell ref="A33:B33"/>
    <mergeCell ref="A34:B34"/>
    <mergeCell ref="A35:B35"/>
    <mergeCell ref="A36:B36"/>
    <mergeCell ref="A27:B27"/>
    <mergeCell ref="A28:B28"/>
    <mergeCell ref="A29:B29"/>
    <mergeCell ref="A30:B30"/>
    <mergeCell ref="A31:B31"/>
    <mergeCell ref="A22:B22"/>
    <mergeCell ref="A23:B23"/>
    <mergeCell ref="A24:B24"/>
    <mergeCell ref="A25:B25"/>
    <mergeCell ref="A26:B26"/>
    <mergeCell ref="A17:B17"/>
    <mergeCell ref="A18:B18"/>
    <mergeCell ref="A19:B19"/>
    <mergeCell ref="A20:B20"/>
    <mergeCell ref="A21:B21"/>
    <mergeCell ref="A12:B12"/>
    <mergeCell ref="A13:B13"/>
    <mergeCell ref="A14:B14"/>
    <mergeCell ref="A15:B15"/>
    <mergeCell ref="A16:B16"/>
    <mergeCell ref="E6:I6"/>
    <mergeCell ref="A1:I1"/>
    <mergeCell ref="A9:B9"/>
    <mergeCell ref="A10:B10"/>
    <mergeCell ref="A11:B11"/>
    <mergeCell ref="A2:B2"/>
    <mergeCell ref="A7:B7"/>
    <mergeCell ref="A8:B8"/>
    <mergeCell ref="D6:D7"/>
    <mergeCell ref="C6:C7"/>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x14ac:dyDescent="0.2">
      <c r="A1" s="663" t="s">
        <v>870</v>
      </c>
      <c r="B1" s="639"/>
      <c r="C1" s="639"/>
      <c r="D1" s="639"/>
      <c r="E1" s="639"/>
      <c r="F1" s="639"/>
      <c r="G1" s="639"/>
      <c r="H1" s="639"/>
    </row>
    <row r="2" spans="1:8" x14ac:dyDescent="0.2">
      <c r="A2" s="665" t="s">
        <v>227</v>
      </c>
      <c r="B2" s="639"/>
      <c r="C2" s="639"/>
      <c r="D2" s="639"/>
      <c r="E2" s="639"/>
      <c r="F2" s="639"/>
      <c r="G2" s="639"/>
      <c r="H2" s="639"/>
    </row>
    <row r="3" spans="1:8" ht="3.4" customHeight="1" x14ac:dyDescent="0.2"/>
    <row r="4" spans="1:8" x14ac:dyDescent="0.2">
      <c r="A4" s="143">
        <f>SUM(D8:H19)</f>
        <v>2766490</v>
      </c>
      <c r="D4" s="10" t="s">
        <v>93</v>
      </c>
      <c r="E4" s="10" t="s">
        <v>94</v>
      </c>
      <c r="F4" s="10" t="s">
        <v>95</v>
      </c>
      <c r="G4" s="10" t="s">
        <v>96</v>
      </c>
      <c r="H4" s="10" t="s">
        <v>97</v>
      </c>
    </row>
    <row r="5" spans="1:8" ht="3.4" customHeight="1" x14ac:dyDescent="0.2"/>
    <row r="6" spans="1:8" x14ac:dyDescent="0.2">
      <c r="D6" s="769" t="s">
        <v>230</v>
      </c>
      <c r="E6" s="772" t="s">
        <v>871</v>
      </c>
      <c r="F6" s="772"/>
      <c r="G6" s="772"/>
      <c r="H6" s="772"/>
    </row>
    <row r="7" spans="1:8" ht="32.65" customHeight="1" x14ac:dyDescent="0.2">
      <c r="B7" s="715" t="s">
        <v>98</v>
      </c>
      <c r="C7" s="639"/>
      <c r="D7" s="661"/>
      <c r="E7" s="79" t="s">
        <v>872</v>
      </c>
      <c r="F7" s="79" t="s">
        <v>873</v>
      </c>
      <c r="G7" s="79" t="s">
        <v>874</v>
      </c>
      <c r="H7" s="79" t="s">
        <v>875</v>
      </c>
    </row>
    <row r="8" spans="1:8" ht="13.35" customHeight="1" x14ac:dyDescent="0.2">
      <c r="A8" s="147" t="s">
        <v>167</v>
      </c>
      <c r="B8" s="649" t="s">
        <v>876</v>
      </c>
      <c r="C8" s="649"/>
      <c r="D8" s="312">
        <v>373715</v>
      </c>
      <c r="E8" s="312">
        <v>334635</v>
      </c>
      <c r="F8" s="312">
        <v>26</v>
      </c>
      <c r="G8" s="312">
        <v>28676</v>
      </c>
      <c r="H8" s="312">
        <v>30393</v>
      </c>
    </row>
    <row r="9" spans="1:8" ht="13.35" customHeight="1" x14ac:dyDescent="0.2">
      <c r="A9" s="147" t="s">
        <v>169</v>
      </c>
      <c r="B9" s="674" t="s">
        <v>877</v>
      </c>
      <c r="C9" s="639"/>
      <c r="D9" s="24">
        <v>34682</v>
      </c>
      <c r="E9" s="24">
        <v>0</v>
      </c>
      <c r="F9" s="24">
        <v>0</v>
      </c>
      <c r="G9" s="24">
        <v>16746</v>
      </c>
      <c r="H9" s="24">
        <v>29291</v>
      </c>
    </row>
    <row r="10" spans="1:8" ht="13.35" customHeight="1" x14ac:dyDescent="0.2">
      <c r="A10" s="147" t="s">
        <v>171</v>
      </c>
      <c r="B10" s="671" t="s">
        <v>878</v>
      </c>
      <c r="C10" s="671"/>
      <c r="D10" s="83">
        <v>339033</v>
      </c>
      <c r="E10" s="83">
        <v>334635</v>
      </c>
      <c r="F10" s="83">
        <v>26</v>
      </c>
      <c r="G10" s="83">
        <v>11930</v>
      </c>
      <c r="H10" s="83">
        <v>1102</v>
      </c>
    </row>
    <row r="11" spans="1:8" ht="13.35" customHeight="1" x14ac:dyDescent="0.2">
      <c r="A11" s="147" t="s">
        <v>173</v>
      </c>
      <c r="B11" s="649" t="s">
        <v>879</v>
      </c>
      <c r="C11" s="649"/>
      <c r="D11" s="312">
        <v>143202</v>
      </c>
      <c r="E11" s="312">
        <v>67699</v>
      </c>
      <c r="F11" s="312">
        <v>0</v>
      </c>
      <c r="G11" s="312">
        <v>0</v>
      </c>
      <c r="H11" s="312">
        <v>0</v>
      </c>
    </row>
    <row r="12" spans="1:8" ht="13.35" customHeight="1" x14ac:dyDescent="0.2">
      <c r="A12" s="147" t="s">
        <v>175</v>
      </c>
      <c r="B12" s="665" t="s">
        <v>880</v>
      </c>
      <c r="C12" s="639"/>
      <c r="D12" s="32">
        <v>0</v>
      </c>
      <c r="E12" s="32">
        <v>0</v>
      </c>
      <c r="F12" s="32">
        <v>0</v>
      </c>
      <c r="G12" s="32">
        <v>0</v>
      </c>
      <c r="H12" s="32">
        <v>0</v>
      </c>
    </row>
    <row r="13" spans="1:8" ht="13.35" customHeight="1" x14ac:dyDescent="0.2">
      <c r="A13" s="147" t="s">
        <v>177</v>
      </c>
      <c r="B13" s="665" t="s">
        <v>881</v>
      </c>
      <c r="C13" s="639"/>
      <c r="D13" s="32">
        <v>540</v>
      </c>
      <c r="E13" s="32">
        <v>534</v>
      </c>
      <c r="F13" s="32">
        <v>0</v>
      </c>
      <c r="G13" s="32">
        <v>6</v>
      </c>
      <c r="H13" s="32">
        <v>0</v>
      </c>
    </row>
    <row r="14" spans="1:8" ht="13.35" customHeight="1" x14ac:dyDescent="0.2">
      <c r="A14" s="147" t="s">
        <v>179</v>
      </c>
      <c r="B14" s="665" t="s">
        <v>882</v>
      </c>
      <c r="C14" s="639"/>
      <c r="D14" s="32">
        <v>701</v>
      </c>
      <c r="E14" s="32">
        <v>701</v>
      </c>
      <c r="F14" s="32">
        <v>0</v>
      </c>
      <c r="G14" s="32">
        <v>0</v>
      </c>
      <c r="H14" s="32">
        <v>0</v>
      </c>
    </row>
    <row r="15" spans="1:8" ht="13.35" customHeight="1" x14ac:dyDescent="0.2">
      <c r="A15" s="147" t="s">
        <v>181</v>
      </c>
      <c r="B15" s="665" t="s">
        <v>883</v>
      </c>
      <c r="C15" s="639"/>
      <c r="D15" s="32">
        <v>0</v>
      </c>
      <c r="E15" s="32">
        <v>0</v>
      </c>
      <c r="F15" s="32">
        <v>0</v>
      </c>
      <c r="G15" s="32">
        <v>0</v>
      </c>
      <c r="H15" s="32">
        <v>0</v>
      </c>
    </row>
    <row r="16" spans="1:8" ht="13.35" customHeight="1" x14ac:dyDescent="0.2">
      <c r="A16" s="147" t="s">
        <v>183</v>
      </c>
      <c r="B16" s="665" t="s">
        <v>884</v>
      </c>
      <c r="C16" s="639"/>
      <c r="D16" s="32">
        <v>7113</v>
      </c>
      <c r="E16" s="32">
        <v>0</v>
      </c>
      <c r="F16" s="32">
        <v>0</v>
      </c>
      <c r="G16" s="32">
        <v>7113</v>
      </c>
      <c r="H16" s="32">
        <v>0</v>
      </c>
    </row>
    <row r="17" spans="1:8" ht="13.35" customHeight="1" x14ac:dyDescent="0.2">
      <c r="A17" s="147" t="s">
        <v>185</v>
      </c>
      <c r="B17" s="665" t="s">
        <v>885</v>
      </c>
      <c r="C17" s="639"/>
      <c r="D17" s="32">
        <v>22414</v>
      </c>
      <c r="E17" s="32">
        <v>0</v>
      </c>
      <c r="F17" s="32">
        <v>0</v>
      </c>
      <c r="G17" s="32">
        <v>22414</v>
      </c>
      <c r="H17" s="32">
        <v>0</v>
      </c>
    </row>
    <row r="18" spans="1:8" ht="13.35" customHeight="1" x14ac:dyDescent="0.2">
      <c r="A18" s="147" t="s">
        <v>187</v>
      </c>
      <c r="B18" s="674" t="s">
        <v>886</v>
      </c>
      <c r="C18" s="639"/>
      <c r="D18" s="24">
        <v>0</v>
      </c>
      <c r="E18" s="24">
        <v>0</v>
      </c>
      <c r="F18" s="24">
        <v>0</v>
      </c>
      <c r="G18" s="24">
        <v>0</v>
      </c>
      <c r="H18" s="24">
        <v>0</v>
      </c>
    </row>
    <row r="19" spans="1:8" ht="13.35" customHeight="1" x14ac:dyDescent="0.2">
      <c r="A19" s="147" t="s">
        <v>189</v>
      </c>
      <c r="B19" s="676" t="s">
        <v>887</v>
      </c>
      <c r="C19" s="676"/>
      <c r="D19" s="83">
        <v>513003</v>
      </c>
      <c r="E19" s="83">
        <v>403569</v>
      </c>
      <c r="F19" s="83">
        <v>26</v>
      </c>
      <c r="G19" s="83">
        <v>41463</v>
      </c>
      <c r="H19" s="83">
        <v>1102</v>
      </c>
    </row>
    <row r="20" spans="1:8" ht="3.4" customHeight="1" x14ac:dyDescent="0.2">
      <c r="B20" s="166"/>
      <c r="C20" s="166"/>
      <c r="D20" s="48"/>
      <c r="E20" s="48"/>
      <c r="F20" s="48"/>
      <c r="G20" s="48"/>
      <c r="H20" s="48"/>
    </row>
    <row r="21" spans="1:8" ht="10.15" customHeight="1" x14ac:dyDescent="0.2">
      <c r="B21" s="197" t="s">
        <v>159</v>
      </c>
      <c r="C21" s="668" t="s">
        <v>888</v>
      </c>
      <c r="D21" s="639"/>
      <c r="E21" s="639"/>
      <c r="F21" s="639"/>
      <c r="G21" s="639"/>
      <c r="H21" s="639"/>
    </row>
    <row r="22" spans="1:8" ht="10.15" customHeight="1" x14ac:dyDescent="0.2">
      <c r="B22" s="197" t="s">
        <v>161</v>
      </c>
      <c r="C22" s="668" t="s">
        <v>889</v>
      </c>
      <c r="D22" s="639"/>
      <c r="E22" s="639"/>
      <c r="F22" s="639"/>
      <c r="G22" s="639"/>
      <c r="H22" s="639"/>
    </row>
    <row r="23" spans="1:8" ht="10.15" customHeight="1" x14ac:dyDescent="0.2">
      <c r="B23" s="197" t="s">
        <v>163</v>
      </c>
      <c r="C23" s="668" t="s">
        <v>890</v>
      </c>
      <c r="D23" s="639"/>
      <c r="E23" s="639"/>
      <c r="F23" s="639"/>
      <c r="G23" s="639"/>
      <c r="H23" s="639"/>
    </row>
    <row r="24" spans="1:8" ht="10.15" customHeight="1" x14ac:dyDescent="0.2">
      <c r="B24" s="197" t="s">
        <v>303</v>
      </c>
      <c r="C24" s="668" t="s">
        <v>891</v>
      </c>
      <c r="D24" s="639"/>
      <c r="E24" s="639"/>
      <c r="F24" s="639"/>
      <c r="G24" s="639"/>
      <c r="H24" s="639"/>
    </row>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Ruler="0" workbookViewId="0">
      <selection sqref="A1:J1"/>
    </sheetView>
  </sheetViews>
  <sheetFormatPr baseColWidth="10" defaultColWidth="13.28515625" defaultRowHeight="12.75" x14ac:dyDescent="0.2"/>
  <cols>
    <col min="1" max="1" width="2.28515625" customWidth="1"/>
    <col min="2" max="2" width="1.5703125" customWidth="1"/>
    <col min="3" max="3" width="27.42578125" customWidth="1"/>
    <col min="4" max="5" width="9.7109375" customWidth="1"/>
    <col min="6" max="6" width="11.7109375" customWidth="1"/>
    <col min="7" max="8" width="9.7109375" customWidth="1"/>
    <col min="9" max="9" width="12.85546875" customWidth="1"/>
    <col min="10" max="12" width="9.7109375" customWidth="1"/>
    <col min="13" max="13" width="11.7109375" customWidth="1"/>
    <col min="14" max="15" width="9.7109375" customWidth="1"/>
    <col min="16" max="16" width="11.7109375" customWidth="1"/>
    <col min="17" max="17" width="9.7109375" customWidth="1"/>
  </cols>
  <sheetData>
    <row r="1" spans="1:17" ht="13.35" customHeight="1" x14ac:dyDescent="0.2">
      <c r="A1" s="730" t="s">
        <v>892</v>
      </c>
      <c r="B1" s="639"/>
      <c r="C1" s="639"/>
      <c r="D1" s="639"/>
      <c r="E1" s="639"/>
      <c r="F1" s="639"/>
      <c r="G1" s="639"/>
      <c r="H1" s="639"/>
      <c r="I1" s="639"/>
      <c r="J1" s="639"/>
    </row>
    <row r="2" spans="1:17" ht="12.4" customHeight="1" x14ac:dyDescent="0.2">
      <c r="A2" s="313">
        <f>SUM(D6:Q10)</f>
        <v>3690682</v>
      </c>
      <c r="D2" s="181" t="s">
        <v>93</v>
      </c>
      <c r="E2" s="181" t="s">
        <v>94</v>
      </c>
      <c r="F2" s="181" t="s">
        <v>95</v>
      </c>
      <c r="G2" s="181" t="s">
        <v>96</v>
      </c>
      <c r="H2" s="181" t="s">
        <v>97</v>
      </c>
      <c r="I2" s="181" t="s">
        <v>852</v>
      </c>
      <c r="J2" s="181" t="s">
        <v>853</v>
      </c>
      <c r="K2" s="181" t="s">
        <v>93</v>
      </c>
      <c r="L2" s="181" t="s">
        <v>94</v>
      </c>
      <c r="M2" s="181" t="s">
        <v>95</v>
      </c>
      <c r="N2" s="181" t="s">
        <v>96</v>
      </c>
      <c r="O2" s="181" t="s">
        <v>97</v>
      </c>
      <c r="P2" s="181" t="s">
        <v>852</v>
      </c>
      <c r="Q2" s="181" t="s">
        <v>853</v>
      </c>
    </row>
    <row r="3" spans="1:17" ht="12.4" customHeight="1" x14ac:dyDescent="0.2">
      <c r="D3" s="724" t="s">
        <v>227</v>
      </c>
      <c r="E3" s="724"/>
      <c r="F3" s="724"/>
      <c r="G3" s="724"/>
      <c r="H3" s="724"/>
      <c r="I3" s="724"/>
      <c r="J3" s="724"/>
      <c r="K3" s="778" t="s">
        <v>310</v>
      </c>
      <c r="L3" s="778"/>
      <c r="M3" s="778"/>
      <c r="N3" s="778"/>
      <c r="O3" s="778"/>
      <c r="P3" s="778"/>
      <c r="Q3" s="778"/>
    </row>
    <row r="4" spans="1:17" ht="19.149999999999999" customHeight="1" x14ac:dyDescent="0.2">
      <c r="D4" s="775" t="s">
        <v>893</v>
      </c>
      <c r="E4" s="776"/>
      <c r="F4" s="773" t="s">
        <v>894</v>
      </c>
      <c r="G4" s="773" t="s">
        <v>895</v>
      </c>
      <c r="H4" s="773" t="s">
        <v>896</v>
      </c>
      <c r="I4" s="773" t="s">
        <v>897</v>
      </c>
      <c r="J4" s="773" t="s">
        <v>898</v>
      </c>
      <c r="K4" s="689" t="s">
        <v>893</v>
      </c>
      <c r="L4" s="676"/>
      <c r="M4" s="764" t="s">
        <v>899</v>
      </c>
      <c r="N4" s="764" t="s">
        <v>900</v>
      </c>
      <c r="O4" s="764" t="s">
        <v>901</v>
      </c>
      <c r="P4" s="764" t="s">
        <v>902</v>
      </c>
      <c r="Q4" s="764" t="s">
        <v>903</v>
      </c>
    </row>
    <row r="5" spans="1:17" ht="39.200000000000003" customHeight="1" x14ac:dyDescent="0.2">
      <c r="B5" s="715" t="s">
        <v>904</v>
      </c>
      <c r="C5" s="639"/>
      <c r="D5" s="67" t="s">
        <v>905</v>
      </c>
      <c r="E5" s="67" t="s">
        <v>906</v>
      </c>
      <c r="F5" s="774"/>
      <c r="G5" s="774"/>
      <c r="H5" s="774"/>
      <c r="I5" s="774"/>
      <c r="J5" s="774"/>
      <c r="K5" s="68" t="s">
        <v>905</v>
      </c>
      <c r="L5" s="68" t="s">
        <v>906</v>
      </c>
      <c r="M5" s="639"/>
      <c r="N5" s="639"/>
      <c r="O5" s="639"/>
      <c r="P5" s="639"/>
      <c r="Q5" s="639"/>
    </row>
    <row r="6" spans="1:17" ht="12.4" customHeight="1" x14ac:dyDescent="0.2">
      <c r="A6" s="314" t="s">
        <v>167</v>
      </c>
      <c r="B6" s="777" t="s">
        <v>546</v>
      </c>
      <c r="C6" s="649"/>
      <c r="D6" s="127">
        <v>2728</v>
      </c>
      <c r="E6" s="127">
        <v>273343</v>
      </c>
      <c r="F6" s="127">
        <v>1163</v>
      </c>
      <c r="G6" s="127">
        <v>495</v>
      </c>
      <c r="H6" s="127">
        <v>668</v>
      </c>
      <c r="I6" s="315">
        <v>1253</v>
      </c>
      <c r="J6" s="127">
        <v>274908</v>
      </c>
      <c r="K6" s="316">
        <v>2668</v>
      </c>
      <c r="L6" s="316">
        <v>265415</v>
      </c>
      <c r="M6" s="316">
        <v>1221</v>
      </c>
      <c r="N6" s="316">
        <v>525</v>
      </c>
      <c r="O6" s="316">
        <v>696</v>
      </c>
      <c r="P6" s="317">
        <v>1247</v>
      </c>
      <c r="Q6" s="316">
        <v>266862</v>
      </c>
    </row>
    <row r="7" spans="1:17" ht="12.4" customHeight="1" x14ac:dyDescent="0.2">
      <c r="A7" s="314" t="s">
        <v>169</v>
      </c>
      <c r="B7" s="779" t="s">
        <v>915</v>
      </c>
      <c r="C7" s="639"/>
      <c r="D7" s="16">
        <v>0</v>
      </c>
      <c r="E7" s="16">
        <v>50313</v>
      </c>
      <c r="F7" s="16">
        <v>0</v>
      </c>
      <c r="G7" s="16">
        <v>0</v>
      </c>
      <c r="H7" s="16">
        <v>0</v>
      </c>
      <c r="I7" s="319">
        <v>0</v>
      </c>
      <c r="J7" s="16">
        <v>50313</v>
      </c>
      <c r="K7" s="320">
        <v>0</v>
      </c>
      <c r="L7" s="320">
        <v>51514</v>
      </c>
      <c r="M7" s="320">
        <v>0</v>
      </c>
      <c r="N7" s="320">
        <v>0</v>
      </c>
      <c r="O7" s="320">
        <v>0</v>
      </c>
      <c r="P7" s="321">
        <v>0</v>
      </c>
      <c r="Q7" s="320">
        <v>51514</v>
      </c>
    </row>
    <row r="8" spans="1:17" ht="12.4" customHeight="1" x14ac:dyDescent="0.2">
      <c r="B8" s="779" t="s">
        <v>916</v>
      </c>
      <c r="C8" s="639"/>
      <c r="D8" s="16">
        <v>0</v>
      </c>
      <c r="E8" s="16">
        <v>347</v>
      </c>
      <c r="F8" s="16">
        <v>0</v>
      </c>
      <c r="G8" s="16">
        <v>0</v>
      </c>
      <c r="H8" s="16">
        <v>0</v>
      </c>
      <c r="I8" s="319">
        <v>0</v>
      </c>
      <c r="J8" s="16">
        <v>347</v>
      </c>
      <c r="K8" s="320">
        <v>0</v>
      </c>
      <c r="L8" s="320">
        <v>357</v>
      </c>
      <c r="M8" s="320">
        <v>0</v>
      </c>
      <c r="N8" s="320">
        <v>0</v>
      </c>
      <c r="O8" s="320">
        <v>0</v>
      </c>
      <c r="P8" s="321">
        <v>0</v>
      </c>
      <c r="Q8" s="320">
        <v>357</v>
      </c>
    </row>
    <row r="9" spans="1:17" ht="12.4" customHeight="1" x14ac:dyDescent="0.2">
      <c r="A9" s="314" t="s">
        <v>171</v>
      </c>
      <c r="B9" s="675" t="s">
        <v>917</v>
      </c>
      <c r="C9" s="639"/>
      <c r="D9" s="20">
        <v>367</v>
      </c>
      <c r="E9" s="20">
        <v>138528</v>
      </c>
      <c r="F9" s="20">
        <v>91</v>
      </c>
      <c r="G9" s="20">
        <v>0</v>
      </c>
      <c r="H9" s="20">
        <v>91</v>
      </c>
      <c r="I9" s="322">
        <v>108</v>
      </c>
      <c r="J9" s="20">
        <v>138804</v>
      </c>
      <c r="K9" s="323">
        <v>311</v>
      </c>
      <c r="L9" s="323">
        <v>134139</v>
      </c>
      <c r="M9" s="323">
        <v>94</v>
      </c>
      <c r="N9" s="323">
        <v>0</v>
      </c>
      <c r="O9" s="323">
        <v>94</v>
      </c>
      <c r="P9" s="324">
        <v>104</v>
      </c>
      <c r="Q9" s="323">
        <v>134356</v>
      </c>
    </row>
    <row r="10" spans="1:17" ht="12.4" customHeight="1" x14ac:dyDescent="0.2">
      <c r="A10" s="314" t="s">
        <v>173</v>
      </c>
      <c r="B10" s="780" t="s">
        <v>230</v>
      </c>
      <c r="C10" s="676"/>
      <c r="D10" s="128">
        <v>3095</v>
      </c>
      <c r="E10" s="128">
        <v>462531</v>
      </c>
      <c r="F10" s="128">
        <v>1254</v>
      </c>
      <c r="G10" s="128">
        <v>495</v>
      </c>
      <c r="H10" s="128">
        <v>759</v>
      </c>
      <c r="I10" s="325">
        <v>1361</v>
      </c>
      <c r="J10" s="128">
        <v>464372</v>
      </c>
      <c r="K10" s="326">
        <v>2979</v>
      </c>
      <c r="L10" s="326">
        <v>451425</v>
      </c>
      <c r="M10" s="326">
        <v>1315</v>
      </c>
      <c r="N10" s="326">
        <v>525</v>
      </c>
      <c r="O10" s="326">
        <v>790</v>
      </c>
      <c r="P10" s="327">
        <v>1351</v>
      </c>
      <c r="Q10" s="326">
        <v>453089</v>
      </c>
    </row>
    <row r="11" spans="1:17" ht="15" customHeight="1" x14ac:dyDescent="0.2">
      <c r="B11" s="304"/>
      <c r="C11" s="304"/>
      <c r="D11" s="136"/>
      <c r="E11" s="136"/>
      <c r="F11" s="136"/>
      <c r="G11" s="136"/>
      <c r="H11" s="136"/>
      <c r="I11" s="136"/>
      <c r="J11" s="136"/>
      <c r="K11" s="136"/>
      <c r="L11" s="136"/>
      <c r="M11" s="136"/>
      <c r="N11" s="136"/>
      <c r="O11" s="136"/>
      <c r="P11" s="136"/>
      <c r="Q11" s="136"/>
    </row>
    <row r="12" spans="1:17" ht="12.4" customHeight="1" x14ac:dyDescent="0.2">
      <c r="D12" s="181" t="s">
        <v>93</v>
      </c>
      <c r="E12" s="181" t="s">
        <v>94</v>
      </c>
      <c r="F12" s="181" t="s">
        <v>95</v>
      </c>
      <c r="G12" s="181" t="s">
        <v>96</v>
      </c>
      <c r="H12" s="181" t="s">
        <v>97</v>
      </c>
      <c r="I12" s="181" t="s">
        <v>852</v>
      </c>
      <c r="J12" s="181" t="s">
        <v>853</v>
      </c>
      <c r="K12" s="181" t="s">
        <v>93</v>
      </c>
      <c r="L12" s="181" t="s">
        <v>94</v>
      </c>
      <c r="M12" s="181" t="s">
        <v>95</v>
      </c>
      <c r="N12" s="181" t="s">
        <v>96</v>
      </c>
      <c r="O12" s="181" t="s">
        <v>97</v>
      </c>
      <c r="P12" s="181" t="s">
        <v>852</v>
      </c>
      <c r="Q12" s="181" t="s">
        <v>853</v>
      </c>
    </row>
    <row r="13" spans="1:17" ht="12.4" customHeight="1" x14ac:dyDescent="0.2">
      <c r="A13" s="328">
        <f>SUM(D16:Q20)</f>
        <v>3608712</v>
      </c>
      <c r="D13" s="778" t="s">
        <v>326</v>
      </c>
      <c r="E13" s="778"/>
      <c r="F13" s="778"/>
      <c r="G13" s="778"/>
      <c r="H13" s="778"/>
      <c r="I13" s="778"/>
      <c r="J13" s="778"/>
      <c r="K13" s="726" t="s">
        <v>918</v>
      </c>
      <c r="L13" s="726"/>
      <c r="M13" s="726"/>
      <c r="N13" s="726"/>
      <c r="O13" s="726"/>
      <c r="P13" s="726"/>
      <c r="Q13" s="726"/>
    </row>
    <row r="14" spans="1:17" ht="19.149999999999999" customHeight="1" x14ac:dyDescent="0.2">
      <c r="D14" s="782" t="s">
        <v>893</v>
      </c>
      <c r="E14" s="782"/>
      <c r="F14" s="781" t="s">
        <v>899</v>
      </c>
      <c r="G14" s="781" t="s">
        <v>900</v>
      </c>
      <c r="H14" s="781" t="s">
        <v>901</v>
      </c>
      <c r="I14" s="781" t="s">
        <v>902</v>
      </c>
      <c r="J14" s="781" t="s">
        <v>903</v>
      </c>
      <c r="K14" s="782" t="s">
        <v>893</v>
      </c>
      <c r="L14" s="782"/>
      <c r="M14" s="781" t="s">
        <v>919</v>
      </c>
      <c r="N14" s="781" t="s">
        <v>900</v>
      </c>
      <c r="O14" s="781" t="s">
        <v>920</v>
      </c>
      <c r="P14" s="781" t="s">
        <v>902</v>
      </c>
      <c r="Q14" s="781" t="s">
        <v>903</v>
      </c>
    </row>
    <row r="15" spans="1:17" ht="39.200000000000003" customHeight="1" x14ac:dyDescent="0.2">
      <c r="B15" s="715" t="s">
        <v>904</v>
      </c>
      <c r="C15" s="639"/>
      <c r="D15" s="68" t="s">
        <v>905</v>
      </c>
      <c r="E15" s="68" t="s">
        <v>906</v>
      </c>
      <c r="F15" s="639"/>
      <c r="G15" s="639"/>
      <c r="H15" s="639"/>
      <c r="I15" s="639"/>
      <c r="J15" s="639"/>
      <c r="K15" s="68" t="s">
        <v>905</v>
      </c>
      <c r="L15" s="68" t="s">
        <v>921</v>
      </c>
      <c r="M15" s="639"/>
      <c r="N15" s="639"/>
      <c r="O15" s="639"/>
      <c r="P15" s="639"/>
      <c r="Q15" s="639"/>
    </row>
    <row r="16" spans="1:17" ht="12.4" customHeight="1" x14ac:dyDescent="0.2">
      <c r="A16" s="314" t="s">
        <v>167</v>
      </c>
      <c r="B16" s="777" t="s">
        <v>546</v>
      </c>
      <c r="C16" s="649"/>
      <c r="D16" s="55">
        <v>2479</v>
      </c>
      <c r="E16" s="55">
        <v>262431</v>
      </c>
      <c r="F16" s="55">
        <v>1194</v>
      </c>
      <c r="G16" s="55">
        <v>496</v>
      </c>
      <c r="H16" s="55">
        <v>698</v>
      </c>
      <c r="I16" s="329">
        <v>1237</v>
      </c>
      <c r="J16" s="55">
        <v>263716</v>
      </c>
      <c r="K16" s="55">
        <v>2119</v>
      </c>
      <c r="L16" s="55">
        <v>258756</v>
      </c>
      <c r="M16" s="55">
        <v>1082</v>
      </c>
      <c r="N16" s="55">
        <v>402</v>
      </c>
      <c r="O16" s="55">
        <v>680</v>
      </c>
      <c r="P16" s="329">
        <v>1151</v>
      </c>
      <c r="Q16" s="55">
        <v>259793</v>
      </c>
    </row>
    <row r="17" spans="1:17" ht="12.4" customHeight="1" x14ac:dyDescent="0.2">
      <c r="A17" s="314" t="s">
        <v>169</v>
      </c>
      <c r="B17" s="665" t="s">
        <v>915</v>
      </c>
      <c r="C17" s="639"/>
      <c r="D17" s="17">
        <v>0</v>
      </c>
      <c r="E17" s="17">
        <v>50260</v>
      </c>
      <c r="F17" s="17">
        <v>0</v>
      </c>
      <c r="G17" s="17">
        <v>0</v>
      </c>
      <c r="H17" s="17">
        <v>0</v>
      </c>
      <c r="I17" s="330">
        <v>0</v>
      </c>
      <c r="J17" s="17">
        <v>50260</v>
      </c>
      <c r="K17" s="17">
        <v>0</v>
      </c>
      <c r="L17" s="17">
        <v>60426</v>
      </c>
      <c r="M17" s="17">
        <v>0</v>
      </c>
      <c r="N17" s="17">
        <v>0</v>
      </c>
      <c r="O17" s="17">
        <v>0</v>
      </c>
      <c r="P17" s="330">
        <v>0</v>
      </c>
      <c r="Q17" s="17">
        <v>60426</v>
      </c>
    </row>
    <row r="18" spans="1:17" ht="12.4" customHeight="1" x14ac:dyDescent="0.2">
      <c r="B18" s="665" t="s">
        <v>916</v>
      </c>
      <c r="C18" s="639"/>
      <c r="D18" s="17">
        <v>0</v>
      </c>
      <c r="E18" s="17">
        <v>339</v>
      </c>
      <c r="F18" s="17">
        <v>0</v>
      </c>
      <c r="G18" s="17">
        <v>0</v>
      </c>
      <c r="H18" s="17">
        <v>0</v>
      </c>
      <c r="I18" s="330">
        <v>0</v>
      </c>
      <c r="J18" s="17">
        <v>339</v>
      </c>
      <c r="K18" s="17">
        <v>0</v>
      </c>
      <c r="L18" s="17">
        <v>350</v>
      </c>
      <c r="M18" s="17">
        <v>0</v>
      </c>
      <c r="N18" s="17">
        <v>0</v>
      </c>
      <c r="O18" s="17">
        <v>0</v>
      </c>
      <c r="P18" s="330">
        <v>0</v>
      </c>
      <c r="Q18" s="17">
        <v>350</v>
      </c>
    </row>
    <row r="19" spans="1:17" ht="12.4" customHeight="1" x14ac:dyDescent="0.2">
      <c r="A19" s="314" t="s">
        <v>171</v>
      </c>
      <c r="B19" s="675" t="s">
        <v>917</v>
      </c>
      <c r="C19" s="639"/>
      <c r="D19" s="21">
        <v>262</v>
      </c>
      <c r="E19" s="21">
        <v>131894</v>
      </c>
      <c r="F19" s="21">
        <v>78</v>
      </c>
      <c r="G19" s="21">
        <v>0</v>
      </c>
      <c r="H19" s="21">
        <v>78</v>
      </c>
      <c r="I19" s="107">
        <v>103</v>
      </c>
      <c r="J19" s="21">
        <v>132078</v>
      </c>
      <c r="K19" s="21">
        <v>226</v>
      </c>
      <c r="L19" s="21">
        <v>130119</v>
      </c>
      <c r="M19" s="21">
        <v>84</v>
      </c>
      <c r="N19" s="21">
        <v>0</v>
      </c>
      <c r="O19" s="21">
        <v>84</v>
      </c>
      <c r="P19" s="107">
        <v>105</v>
      </c>
      <c r="Q19" s="21">
        <v>130261</v>
      </c>
    </row>
    <row r="20" spans="1:17" ht="12.4" customHeight="1" x14ac:dyDescent="0.2">
      <c r="A20" s="314" t="s">
        <v>173</v>
      </c>
      <c r="B20" s="780" t="s">
        <v>230</v>
      </c>
      <c r="C20" s="676"/>
      <c r="D20" s="76">
        <v>2741</v>
      </c>
      <c r="E20" s="76">
        <v>444924</v>
      </c>
      <c r="F20" s="76">
        <v>1272</v>
      </c>
      <c r="G20" s="76">
        <v>496</v>
      </c>
      <c r="H20" s="76">
        <v>776</v>
      </c>
      <c r="I20" s="112">
        <v>1340</v>
      </c>
      <c r="J20" s="76">
        <v>446393</v>
      </c>
      <c r="K20" s="76">
        <v>2345</v>
      </c>
      <c r="L20" s="76">
        <v>449651</v>
      </c>
      <c r="M20" s="76">
        <v>1166</v>
      </c>
      <c r="N20" s="76">
        <v>402</v>
      </c>
      <c r="O20" s="76">
        <v>764</v>
      </c>
      <c r="P20" s="112">
        <v>1256</v>
      </c>
      <c r="Q20" s="76">
        <v>450830</v>
      </c>
    </row>
    <row r="21" spans="1:17" ht="15" customHeight="1" x14ac:dyDescent="0.2">
      <c r="B21" s="142"/>
      <c r="C21" s="142"/>
      <c r="D21" s="201"/>
      <c r="E21" s="201"/>
      <c r="F21" s="201"/>
      <c r="G21" s="201"/>
      <c r="H21" s="201"/>
      <c r="I21" s="201"/>
      <c r="J21" s="201"/>
      <c r="K21" s="136"/>
      <c r="L21" s="136"/>
      <c r="M21" s="136"/>
      <c r="N21" s="136"/>
      <c r="O21" s="136"/>
      <c r="P21" s="136"/>
      <c r="Q21" s="136"/>
    </row>
    <row r="22" spans="1:17" ht="12.4" customHeight="1" x14ac:dyDescent="0.2">
      <c r="D22" s="181" t="s">
        <v>93</v>
      </c>
      <c r="E22" s="181" t="s">
        <v>94</v>
      </c>
      <c r="F22" s="181" t="s">
        <v>95</v>
      </c>
      <c r="G22" s="181" t="s">
        <v>96</v>
      </c>
      <c r="H22" s="181" t="s">
        <v>97</v>
      </c>
      <c r="I22" s="181" t="s">
        <v>852</v>
      </c>
      <c r="J22" s="181" t="s">
        <v>853</v>
      </c>
    </row>
    <row r="23" spans="1:17" ht="12.4" customHeight="1" x14ac:dyDescent="0.2">
      <c r="A23" s="328">
        <f>SUM(D26:Q30)</f>
        <v>1793272</v>
      </c>
      <c r="D23" s="726" t="s">
        <v>925</v>
      </c>
      <c r="E23" s="726"/>
      <c r="F23" s="726"/>
      <c r="G23" s="726"/>
      <c r="H23" s="726"/>
      <c r="I23" s="726"/>
      <c r="J23" s="726"/>
    </row>
    <row r="24" spans="1:17" ht="19.149999999999999" customHeight="1" x14ac:dyDescent="0.2">
      <c r="D24" s="782" t="s">
        <v>893</v>
      </c>
      <c r="E24" s="782"/>
      <c r="F24" s="781" t="s">
        <v>899</v>
      </c>
      <c r="G24" s="781" t="s">
        <v>900</v>
      </c>
      <c r="H24" s="781" t="s">
        <v>901</v>
      </c>
      <c r="I24" s="781" t="s">
        <v>902</v>
      </c>
      <c r="J24" s="781" t="s">
        <v>903</v>
      </c>
    </row>
    <row r="25" spans="1:17" ht="39.200000000000003" customHeight="1" x14ac:dyDescent="0.2">
      <c r="B25" s="715" t="s">
        <v>904</v>
      </c>
      <c r="C25" s="639"/>
      <c r="D25" s="68" t="s">
        <v>905</v>
      </c>
      <c r="E25" s="68" t="s">
        <v>906</v>
      </c>
      <c r="F25" s="639"/>
      <c r="G25" s="639"/>
      <c r="H25" s="639"/>
      <c r="I25" s="639"/>
      <c r="J25" s="639"/>
    </row>
    <row r="26" spans="1:17" ht="12.4" customHeight="1" x14ac:dyDescent="0.2">
      <c r="A26" s="314" t="s">
        <v>167</v>
      </c>
      <c r="B26" s="686" t="s">
        <v>546</v>
      </c>
      <c r="C26" s="686"/>
      <c r="D26" s="55">
        <v>1916</v>
      </c>
      <c r="E26" s="55">
        <v>254731</v>
      </c>
      <c r="F26" s="55">
        <v>1044</v>
      </c>
      <c r="G26" s="55">
        <v>398</v>
      </c>
      <c r="H26" s="55">
        <v>646</v>
      </c>
      <c r="I26" s="329">
        <v>1098</v>
      </c>
      <c r="J26" s="55">
        <v>255603</v>
      </c>
    </row>
    <row r="27" spans="1:17" ht="12.4" customHeight="1" x14ac:dyDescent="0.2">
      <c r="A27" s="314" t="s">
        <v>169</v>
      </c>
      <c r="B27" s="665" t="s">
        <v>915</v>
      </c>
      <c r="C27" s="639"/>
      <c r="D27" s="17">
        <v>0</v>
      </c>
      <c r="E27" s="17">
        <v>60412</v>
      </c>
      <c r="F27" s="17">
        <v>0</v>
      </c>
      <c r="G27" s="17">
        <v>0</v>
      </c>
      <c r="H27" s="17">
        <v>0</v>
      </c>
      <c r="I27" s="330">
        <v>0</v>
      </c>
      <c r="J27" s="17">
        <v>60412</v>
      </c>
    </row>
    <row r="28" spans="1:17" ht="12.4" customHeight="1" x14ac:dyDescent="0.2">
      <c r="B28" s="665" t="s">
        <v>916</v>
      </c>
      <c r="C28" s="639"/>
      <c r="D28" s="17">
        <v>0</v>
      </c>
      <c r="E28" s="17">
        <v>340</v>
      </c>
      <c r="F28" s="17">
        <v>0</v>
      </c>
      <c r="G28" s="17">
        <v>0</v>
      </c>
      <c r="H28" s="17">
        <v>0</v>
      </c>
      <c r="I28" s="330">
        <v>0</v>
      </c>
      <c r="J28" s="17">
        <v>340</v>
      </c>
    </row>
    <row r="29" spans="1:17" ht="12.4" customHeight="1" x14ac:dyDescent="0.2">
      <c r="A29" s="314" t="s">
        <v>171</v>
      </c>
      <c r="B29" s="675" t="s">
        <v>917</v>
      </c>
      <c r="C29" s="639"/>
      <c r="D29" s="21">
        <v>156</v>
      </c>
      <c r="E29" s="21">
        <v>129600</v>
      </c>
      <c r="F29" s="21">
        <v>81</v>
      </c>
      <c r="G29" s="21">
        <v>0</v>
      </c>
      <c r="H29" s="21">
        <v>81</v>
      </c>
      <c r="I29" s="107">
        <v>103</v>
      </c>
      <c r="J29" s="21">
        <v>129675</v>
      </c>
    </row>
    <row r="30" spans="1:17" ht="12.4" customHeight="1" x14ac:dyDescent="0.2">
      <c r="A30" s="314" t="s">
        <v>173</v>
      </c>
      <c r="B30" s="780" t="s">
        <v>230</v>
      </c>
      <c r="C30" s="780"/>
      <c r="D30" s="76">
        <v>2072</v>
      </c>
      <c r="E30" s="76">
        <v>445083</v>
      </c>
      <c r="F30" s="76">
        <v>1125</v>
      </c>
      <c r="G30" s="76">
        <v>398</v>
      </c>
      <c r="H30" s="76">
        <v>727</v>
      </c>
      <c r="I30" s="112">
        <v>1201</v>
      </c>
      <c r="J30" s="76">
        <v>446030</v>
      </c>
    </row>
    <row r="31" spans="1:17" ht="3.4" customHeight="1" x14ac:dyDescent="0.2">
      <c r="B31" s="142"/>
      <c r="C31" s="142"/>
      <c r="D31" s="136"/>
      <c r="E31" s="136"/>
      <c r="F31" s="136"/>
      <c r="G31" s="136"/>
      <c r="H31" s="136"/>
      <c r="I31" s="136"/>
      <c r="J31" s="136"/>
    </row>
    <row r="32" spans="1:17" ht="12.4" customHeight="1" x14ac:dyDescent="0.2">
      <c r="A32" s="783" t="s">
        <v>159</v>
      </c>
      <c r="B32" s="639"/>
      <c r="C32" s="682" t="s">
        <v>926</v>
      </c>
      <c r="D32" s="639"/>
      <c r="E32" s="639"/>
      <c r="F32" s="639"/>
      <c r="G32" s="639"/>
      <c r="H32" s="639"/>
      <c r="I32" s="639"/>
      <c r="J32" s="639"/>
      <c r="K32" s="639"/>
      <c r="L32" s="639"/>
      <c r="M32" s="639"/>
      <c r="N32" s="639"/>
      <c r="O32" s="639"/>
      <c r="P32" s="639"/>
    </row>
  </sheetData>
  <mergeCells count="56">
    <mergeCell ref="C32:P32"/>
    <mergeCell ref="B27:C27"/>
    <mergeCell ref="B29:C29"/>
    <mergeCell ref="B28:C28"/>
    <mergeCell ref="B30:C30"/>
    <mergeCell ref="A32:B32"/>
    <mergeCell ref="B26:C26"/>
    <mergeCell ref="B25:C25"/>
    <mergeCell ref="B18:C18"/>
    <mergeCell ref="B17:C17"/>
    <mergeCell ref="J24:J25"/>
    <mergeCell ref="I24:I25"/>
    <mergeCell ref="F24:F25"/>
    <mergeCell ref="D23:J23"/>
    <mergeCell ref="G24:G25"/>
    <mergeCell ref="H24:H25"/>
    <mergeCell ref="B20:C20"/>
    <mergeCell ref="B19:C19"/>
    <mergeCell ref="D24:E2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15:C15"/>
    <mergeCell ref="B7:C7"/>
    <mergeCell ref="B9:C9"/>
    <mergeCell ref="B8:C8"/>
    <mergeCell ref="K4:L4"/>
    <mergeCell ref="P4:P5"/>
    <mergeCell ref="O4:O5"/>
    <mergeCell ref="N4:N5"/>
    <mergeCell ref="B6:C6"/>
    <mergeCell ref="K3:Q3"/>
    <mergeCell ref="M4:M5"/>
    <mergeCell ref="H4:H5"/>
    <mergeCell ref="D3:J3"/>
    <mergeCell ref="G4:G5"/>
    <mergeCell ref="F4:F5"/>
    <mergeCell ref="Q4:Q5"/>
    <mergeCell ref="A1:J1"/>
    <mergeCell ref="I4:I5"/>
    <mergeCell ref="J4:J5"/>
    <mergeCell ref="D4:E4"/>
    <mergeCell ref="B5:C5"/>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13"/>
  <sheetViews>
    <sheetView showRuler="0" workbookViewId="0">
      <selection sqref="A1:F1"/>
    </sheetView>
  </sheetViews>
  <sheetFormatPr baseColWidth="10" defaultColWidth="13.28515625" defaultRowHeight="12.75" x14ac:dyDescent="0.2"/>
  <cols>
    <col min="1" max="1" width="2.28515625" customWidth="1"/>
    <col min="2" max="2" width="44.42578125" customWidth="1"/>
    <col min="3" max="17" width="8" customWidth="1"/>
  </cols>
  <sheetData>
    <row r="1" spans="1:17" ht="13.35" customHeight="1" x14ac:dyDescent="0.2">
      <c r="A1" s="646" t="s">
        <v>927</v>
      </c>
      <c r="B1" s="639"/>
      <c r="C1" s="639"/>
      <c r="D1" s="639"/>
      <c r="E1" s="639"/>
      <c r="F1" s="639"/>
      <c r="G1" s="39"/>
      <c r="H1" s="39"/>
      <c r="I1" s="39"/>
      <c r="J1" s="39"/>
      <c r="K1" s="39"/>
      <c r="L1" s="39"/>
      <c r="M1" s="39"/>
      <c r="N1" s="39"/>
      <c r="O1" s="39"/>
      <c r="P1" s="39"/>
      <c r="Q1" s="39"/>
    </row>
    <row r="2" spans="1:17" ht="10.15" customHeight="1" x14ac:dyDescent="0.2">
      <c r="A2" s="639"/>
      <c r="B2" s="639"/>
      <c r="C2" s="639"/>
      <c r="D2" s="639"/>
      <c r="E2" s="639"/>
      <c r="F2" s="73"/>
      <c r="G2" s="73"/>
      <c r="H2" s="73"/>
      <c r="I2" s="73"/>
      <c r="J2" s="73"/>
      <c r="K2" s="73"/>
      <c r="L2" s="73"/>
      <c r="M2" s="73"/>
      <c r="N2" s="73"/>
      <c r="O2" s="73"/>
      <c r="P2" s="73"/>
      <c r="Q2" s="73"/>
    </row>
    <row r="3" spans="1:17" ht="11.65" customHeight="1" x14ac:dyDescent="0.2">
      <c r="A3" s="331">
        <f>SUM(C6:Q11)</f>
        <v>47640</v>
      </c>
      <c r="C3" s="690" t="s">
        <v>928</v>
      </c>
      <c r="D3" s="639"/>
      <c r="E3" s="639"/>
      <c r="F3" s="639"/>
      <c r="G3" s="639"/>
      <c r="H3" s="639"/>
      <c r="I3" s="639"/>
      <c r="J3" s="639"/>
      <c r="K3" s="639"/>
      <c r="L3" s="639"/>
      <c r="M3" s="639"/>
      <c r="N3" s="639"/>
      <c r="O3" s="639"/>
      <c r="P3" s="639"/>
      <c r="Q3" s="639"/>
    </row>
    <row r="4" spans="1:17" ht="15.75" customHeight="1" x14ac:dyDescent="0.2">
      <c r="B4" s="273" t="s">
        <v>929</v>
      </c>
      <c r="C4" s="785" t="s">
        <v>280</v>
      </c>
      <c r="D4" s="785"/>
      <c r="E4" s="785"/>
      <c r="F4" s="786" t="s">
        <v>281</v>
      </c>
      <c r="G4" s="786"/>
      <c r="H4" s="786"/>
      <c r="I4" s="786" t="s">
        <v>282</v>
      </c>
      <c r="J4" s="786"/>
      <c r="K4" s="786"/>
      <c r="L4" s="786" t="s">
        <v>283</v>
      </c>
      <c r="M4" s="786"/>
      <c r="N4" s="786"/>
      <c r="O4" s="786" t="s">
        <v>284</v>
      </c>
      <c r="P4" s="786"/>
      <c r="Q4" s="786"/>
    </row>
    <row r="5" spans="1:17" ht="24.2" customHeight="1" x14ac:dyDescent="0.2">
      <c r="A5" s="132"/>
      <c r="B5" s="11" t="s">
        <v>98</v>
      </c>
      <c r="C5" s="67" t="s">
        <v>546</v>
      </c>
      <c r="D5" s="67" t="s">
        <v>915</v>
      </c>
      <c r="E5" s="67" t="s">
        <v>230</v>
      </c>
      <c r="F5" s="91" t="s">
        <v>546</v>
      </c>
      <c r="G5" s="91" t="s">
        <v>915</v>
      </c>
      <c r="H5" s="91" t="s">
        <v>230</v>
      </c>
      <c r="I5" s="91" t="s">
        <v>546</v>
      </c>
      <c r="J5" s="91" t="s">
        <v>915</v>
      </c>
      <c r="K5" s="91" t="s">
        <v>230</v>
      </c>
      <c r="L5" s="91" t="s">
        <v>546</v>
      </c>
      <c r="M5" s="91" t="s">
        <v>915</v>
      </c>
      <c r="N5" s="91" t="s">
        <v>230</v>
      </c>
      <c r="O5" s="91" t="s">
        <v>546</v>
      </c>
      <c r="P5" s="91" t="s">
        <v>915</v>
      </c>
      <c r="Q5" s="91" t="s">
        <v>230</v>
      </c>
    </row>
    <row r="6" spans="1:17" ht="19.899999999999999" customHeight="1" x14ac:dyDescent="0.2">
      <c r="A6" s="180" t="s">
        <v>167</v>
      </c>
      <c r="B6" s="101" t="s">
        <v>930</v>
      </c>
      <c r="C6" s="128">
        <v>2668</v>
      </c>
      <c r="D6" s="128">
        <v>0</v>
      </c>
      <c r="E6" s="128">
        <v>2668</v>
      </c>
      <c r="F6" s="152">
        <v>2479</v>
      </c>
      <c r="G6" s="152">
        <v>0</v>
      </c>
      <c r="H6" s="152">
        <v>2479</v>
      </c>
      <c r="I6" s="152">
        <v>2119</v>
      </c>
      <c r="J6" s="152">
        <v>0</v>
      </c>
      <c r="K6" s="152">
        <v>2119</v>
      </c>
      <c r="L6" s="152">
        <v>1916</v>
      </c>
      <c r="M6" s="152">
        <v>0</v>
      </c>
      <c r="N6" s="152">
        <v>1916</v>
      </c>
      <c r="O6" s="152">
        <v>1667</v>
      </c>
      <c r="P6" s="152">
        <v>0</v>
      </c>
      <c r="Q6" s="152">
        <v>1667</v>
      </c>
    </row>
    <row r="7" spans="1:17" ht="19.899999999999999" customHeight="1" x14ac:dyDescent="0.2">
      <c r="A7" s="180" t="s">
        <v>169</v>
      </c>
      <c r="B7" s="200" t="s">
        <v>931</v>
      </c>
      <c r="C7" s="127">
        <v>1045</v>
      </c>
      <c r="D7" s="127">
        <v>0</v>
      </c>
      <c r="E7" s="127">
        <v>1045</v>
      </c>
      <c r="F7" s="333">
        <v>1063</v>
      </c>
      <c r="G7" s="333">
        <v>0</v>
      </c>
      <c r="H7" s="333">
        <v>1063</v>
      </c>
      <c r="I7" s="333">
        <v>1194</v>
      </c>
      <c r="J7" s="333">
        <v>0</v>
      </c>
      <c r="K7" s="333">
        <v>1194</v>
      </c>
      <c r="L7" s="333">
        <v>936</v>
      </c>
      <c r="M7" s="333">
        <v>0</v>
      </c>
      <c r="N7" s="333">
        <v>936</v>
      </c>
      <c r="O7" s="333">
        <v>935</v>
      </c>
      <c r="P7" s="333">
        <v>0</v>
      </c>
      <c r="Q7" s="333">
        <v>935</v>
      </c>
    </row>
    <row r="8" spans="1:17" ht="12.4" customHeight="1" x14ac:dyDescent="0.2">
      <c r="A8" s="180" t="s">
        <v>171</v>
      </c>
      <c r="B8" s="92" t="s">
        <v>932</v>
      </c>
      <c r="C8" s="16">
        <v>-834</v>
      </c>
      <c r="D8" s="16">
        <v>0</v>
      </c>
      <c r="E8" s="16">
        <v>-834</v>
      </c>
      <c r="F8" s="33">
        <v>-772</v>
      </c>
      <c r="G8" s="33">
        <v>0</v>
      </c>
      <c r="H8" s="33">
        <v>-772</v>
      </c>
      <c r="I8" s="33">
        <v>-713</v>
      </c>
      <c r="J8" s="33">
        <v>0</v>
      </c>
      <c r="K8" s="33">
        <v>-713</v>
      </c>
      <c r="L8" s="33">
        <v>-658</v>
      </c>
      <c r="M8" s="33">
        <v>0</v>
      </c>
      <c r="N8" s="33">
        <v>-658</v>
      </c>
      <c r="O8" s="33">
        <v>-611</v>
      </c>
      <c r="P8" s="33">
        <v>0</v>
      </c>
      <c r="Q8" s="33">
        <v>-611</v>
      </c>
    </row>
    <row r="9" spans="1:17" ht="12.4" customHeight="1" x14ac:dyDescent="0.2">
      <c r="A9" s="180" t="s">
        <v>173</v>
      </c>
      <c r="B9" s="92" t="s">
        <v>933</v>
      </c>
      <c r="C9" s="16">
        <v>-150</v>
      </c>
      <c r="D9" s="16">
        <v>0</v>
      </c>
      <c r="E9" s="16">
        <v>-150</v>
      </c>
      <c r="F9" s="33">
        <v>-98</v>
      </c>
      <c r="G9" s="33">
        <v>0</v>
      </c>
      <c r="H9" s="33">
        <v>-98</v>
      </c>
      <c r="I9" s="33">
        <v>-122</v>
      </c>
      <c r="J9" s="33">
        <v>0</v>
      </c>
      <c r="K9" s="33">
        <v>-122</v>
      </c>
      <c r="L9" s="33">
        <v>-76</v>
      </c>
      <c r="M9" s="33">
        <v>0</v>
      </c>
      <c r="N9" s="33">
        <v>-76</v>
      </c>
      <c r="O9" s="33">
        <v>-77</v>
      </c>
      <c r="P9" s="33">
        <v>0</v>
      </c>
      <c r="Q9" s="33">
        <v>-77</v>
      </c>
    </row>
    <row r="10" spans="1:17" ht="12.4" customHeight="1" x14ac:dyDescent="0.2">
      <c r="A10" s="180" t="s">
        <v>175</v>
      </c>
      <c r="B10" s="98" t="s">
        <v>934</v>
      </c>
      <c r="C10" s="20">
        <v>-1</v>
      </c>
      <c r="D10" s="20">
        <v>0</v>
      </c>
      <c r="E10" s="20">
        <v>-1</v>
      </c>
      <c r="F10" s="25">
        <v>-4</v>
      </c>
      <c r="G10" s="25">
        <v>0</v>
      </c>
      <c r="H10" s="25">
        <v>-4</v>
      </c>
      <c r="I10" s="25">
        <v>1</v>
      </c>
      <c r="J10" s="25">
        <v>0</v>
      </c>
      <c r="K10" s="25">
        <v>1</v>
      </c>
      <c r="L10" s="25">
        <v>1</v>
      </c>
      <c r="M10" s="25">
        <v>0</v>
      </c>
      <c r="N10" s="25">
        <v>1</v>
      </c>
      <c r="O10" s="25">
        <v>2</v>
      </c>
      <c r="P10" s="25">
        <v>0</v>
      </c>
      <c r="Q10" s="25">
        <v>2</v>
      </c>
    </row>
    <row r="11" spans="1:17" ht="19.899999999999999" customHeight="1" x14ac:dyDescent="0.2">
      <c r="A11" s="180" t="s">
        <v>177</v>
      </c>
      <c r="B11" s="101" t="s">
        <v>935</v>
      </c>
      <c r="C11" s="128">
        <v>2728</v>
      </c>
      <c r="D11" s="128">
        <v>0</v>
      </c>
      <c r="E11" s="128">
        <v>2728</v>
      </c>
      <c r="F11" s="152">
        <v>2668</v>
      </c>
      <c r="G11" s="152">
        <v>0</v>
      </c>
      <c r="H11" s="152">
        <v>2668</v>
      </c>
      <c r="I11" s="152">
        <v>2479</v>
      </c>
      <c r="J11" s="152">
        <v>0</v>
      </c>
      <c r="K11" s="152">
        <v>2479</v>
      </c>
      <c r="L11" s="152">
        <v>2119</v>
      </c>
      <c r="M11" s="152">
        <v>0</v>
      </c>
      <c r="N11" s="152">
        <v>2119</v>
      </c>
      <c r="O11" s="152">
        <v>1916</v>
      </c>
      <c r="P11" s="152">
        <v>0</v>
      </c>
      <c r="Q11" s="152">
        <v>1916</v>
      </c>
    </row>
    <row r="12" spans="1:17" ht="3.4" customHeight="1" x14ac:dyDescent="0.2">
      <c r="B12" s="200"/>
      <c r="C12" s="200"/>
      <c r="D12" s="200"/>
      <c r="E12" s="200"/>
      <c r="F12" s="200"/>
      <c r="G12" s="200"/>
      <c r="H12" s="200"/>
      <c r="I12" s="200"/>
      <c r="J12" s="200"/>
      <c r="K12" s="200"/>
      <c r="L12" s="200"/>
      <c r="M12" s="200"/>
      <c r="N12" s="200"/>
      <c r="O12" s="200"/>
      <c r="P12" s="200"/>
      <c r="Q12" s="200"/>
    </row>
    <row r="13" spans="1:17" ht="12.4" customHeight="1" x14ac:dyDescent="0.2">
      <c r="A13" s="132"/>
      <c r="B13" s="784" t="s">
        <v>936</v>
      </c>
      <c r="C13" s="639"/>
      <c r="D13" s="639"/>
      <c r="E13" s="639"/>
      <c r="F13" s="639"/>
      <c r="G13" s="639"/>
      <c r="H13" s="639"/>
      <c r="I13" s="639"/>
      <c r="J13" s="639"/>
      <c r="K13" s="639"/>
      <c r="L13" s="639"/>
      <c r="M13" s="639"/>
      <c r="N13" s="639"/>
      <c r="O13" s="639"/>
      <c r="P13" s="639"/>
      <c r="Q13" s="639"/>
    </row>
  </sheetData>
  <mergeCells count="9">
    <mergeCell ref="B13:Q13"/>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9"/>
  <sheetViews>
    <sheetView showRuler="0" workbookViewId="0">
      <selection sqref="A1:J1"/>
    </sheetView>
  </sheetViews>
  <sheetFormatPr baseColWidth="10" defaultColWidth="13.28515625" defaultRowHeight="12.75" x14ac:dyDescent="0.2"/>
  <cols>
    <col min="1" max="1" width="2.28515625" customWidth="1"/>
    <col min="2" max="2" width="1.85546875" customWidth="1"/>
    <col min="3" max="3" width="49" customWidth="1"/>
    <col min="4" max="10" width="15.42578125" customWidth="1"/>
  </cols>
  <sheetData>
    <row r="1" spans="1:10" ht="13.35" customHeight="1" x14ac:dyDescent="0.2">
      <c r="A1" s="730" t="s">
        <v>937</v>
      </c>
      <c r="B1" s="639"/>
      <c r="C1" s="639"/>
      <c r="D1" s="639"/>
      <c r="E1" s="639"/>
      <c r="F1" s="639"/>
      <c r="G1" s="639"/>
      <c r="H1" s="639"/>
      <c r="I1" s="639"/>
      <c r="J1" s="639"/>
    </row>
    <row r="2" spans="1:10" ht="3.4" customHeight="1" x14ac:dyDescent="0.2">
      <c r="A2" s="639"/>
      <c r="B2" s="639"/>
      <c r="C2" s="639"/>
    </row>
    <row r="3" spans="1:10" ht="11.65" customHeight="1" x14ac:dyDescent="0.2">
      <c r="D3" s="10" t="s">
        <v>93</v>
      </c>
      <c r="E3" s="10" t="s">
        <v>94</v>
      </c>
      <c r="F3" s="10" t="s">
        <v>95</v>
      </c>
      <c r="G3" s="10" t="s">
        <v>96</v>
      </c>
      <c r="H3" s="10" t="s">
        <v>97</v>
      </c>
      <c r="I3" s="10" t="s">
        <v>852</v>
      </c>
      <c r="J3" s="10" t="s">
        <v>853</v>
      </c>
    </row>
    <row r="4" spans="1:10" ht="3.4" customHeight="1" x14ac:dyDescent="0.2"/>
    <row r="5" spans="1:10" ht="12.4" customHeight="1" x14ac:dyDescent="0.2">
      <c r="A5" s="282">
        <f>SUM(D7:J11)</f>
        <v>767897</v>
      </c>
      <c r="D5" s="788" t="s">
        <v>227</v>
      </c>
      <c r="E5" s="788"/>
      <c r="F5" s="788"/>
      <c r="G5" s="788"/>
      <c r="H5" s="788"/>
      <c r="I5" s="788"/>
      <c r="J5" s="788"/>
    </row>
    <row r="6" spans="1:10" ht="52.5" customHeight="1" x14ac:dyDescent="0.2">
      <c r="B6" s="715" t="s">
        <v>98</v>
      </c>
      <c r="C6" s="639"/>
      <c r="D6" s="334" t="s">
        <v>938</v>
      </c>
      <c r="E6" s="334" t="s">
        <v>939</v>
      </c>
      <c r="F6" s="334" t="s">
        <v>940</v>
      </c>
      <c r="G6" s="334" t="s">
        <v>941</v>
      </c>
      <c r="H6" s="334" t="s">
        <v>942</v>
      </c>
      <c r="I6" s="334" t="s">
        <v>943</v>
      </c>
      <c r="J6" s="334" t="s">
        <v>944</v>
      </c>
    </row>
    <row r="7" spans="1:10" ht="12.4" customHeight="1" x14ac:dyDescent="0.2">
      <c r="A7" s="176" t="s">
        <v>167</v>
      </c>
      <c r="B7" s="787" t="s">
        <v>546</v>
      </c>
      <c r="C7" s="756"/>
      <c r="D7" s="335">
        <v>220465</v>
      </c>
      <c r="E7" s="335">
        <v>55005</v>
      </c>
      <c r="F7" s="335">
        <v>53808</v>
      </c>
      <c r="G7" s="335">
        <v>1642</v>
      </c>
      <c r="H7" s="335">
        <v>635</v>
      </c>
      <c r="I7" s="335">
        <v>0</v>
      </c>
      <c r="J7" s="335">
        <v>0</v>
      </c>
    </row>
    <row r="8" spans="1:10" ht="12.4" customHeight="1" x14ac:dyDescent="0.2">
      <c r="A8" s="176" t="s">
        <v>169</v>
      </c>
      <c r="B8" s="665" t="s">
        <v>915</v>
      </c>
      <c r="C8" s="639"/>
      <c r="D8" s="336">
        <v>50313</v>
      </c>
      <c r="E8" s="336">
        <v>0</v>
      </c>
      <c r="F8" s="336">
        <v>0</v>
      </c>
      <c r="G8" s="336">
        <v>0</v>
      </c>
      <c r="H8" s="336">
        <v>0</v>
      </c>
      <c r="I8" s="336">
        <v>0</v>
      </c>
      <c r="J8" s="336">
        <v>0</v>
      </c>
    </row>
    <row r="9" spans="1:10" ht="12.4" customHeight="1" x14ac:dyDescent="0.2">
      <c r="A9" s="51"/>
      <c r="B9" s="657" t="s">
        <v>916</v>
      </c>
      <c r="C9" s="639"/>
      <c r="D9" s="337">
        <v>347</v>
      </c>
      <c r="E9" s="337">
        <v>0</v>
      </c>
      <c r="F9" s="337">
        <v>0</v>
      </c>
      <c r="G9" s="337">
        <v>0</v>
      </c>
      <c r="H9" s="337">
        <v>0</v>
      </c>
      <c r="I9" s="337">
        <v>0</v>
      </c>
      <c r="J9" s="337">
        <v>0</v>
      </c>
    </row>
    <row r="10" spans="1:10" ht="12.4" customHeight="1" x14ac:dyDescent="0.2">
      <c r="A10" s="176" t="s">
        <v>171</v>
      </c>
      <c r="B10" s="728" t="s">
        <v>230</v>
      </c>
      <c r="C10" s="677"/>
      <c r="D10" s="338">
        <v>271125</v>
      </c>
      <c r="E10" s="338">
        <v>55005</v>
      </c>
      <c r="F10" s="338">
        <v>53808</v>
      </c>
      <c r="G10" s="338">
        <v>1642</v>
      </c>
      <c r="H10" s="338">
        <v>635</v>
      </c>
      <c r="I10" s="338">
        <v>0</v>
      </c>
      <c r="J10" s="338">
        <v>0</v>
      </c>
    </row>
    <row r="11" spans="1:10" ht="12.4" customHeight="1" x14ac:dyDescent="0.2">
      <c r="A11" s="176" t="s">
        <v>173</v>
      </c>
      <c r="B11" s="789" t="s">
        <v>945</v>
      </c>
      <c r="C11" s="677"/>
      <c r="D11" s="338">
        <v>2065</v>
      </c>
      <c r="E11" s="338">
        <v>725</v>
      </c>
      <c r="F11" s="338">
        <v>660</v>
      </c>
      <c r="G11" s="338">
        <v>14</v>
      </c>
      <c r="H11" s="338">
        <v>3</v>
      </c>
      <c r="I11" s="338">
        <v>0</v>
      </c>
      <c r="J11" s="338">
        <v>0</v>
      </c>
    </row>
    <row r="12" spans="1:10" ht="17.649999999999999" customHeight="1" x14ac:dyDescent="0.2">
      <c r="B12" s="166"/>
      <c r="C12" s="166"/>
      <c r="D12" s="239"/>
      <c r="E12" s="239"/>
      <c r="F12" s="239"/>
      <c r="G12" s="239"/>
      <c r="H12" s="239"/>
      <c r="I12" s="239"/>
      <c r="J12" s="239"/>
    </row>
    <row r="13" spans="1:10" ht="12.4" customHeight="1" x14ac:dyDescent="0.2">
      <c r="D13" s="10" t="s">
        <v>93</v>
      </c>
      <c r="E13" s="10" t="s">
        <v>94</v>
      </c>
      <c r="F13" s="10" t="s">
        <v>95</v>
      </c>
      <c r="G13" s="10" t="s">
        <v>96</v>
      </c>
      <c r="H13" s="10" t="s">
        <v>97</v>
      </c>
      <c r="I13" s="10" t="s">
        <v>852</v>
      </c>
      <c r="J13" s="10" t="s">
        <v>853</v>
      </c>
    </row>
    <row r="14" spans="1:10" ht="12.4" customHeight="1" x14ac:dyDescent="0.2">
      <c r="A14" s="328">
        <f>SUM(D16:J20)</f>
        <v>747421</v>
      </c>
      <c r="D14" s="681" t="s">
        <v>310</v>
      </c>
      <c r="E14" s="639"/>
      <c r="F14" s="639"/>
      <c r="G14" s="639"/>
      <c r="H14" s="639"/>
      <c r="I14" s="639"/>
      <c r="J14" s="639"/>
    </row>
    <row r="15" spans="1:10" ht="52.5" customHeight="1" x14ac:dyDescent="0.2">
      <c r="B15" s="731" t="s">
        <v>98</v>
      </c>
      <c r="C15" s="639"/>
      <c r="D15" s="91" t="s">
        <v>938</v>
      </c>
      <c r="E15" s="91" t="s">
        <v>939</v>
      </c>
      <c r="F15" s="91" t="s">
        <v>940</v>
      </c>
      <c r="G15" s="91" t="s">
        <v>941</v>
      </c>
      <c r="H15" s="91" t="s">
        <v>942</v>
      </c>
      <c r="I15" s="91" t="s">
        <v>943</v>
      </c>
      <c r="J15" s="91" t="s">
        <v>944</v>
      </c>
    </row>
    <row r="16" spans="1:10" ht="12.4" customHeight="1" x14ac:dyDescent="0.2">
      <c r="A16" s="176" t="s">
        <v>167</v>
      </c>
      <c r="B16" s="787" t="s">
        <v>546</v>
      </c>
      <c r="C16" s="787"/>
      <c r="D16" s="339">
        <v>215700</v>
      </c>
      <c r="E16" s="339">
        <v>51726</v>
      </c>
      <c r="F16" s="339">
        <v>50530</v>
      </c>
      <c r="G16" s="339">
        <v>1583</v>
      </c>
      <c r="H16" s="339">
        <v>632</v>
      </c>
      <c r="I16" s="339">
        <v>0</v>
      </c>
      <c r="J16" s="339">
        <v>0</v>
      </c>
    </row>
    <row r="17" spans="1:10" ht="12.4" customHeight="1" x14ac:dyDescent="0.2">
      <c r="A17" s="176" t="s">
        <v>169</v>
      </c>
      <c r="B17" s="665" t="s">
        <v>915</v>
      </c>
      <c r="C17" s="639"/>
      <c r="D17" s="340">
        <v>51514</v>
      </c>
      <c r="E17" s="340">
        <v>0</v>
      </c>
      <c r="F17" s="340">
        <v>0</v>
      </c>
      <c r="G17" s="340">
        <v>0</v>
      </c>
      <c r="H17" s="340">
        <v>0</v>
      </c>
      <c r="I17" s="340">
        <v>0</v>
      </c>
      <c r="J17" s="340">
        <v>0</v>
      </c>
    </row>
    <row r="18" spans="1:10" ht="12.4" customHeight="1" x14ac:dyDescent="0.2">
      <c r="A18" s="51"/>
      <c r="B18" s="657" t="s">
        <v>916</v>
      </c>
      <c r="C18" s="639"/>
      <c r="D18" s="341">
        <v>357</v>
      </c>
      <c r="E18" s="341">
        <v>0</v>
      </c>
      <c r="F18" s="341">
        <v>0</v>
      </c>
      <c r="G18" s="341">
        <v>0</v>
      </c>
      <c r="H18" s="341">
        <v>0</v>
      </c>
      <c r="I18" s="341">
        <v>0</v>
      </c>
      <c r="J18" s="341">
        <v>0</v>
      </c>
    </row>
    <row r="19" spans="1:10" ht="12.4" customHeight="1" x14ac:dyDescent="0.2">
      <c r="A19" s="176" t="s">
        <v>171</v>
      </c>
      <c r="B19" s="728" t="s">
        <v>230</v>
      </c>
      <c r="C19" s="728"/>
      <c r="D19" s="342">
        <v>267571</v>
      </c>
      <c r="E19" s="342">
        <v>51726</v>
      </c>
      <c r="F19" s="342">
        <v>50530</v>
      </c>
      <c r="G19" s="342">
        <v>1583</v>
      </c>
      <c r="H19" s="342">
        <v>632</v>
      </c>
      <c r="I19" s="342">
        <v>0</v>
      </c>
      <c r="J19" s="342">
        <v>0</v>
      </c>
    </row>
    <row r="20" spans="1:10" ht="12.4" customHeight="1" x14ac:dyDescent="0.2">
      <c r="A20" s="176" t="s">
        <v>173</v>
      </c>
      <c r="B20" s="789" t="s">
        <v>945</v>
      </c>
      <c r="C20" s="789"/>
      <c r="D20" s="342">
        <v>2069</v>
      </c>
      <c r="E20" s="342">
        <v>655</v>
      </c>
      <c r="F20" s="342">
        <v>595</v>
      </c>
      <c r="G20" s="342">
        <v>14</v>
      </c>
      <c r="H20" s="342">
        <v>4</v>
      </c>
      <c r="I20" s="342">
        <v>0</v>
      </c>
      <c r="J20" s="342">
        <v>0</v>
      </c>
    </row>
    <row r="21" spans="1:10" ht="15" customHeight="1" x14ac:dyDescent="0.2">
      <c r="B21" s="344"/>
      <c r="C21" s="344"/>
      <c r="D21" s="239"/>
      <c r="E21" s="239"/>
      <c r="F21" s="239"/>
      <c r="G21" s="239"/>
      <c r="H21" s="239"/>
      <c r="I21" s="239"/>
      <c r="J21" s="239"/>
    </row>
    <row r="22" spans="1:10" ht="12.4" customHeight="1" x14ac:dyDescent="0.2">
      <c r="D22" s="10" t="s">
        <v>93</v>
      </c>
      <c r="E22" s="10" t="s">
        <v>94</v>
      </c>
      <c r="F22" s="10" t="s">
        <v>95</v>
      </c>
      <c r="G22" s="10" t="s">
        <v>96</v>
      </c>
      <c r="H22" s="10" t="s">
        <v>97</v>
      </c>
      <c r="I22" s="10" t="s">
        <v>852</v>
      </c>
      <c r="J22" s="10" t="s">
        <v>853</v>
      </c>
    </row>
    <row r="23" spans="1:10" ht="12.4" customHeight="1" x14ac:dyDescent="0.2">
      <c r="A23" s="343">
        <f>SUM(D25:J29)</f>
        <v>734279</v>
      </c>
      <c r="D23" s="681" t="s">
        <v>326</v>
      </c>
      <c r="E23" s="681"/>
      <c r="F23" s="681"/>
      <c r="G23" s="681"/>
      <c r="H23" s="681"/>
      <c r="I23" s="681"/>
      <c r="J23" s="681"/>
    </row>
    <row r="24" spans="1:10" ht="52.5" customHeight="1" x14ac:dyDescent="0.2">
      <c r="B24" s="715" t="s">
        <v>98</v>
      </c>
      <c r="C24" s="639"/>
      <c r="D24" s="91" t="s">
        <v>938</v>
      </c>
      <c r="E24" s="91" t="s">
        <v>939</v>
      </c>
      <c r="F24" s="91" t="s">
        <v>940</v>
      </c>
      <c r="G24" s="91" t="s">
        <v>941</v>
      </c>
      <c r="H24" s="91" t="s">
        <v>942</v>
      </c>
      <c r="I24" s="91" t="s">
        <v>943</v>
      </c>
      <c r="J24" s="91" t="s">
        <v>944</v>
      </c>
    </row>
    <row r="25" spans="1:10" ht="12.4" customHeight="1" x14ac:dyDescent="0.2">
      <c r="A25" s="176" t="s">
        <v>167</v>
      </c>
      <c r="B25" s="787" t="s">
        <v>546</v>
      </c>
      <c r="C25" s="787"/>
      <c r="D25" s="339">
        <v>214640</v>
      </c>
      <c r="E25" s="339">
        <v>49627</v>
      </c>
      <c r="F25" s="339">
        <v>48430</v>
      </c>
      <c r="G25" s="339">
        <v>1633</v>
      </c>
      <c r="H25" s="339">
        <v>646</v>
      </c>
      <c r="I25" s="339">
        <v>0</v>
      </c>
      <c r="J25" s="339">
        <v>0</v>
      </c>
    </row>
    <row r="26" spans="1:10" ht="12.4" customHeight="1" x14ac:dyDescent="0.2">
      <c r="A26" s="176" t="s">
        <v>169</v>
      </c>
      <c r="B26" s="665" t="s">
        <v>915</v>
      </c>
      <c r="C26" s="639"/>
      <c r="D26" s="340">
        <v>50260</v>
      </c>
      <c r="E26" s="340">
        <v>0</v>
      </c>
      <c r="F26" s="340">
        <v>0</v>
      </c>
      <c r="G26" s="340">
        <v>0</v>
      </c>
      <c r="H26" s="340">
        <v>0</v>
      </c>
      <c r="I26" s="340">
        <v>0</v>
      </c>
      <c r="J26" s="340">
        <v>0</v>
      </c>
    </row>
    <row r="27" spans="1:10" ht="12.4" customHeight="1" x14ac:dyDescent="0.2">
      <c r="A27" s="51"/>
      <c r="B27" s="657" t="s">
        <v>916</v>
      </c>
      <c r="C27" s="639"/>
      <c r="D27" s="341">
        <v>339</v>
      </c>
      <c r="E27" s="341">
        <v>0</v>
      </c>
      <c r="F27" s="341">
        <v>0</v>
      </c>
      <c r="G27" s="341">
        <v>0</v>
      </c>
      <c r="H27" s="341">
        <v>0</v>
      </c>
      <c r="I27" s="341">
        <v>0</v>
      </c>
      <c r="J27" s="341">
        <v>0</v>
      </c>
    </row>
    <row r="28" spans="1:10" ht="12.4" customHeight="1" x14ac:dyDescent="0.2">
      <c r="A28" s="176" t="s">
        <v>171</v>
      </c>
      <c r="B28" s="728" t="s">
        <v>230</v>
      </c>
      <c r="C28" s="728"/>
      <c r="D28" s="342">
        <v>265239</v>
      </c>
      <c r="E28" s="342">
        <v>49627</v>
      </c>
      <c r="F28" s="342">
        <v>48430</v>
      </c>
      <c r="G28" s="342">
        <v>1633</v>
      </c>
      <c r="H28" s="342">
        <v>646</v>
      </c>
      <c r="I28" s="342">
        <v>0</v>
      </c>
      <c r="J28" s="342">
        <v>0</v>
      </c>
    </row>
    <row r="29" spans="1:10" ht="12.4" customHeight="1" x14ac:dyDescent="0.2">
      <c r="A29" s="176" t="s">
        <v>173</v>
      </c>
      <c r="B29" s="789" t="s">
        <v>945</v>
      </c>
      <c r="C29" s="789"/>
      <c r="D29" s="342">
        <v>1895</v>
      </c>
      <c r="E29" s="342">
        <v>638</v>
      </c>
      <c r="F29" s="342">
        <v>580</v>
      </c>
      <c r="G29" s="342">
        <v>12</v>
      </c>
      <c r="H29" s="342">
        <v>4</v>
      </c>
      <c r="I29" s="342">
        <v>0</v>
      </c>
      <c r="J29" s="342">
        <v>0</v>
      </c>
    </row>
    <row r="30" spans="1:10" ht="15" customHeight="1" x14ac:dyDescent="0.2">
      <c r="B30" s="345"/>
      <c r="C30" s="345"/>
      <c r="D30" s="122"/>
      <c r="E30" s="122"/>
      <c r="F30" s="122"/>
      <c r="G30" s="122"/>
      <c r="H30" s="122"/>
      <c r="I30" s="122"/>
      <c r="J30" s="122"/>
    </row>
    <row r="31" spans="1:10" ht="12.4" customHeight="1" x14ac:dyDescent="0.2">
      <c r="D31" s="10" t="s">
        <v>93</v>
      </c>
      <c r="E31" s="10" t="s">
        <v>94</v>
      </c>
      <c r="F31" s="10" t="s">
        <v>95</v>
      </c>
      <c r="G31" s="10" t="s">
        <v>96</v>
      </c>
      <c r="H31" s="10" t="s">
        <v>97</v>
      </c>
      <c r="I31" s="10" t="s">
        <v>852</v>
      </c>
      <c r="J31" s="10" t="s">
        <v>853</v>
      </c>
    </row>
    <row r="32" spans="1:10" ht="12.4" customHeight="1" x14ac:dyDescent="0.2">
      <c r="A32" s="328">
        <f>SUM(D34:J38)</f>
        <v>742793</v>
      </c>
      <c r="D32" s="681" t="s">
        <v>946</v>
      </c>
      <c r="E32" s="639"/>
      <c r="F32" s="639"/>
      <c r="G32" s="639"/>
      <c r="H32" s="639"/>
      <c r="I32" s="639"/>
      <c r="J32" s="639"/>
    </row>
    <row r="33" spans="1:10" ht="52.5" customHeight="1" x14ac:dyDescent="0.2">
      <c r="B33" s="715" t="s">
        <v>98</v>
      </c>
      <c r="C33" s="639"/>
      <c r="D33" s="91" t="s">
        <v>938</v>
      </c>
      <c r="E33" s="91" t="s">
        <v>939</v>
      </c>
      <c r="F33" s="91" t="s">
        <v>940</v>
      </c>
      <c r="G33" s="91" t="s">
        <v>941</v>
      </c>
      <c r="H33" s="91" t="s">
        <v>942</v>
      </c>
      <c r="I33" s="91" t="s">
        <v>943</v>
      </c>
      <c r="J33" s="91" t="s">
        <v>944</v>
      </c>
    </row>
    <row r="34" spans="1:10" ht="12.4" customHeight="1" x14ac:dyDescent="0.2">
      <c r="A34" s="176" t="s">
        <v>167</v>
      </c>
      <c r="B34" s="787" t="s">
        <v>546</v>
      </c>
      <c r="C34" s="787"/>
      <c r="D34" s="339">
        <v>212444</v>
      </c>
      <c r="E34" s="339">
        <v>47889</v>
      </c>
      <c r="F34" s="339">
        <v>46686</v>
      </c>
      <c r="G34" s="339">
        <v>1599</v>
      </c>
      <c r="H34" s="339">
        <v>663</v>
      </c>
      <c r="I34" s="339">
        <v>0</v>
      </c>
      <c r="J34" s="339">
        <v>0</v>
      </c>
    </row>
    <row r="35" spans="1:10" ht="12.4" customHeight="1" x14ac:dyDescent="0.2">
      <c r="A35" s="176" t="s">
        <v>169</v>
      </c>
      <c r="B35" s="665" t="s">
        <v>915</v>
      </c>
      <c r="C35" s="639"/>
      <c r="D35" s="340">
        <v>60426</v>
      </c>
      <c r="E35" s="340">
        <v>0</v>
      </c>
      <c r="F35" s="340">
        <v>0</v>
      </c>
      <c r="G35" s="340">
        <v>0</v>
      </c>
      <c r="H35" s="340">
        <v>0</v>
      </c>
      <c r="I35" s="340">
        <v>0</v>
      </c>
      <c r="J35" s="340">
        <v>0</v>
      </c>
    </row>
    <row r="36" spans="1:10" ht="12.4" customHeight="1" x14ac:dyDescent="0.2">
      <c r="A36" s="51"/>
      <c r="B36" s="657" t="s">
        <v>916</v>
      </c>
      <c r="C36" s="639"/>
      <c r="D36" s="341">
        <v>350</v>
      </c>
      <c r="E36" s="341">
        <v>0</v>
      </c>
      <c r="F36" s="341">
        <v>0</v>
      </c>
      <c r="G36" s="341">
        <v>0</v>
      </c>
      <c r="H36" s="341">
        <v>0</v>
      </c>
      <c r="I36" s="341">
        <v>0</v>
      </c>
      <c r="J36" s="341">
        <v>0</v>
      </c>
    </row>
    <row r="37" spans="1:10" ht="12.4" customHeight="1" x14ac:dyDescent="0.2">
      <c r="A37" s="176" t="s">
        <v>171</v>
      </c>
      <c r="B37" s="728" t="s">
        <v>230</v>
      </c>
      <c r="C37" s="728"/>
      <c r="D37" s="342">
        <v>273220</v>
      </c>
      <c r="E37" s="342">
        <v>47889</v>
      </c>
      <c r="F37" s="342">
        <v>46686</v>
      </c>
      <c r="G37" s="342">
        <v>1599</v>
      </c>
      <c r="H37" s="342">
        <v>663</v>
      </c>
      <c r="I37" s="342">
        <v>0</v>
      </c>
      <c r="J37" s="342">
        <v>0</v>
      </c>
    </row>
    <row r="38" spans="1:10" ht="12.4" customHeight="1" x14ac:dyDescent="0.2">
      <c r="A38" s="176" t="s">
        <v>173</v>
      </c>
      <c r="B38" s="789" t="s">
        <v>945</v>
      </c>
      <c r="C38" s="789"/>
      <c r="D38" s="342">
        <v>1622</v>
      </c>
      <c r="E38" s="342">
        <v>545</v>
      </c>
      <c r="F38" s="342">
        <v>493</v>
      </c>
      <c r="G38" s="342">
        <v>15</v>
      </c>
      <c r="H38" s="342">
        <v>4</v>
      </c>
      <c r="I38" s="342">
        <v>0</v>
      </c>
      <c r="J38" s="342">
        <v>0</v>
      </c>
    </row>
    <row r="39" spans="1:10" ht="15" customHeight="1" x14ac:dyDescent="0.2">
      <c r="B39" s="344"/>
      <c r="C39" s="344"/>
      <c r="D39" s="239"/>
      <c r="E39" s="239"/>
      <c r="F39" s="239"/>
      <c r="G39" s="239"/>
      <c r="H39" s="239"/>
      <c r="I39" s="239"/>
      <c r="J39" s="239"/>
    </row>
    <row r="40" spans="1:10" ht="12.4" customHeight="1" x14ac:dyDescent="0.2">
      <c r="D40" s="10" t="s">
        <v>93</v>
      </c>
      <c r="E40" s="10" t="s">
        <v>94</v>
      </c>
      <c r="F40" s="10" t="s">
        <v>95</v>
      </c>
      <c r="G40" s="10" t="s">
        <v>96</v>
      </c>
      <c r="H40" s="10" t="s">
        <v>97</v>
      </c>
      <c r="I40" s="10" t="s">
        <v>852</v>
      </c>
      <c r="J40" s="10" t="s">
        <v>853</v>
      </c>
    </row>
    <row r="41" spans="1:10" ht="12.4" customHeight="1" x14ac:dyDescent="0.2">
      <c r="A41" s="328">
        <f>SUM(D43:J47)</f>
        <v>730989</v>
      </c>
      <c r="D41" s="681" t="s">
        <v>947</v>
      </c>
      <c r="E41" s="639"/>
      <c r="F41" s="639"/>
      <c r="G41" s="639"/>
      <c r="H41" s="639"/>
      <c r="I41" s="639"/>
      <c r="J41" s="639"/>
    </row>
    <row r="42" spans="1:10" ht="52.5" customHeight="1" x14ac:dyDescent="0.2">
      <c r="B42" s="715" t="s">
        <v>98</v>
      </c>
      <c r="C42" s="639"/>
      <c r="D42" s="91" t="s">
        <v>938</v>
      </c>
      <c r="E42" s="91" t="s">
        <v>939</v>
      </c>
      <c r="F42" s="91" t="s">
        <v>940</v>
      </c>
      <c r="G42" s="91" t="s">
        <v>941</v>
      </c>
      <c r="H42" s="91" t="s">
        <v>942</v>
      </c>
      <c r="I42" s="91" t="s">
        <v>943</v>
      </c>
      <c r="J42" s="91" t="s">
        <v>944</v>
      </c>
    </row>
    <row r="43" spans="1:10" ht="12.4" customHeight="1" x14ac:dyDescent="0.2">
      <c r="A43" s="176" t="s">
        <v>167</v>
      </c>
      <c r="B43" s="732" t="s">
        <v>546</v>
      </c>
      <c r="C43" s="732"/>
      <c r="D43" s="339">
        <v>209859</v>
      </c>
      <c r="E43" s="339">
        <v>46268</v>
      </c>
      <c r="F43" s="339">
        <v>45046</v>
      </c>
      <c r="G43" s="339">
        <v>1640</v>
      </c>
      <c r="H43" s="339">
        <v>698</v>
      </c>
      <c r="I43" s="339">
        <v>0</v>
      </c>
      <c r="J43" s="339">
        <v>0</v>
      </c>
    </row>
    <row r="44" spans="1:10" ht="12.4" customHeight="1" x14ac:dyDescent="0.2">
      <c r="A44" s="176" t="s">
        <v>169</v>
      </c>
      <c r="B44" s="654" t="s">
        <v>915</v>
      </c>
      <c r="C44" s="639"/>
      <c r="D44" s="340">
        <v>60412</v>
      </c>
      <c r="E44" s="340">
        <v>0</v>
      </c>
      <c r="F44" s="340">
        <v>0</v>
      </c>
      <c r="G44" s="340">
        <v>0</v>
      </c>
      <c r="H44" s="340">
        <v>0</v>
      </c>
      <c r="I44" s="340">
        <v>0</v>
      </c>
      <c r="J44" s="340">
        <v>0</v>
      </c>
    </row>
    <row r="45" spans="1:10" ht="12.4" customHeight="1" x14ac:dyDescent="0.2">
      <c r="A45" s="51"/>
      <c r="B45" s="657" t="s">
        <v>916</v>
      </c>
      <c r="C45" s="639"/>
      <c r="D45" s="341">
        <v>340</v>
      </c>
      <c r="E45" s="341">
        <v>0</v>
      </c>
      <c r="F45" s="341">
        <v>0</v>
      </c>
      <c r="G45" s="341">
        <v>0</v>
      </c>
      <c r="H45" s="341">
        <v>0</v>
      </c>
      <c r="I45" s="341">
        <v>0</v>
      </c>
      <c r="J45" s="341">
        <v>0</v>
      </c>
    </row>
    <row r="46" spans="1:10" ht="12.4" customHeight="1" x14ac:dyDescent="0.2">
      <c r="A46" s="176" t="s">
        <v>171</v>
      </c>
      <c r="B46" s="728" t="s">
        <v>230</v>
      </c>
      <c r="C46" s="728"/>
      <c r="D46" s="342">
        <v>270611</v>
      </c>
      <c r="E46" s="342">
        <v>46268</v>
      </c>
      <c r="F46" s="342">
        <v>45046</v>
      </c>
      <c r="G46" s="342">
        <v>1640</v>
      </c>
      <c r="H46" s="342">
        <v>698</v>
      </c>
      <c r="I46" s="342">
        <v>0</v>
      </c>
      <c r="J46" s="342">
        <v>0</v>
      </c>
    </row>
    <row r="47" spans="1:10" ht="12.4" customHeight="1" x14ac:dyDescent="0.2">
      <c r="A47" s="176" t="s">
        <v>173</v>
      </c>
      <c r="B47" s="789" t="s">
        <v>945</v>
      </c>
      <c r="C47" s="789"/>
      <c r="D47" s="342">
        <v>1432</v>
      </c>
      <c r="E47" s="342">
        <v>531</v>
      </c>
      <c r="F47" s="342">
        <v>481</v>
      </c>
      <c r="G47" s="342">
        <v>16</v>
      </c>
      <c r="H47" s="342">
        <v>3</v>
      </c>
      <c r="I47" s="342">
        <v>0</v>
      </c>
      <c r="J47" s="342">
        <v>0</v>
      </c>
    </row>
    <row r="48" spans="1:10" ht="3.4" customHeight="1" x14ac:dyDescent="0.2">
      <c r="B48" s="166"/>
      <c r="C48" s="166"/>
      <c r="D48" s="346"/>
      <c r="E48" s="346"/>
      <c r="F48" s="346"/>
      <c r="G48" s="346"/>
      <c r="H48" s="346"/>
      <c r="I48" s="346"/>
      <c r="J48" s="346"/>
    </row>
    <row r="49" spans="2:7" ht="12.4" customHeight="1" x14ac:dyDescent="0.2">
      <c r="B49" s="153" t="s">
        <v>778</v>
      </c>
      <c r="C49" s="682" t="s">
        <v>926</v>
      </c>
      <c r="D49" s="639"/>
      <c r="E49" s="639"/>
      <c r="F49" s="639"/>
      <c r="G49" s="639"/>
    </row>
  </sheetData>
  <mergeCells count="38">
    <mergeCell ref="B45:C45"/>
    <mergeCell ref="B44:C44"/>
    <mergeCell ref="C49:G49"/>
    <mergeCell ref="B47:C47"/>
    <mergeCell ref="B46:C46"/>
    <mergeCell ref="B37:C37"/>
    <mergeCell ref="B38:C38"/>
    <mergeCell ref="D41:J41"/>
    <mergeCell ref="B42:C42"/>
    <mergeCell ref="B43:C43"/>
    <mergeCell ref="B33:C33"/>
    <mergeCell ref="B34:C34"/>
    <mergeCell ref="D32:J32"/>
    <mergeCell ref="B36:C36"/>
    <mergeCell ref="B35:C35"/>
    <mergeCell ref="B24:C24"/>
    <mergeCell ref="B25:C25"/>
    <mergeCell ref="B26:C26"/>
    <mergeCell ref="B27:C27"/>
    <mergeCell ref="B29:C29"/>
    <mergeCell ref="B28:C28"/>
    <mergeCell ref="B15:C15"/>
    <mergeCell ref="B16:C16"/>
    <mergeCell ref="B18:C18"/>
    <mergeCell ref="B17:C17"/>
    <mergeCell ref="D23:J23"/>
    <mergeCell ref="B20:C20"/>
    <mergeCell ref="B19:C19"/>
    <mergeCell ref="B9:C9"/>
    <mergeCell ref="B8:C8"/>
    <mergeCell ref="B10:C10"/>
    <mergeCell ref="B11:C11"/>
    <mergeCell ref="D14:J14"/>
    <mergeCell ref="A2:C2"/>
    <mergeCell ref="B6:C6"/>
    <mergeCell ref="B7:C7"/>
    <mergeCell ref="D5:J5"/>
    <mergeCell ref="A1:J1"/>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M1"/>
    </sheetView>
  </sheetViews>
  <sheetFormatPr baseColWidth="10" defaultColWidth="13.28515625" defaultRowHeight="12.75" x14ac:dyDescent="0.2"/>
  <cols>
    <col min="1" max="1" width="3.140625" customWidth="1"/>
    <col min="2" max="2" width="0.7109375" customWidth="1"/>
    <col min="3" max="3" width="35.85546875" customWidth="1"/>
    <col min="4" max="15" width="12.42578125" customWidth="1"/>
  </cols>
  <sheetData>
    <row r="1" spans="1:15" x14ac:dyDescent="0.2">
      <c r="A1" s="730" t="s">
        <v>948</v>
      </c>
      <c r="B1" s="639"/>
      <c r="C1" s="639"/>
      <c r="D1" s="639"/>
      <c r="E1" s="639"/>
      <c r="F1" s="639"/>
      <c r="G1" s="639"/>
      <c r="H1" s="639"/>
      <c r="I1" s="639"/>
      <c r="J1" s="639"/>
      <c r="K1" s="639"/>
      <c r="L1" s="639"/>
      <c r="M1" s="639"/>
    </row>
    <row r="2" spans="1:15" ht="3.4" customHeight="1" x14ac:dyDescent="0.2"/>
    <row r="3" spans="1:15" x14ac:dyDescent="0.2">
      <c r="D3" s="183" t="s">
        <v>93</v>
      </c>
      <c r="E3" s="183" t="s">
        <v>94</v>
      </c>
      <c r="F3" s="181" t="s">
        <v>95</v>
      </c>
      <c r="G3" s="183" t="s">
        <v>96</v>
      </c>
      <c r="H3" s="183" t="s">
        <v>97</v>
      </c>
      <c r="I3" s="183" t="s">
        <v>852</v>
      </c>
      <c r="J3" s="183" t="s">
        <v>93</v>
      </c>
      <c r="K3" s="183" t="s">
        <v>94</v>
      </c>
      <c r="L3" s="181" t="s">
        <v>95</v>
      </c>
      <c r="M3" s="183" t="s">
        <v>96</v>
      </c>
      <c r="N3" s="183" t="s">
        <v>97</v>
      </c>
      <c r="O3" s="183" t="s">
        <v>852</v>
      </c>
    </row>
    <row r="4" spans="1:15" ht="3.4" customHeight="1" x14ac:dyDescent="0.2"/>
    <row r="5" spans="1:15" x14ac:dyDescent="0.2">
      <c r="A5" s="347">
        <f>SUM(D8:O31)</f>
        <v>705797.9040000001</v>
      </c>
      <c r="D5" s="724" t="s">
        <v>227</v>
      </c>
      <c r="E5" s="724"/>
      <c r="F5" s="724"/>
      <c r="G5" s="724"/>
      <c r="H5" s="724"/>
      <c r="I5" s="724"/>
      <c r="J5" s="793" t="s">
        <v>310</v>
      </c>
      <c r="K5" s="639"/>
      <c r="L5" s="639"/>
      <c r="M5" s="639"/>
      <c r="N5" s="639"/>
      <c r="O5" s="639"/>
    </row>
    <row r="6" spans="1:15" ht="32.65" customHeight="1" x14ac:dyDescent="0.2">
      <c r="D6" s="790" t="s">
        <v>949</v>
      </c>
      <c r="E6" s="790"/>
      <c r="F6" s="790" t="s">
        <v>950</v>
      </c>
      <c r="G6" s="790"/>
      <c r="H6" s="790" t="s">
        <v>951</v>
      </c>
      <c r="I6" s="791"/>
      <c r="J6" s="792" t="s">
        <v>952</v>
      </c>
      <c r="K6" s="792"/>
      <c r="L6" s="792" t="s">
        <v>953</v>
      </c>
      <c r="M6" s="792"/>
      <c r="N6" s="792" t="s">
        <v>951</v>
      </c>
      <c r="O6" s="792"/>
    </row>
    <row r="7" spans="1:15" ht="24.2" customHeight="1" x14ac:dyDescent="0.2">
      <c r="B7" s="647" t="s">
        <v>98</v>
      </c>
      <c r="C7" s="639"/>
      <c r="D7" s="67" t="s">
        <v>954</v>
      </c>
      <c r="E7" s="67" t="s">
        <v>955</v>
      </c>
      <c r="F7" s="67" t="s">
        <v>954</v>
      </c>
      <c r="G7" s="67" t="s">
        <v>955</v>
      </c>
      <c r="H7" s="67" t="s">
        <v>165</v>
      </c>
      <c r="I7" s="67" t="s">
        <v>956</v>
      </c>
      <c r="J7" s="68" t="s">
        <v>954</v>
      </c>
      <c r="K7" s="68" t="s">
        <v>955</v>
      </c>
      <c r="L7" s="68" t="s">
        <v>954</v>
      </c>
      <c r="M7" s="68" t="s">
        <v>955</v>
      </c>
      <c r="N7" s="68" t="s">
        <v>165</v>
      </c>
      <c r="O7" s="68" t="s">
        <v>956</v>
      </c>
    </row>
    <row r="8" spans="1:15" ht="10.9" customHeight="1" x14ac:dyDescent="0.2">
      <c r="B8" s="680" t="s">
        <v>334</v>
      </c>
      <c r="C8" s="756"/>
      <c r="D8" s="138"/>
      <c r="E8" s="138"/>
      <c r="F8" s="138"/>
      <c r="G8" s="362"/>
      <c r="H8" s="138"/>
      <c r="I8" s="138"/>
      <c r="J8" s="45"/>
      <c r="K8" s="45"/>
      <c r="L8" s="45"/>
      <c r="M8" s="45"/>
      <c r="N8" s="45"/>
      <c r="O8" s="45"/>
    </row>
    <row r="9" spans="1:15" ht="10.9" customHeight="1" x14ac:dyDescent="0.2">
      <c r="A9" s="180" t="s">
        <v>167</v>
      </c>
      <c r="B9" s="767" t="s">
        <v>907</v>
      </c>
      <c r="C9" s="639"/>
      <c r="D9" s="319">
        <v>8140</v>
      </c>
      <c r="E9" s="319">
        <v>0</v>
      </c>
      <c r="F9" s="319">
        <v>9127</v>
      </c>
      <c r="G9" s="319">
        <v>105</v>
      </c>
      <c r="H9" s="319">
        <v>1</v>
      </c>
      <c r="I9" s="348">
        <v>0</v>
      </c>
      <c r="J9" s="321">
        <v>8250</v>
      </c>
      <c r="K9" s="321">
        <v>0</v>
      </c>
      <c r="L9" s="321">
        <v>9029</v>
      </c>
      <c r="M9" s="321">
        <v>37</v>
      </c>
      <c r="N9" s="321">
        <v>0</v>
      </c>
      <c r="O9" s="349">
        <v>0</v>
      </c>
    </row>
    <row r="10" spans="1:15" ht="10.9" customHeight="1" x14ac:dyDescent="0.2">
      <c r="A10" s="180" t="s">
        <v>169</v>
      </c>
      <c r="B10" s="767" t="s">
        <v>237</v>
      </c>
      <c r="C10" s="639"/>
      <c r="D10" s="319">
        <v>6580</v>
      </c>
      <c r="E10" s="319">
        <v>8496</v>
      </c>
      <c r="F10" s="319">
        <v>6623</v>
      </c>
      <c r="G10" s="319">
        <v>1684</v>
      </c>
      <c r="H10" s="319">
        <v>1661</v>
      </c>
      <c r="I10" s="348">
        <v>0.2</v>
      </c>
      <c r="J10" s="321">
        <v>7040</v>
      </c>
      <c r="K10" s="321">
        <v>8507</v>
      </c>
      <c r="L10" s="321">
        <v>7103</v>
      </c>
      <c r="M10" s="321">
        <v>1660</v>
      </c>
      <c r="N10" s="321">
        <v>1752</v>
      </c>
      <c r="O10" s="349">
        <v>0.2</v>
      </c>
    </row>
    <row r="11" spans="1:15" ht="10.9" customHeight="1" x14ac:dyDescent="0.2">
      <c r="A11" s="180" t="s">
        <v>171</v>
      </c>
      <c r="B11" s="767" t="s">
        <v>908</v>
      </c>
      <c r="C11" s="639"/>
      <c r="D11" s="319">
        <v>0</v>
      </c>
      <c r="E11" s="319">
        <v>0</v>
      </c>
      <c r="F11" s="319">
        <v>0</v>
      </c>
      <c r="G11" s="319">
        <v>0</v>
      </c>
      <c r="H11" s="319">
        <v>0</v>
      </c>
      <c r="I11" s="348">
        <v>0</v>
      </c>
      <c r="J11" s="321">
        <v>0</v>
      </c>
      <c r="K11" s="321">
        <v>0</v>
      </c>
      <c r="L11" s="321">
        <v>0</v>
      </c>
      <c r="M11" s="321">
        <v>0</v>
      </c>
      <c r="N11" s="321">
        <v>0</v>
      </c>
      <c r="O11" s="349">
        <v>0</v>
      </c>
    </row>
    <row r="12" spans="1:15" ht="10.9" customHeight="1" x14ac:dyDescent="0.2">
      <c r="A12" s="180" t="s">
        <v>173</v>
      </c>
      <c r="B12" s="770" t="s">
        <v>909</v>
      </c>
      <c r="C12" s="639"/>
      <c r="D12" s="319">
        <v>1391</v>
      </c>
      <c r="E12" s="319">
        <v>99</v>
      </c>
      <c r="F12" s="319">
        <v>1978</v>
      </c>
      <c r="G12" s="319">
        <v>26</v>
      </c>
      <c r="H12" s="319">
        <v>810</v>
      </c>
      <c r="I12" s="348">
        <v>0.40400000000000003</v>
      </c>
      <c r="J12" s="321">
        <v>3046</v>
      </c>
      <c r="K12" s="321">
        <v>96</v>
      </c>
      <c r="L12" s="321">
        <v>3569</v>
      </c>
      <c r="M12" s="321">
        <v>27</v>
      </c>
      <c r="N12" s="321">
        <v>1170</v>
      </c>
      <c r="O12" s="349">
        <v>0.32500000000000001</v>
      </c>
    </row>
    <row r="13" spans="1:15" ht="18" x14ac:dyDescent="0.2">
      <c r="C13" s="308" t="s">
        <v>957</v>
      </c>
      <c r="D13" s="319">
        <v>0</v>
      </c>
      <c r="E13" s="319">
        <v>0</v>
      </c>
      <c r="F13" s="319">
        <v>588</v>
      </c>
      <c r="G13" s="319">
        <v>0</v>
      </c>
      <c r="H13" s="319">
        <v>378</v>
      </c>
      <c r="I13" s="348">
        <v>0.64400000000000002</v>
      </c>
      <c r="J13" s="321">
        <v>0</v>
      </c>
      <c r="K13" s="321">
        <v>0</v>
      </c>
      <c r="L13" s="321">
        <v>524</v>
      </c>
      <c r="M13" s="321">
        <v>0</v>
      </c>
      <c r="N13" s="321">
        <v>334</v>
      </c>
      <c r="O13" s="349">
        <v>0.63800000000000001</v>
      </c>
    </row>
    <row r="14" spans="1:15" ht="10.9" customHeight="1" x14ac:dyDescent="0.2">
      <c r="A14" s="180" t="s">
        <v>175</v>
      </c>
      <c r="B14" s="770" t="s">
        <v>338</v>
      </c>
      <c r="C14" s="639"/>
      <c r="D14" s="319">
        <v>0</v>
      </c>
      <c r="E14" s="319">
        <v>0</v>
      </c>
      <c r="F14" s="319">
        <v>0</v>
      </c>
      <c r="G14" s="319">
        <v>0</v>
      </c>
      <c r="H14" s="319">
        <v>0</v>
      </c>
      <c r="I14" s="348">
        <v>0</v>
      </c>
      <c r="J14" s="321">
        <v>0</v>
      </c>
      <c r="K14" s="321">
        <v>0</v>
      </c>
      <c r="L14" s="321">
        <v>0</v>
      </c>
      <c r="M14" s="321">
        <v>0</v>
      </c>
      <c r="N14" s="321">
        <v>0</v>
      </c>
      <c r="O14" s="349">
        <v>0</v>
      </c>
    </row>
    <row r="15" spans="1:15" ht="10.9" customHeight="1" x14ac:dyDescent="0.2">
      <c r="A15" s="180" t="s">
        <v>177</v>
      </c>
      <c r="B15" s="770" t="s">
        <v>239</v>
      </c>
      <c r="C15" s="639"/>
      <c r="D15" s="319">
        <v>9767</v>
      </c>
      <c r="E15" s="319">
        <v>13648</v>
      </c>
      <c r="F15" s="319">
        <v>9690</v>
      </c>
      <c r="G15" s="319">
        <v>5673</v>
      </c>
      <c r="H15" s="319">
        <v>14229</v>
      </c>
      <c r="I15" s="348">
        <v>0.92600000000000005</v>
      </c>
      <c r="J15" s="321">
        <v>9214</v>
      </c>
      <c r="K15" s="321">
        <v>13262</v>
      </c>
      <c r="L15" s="321">
        <v>9136</v>
      </c>
      <c r="M15" s="321">
        <v>5500</v>
      </c>
      <c r="N15" s="321">
        <v>13648</v>
      </c>
      <c r="O15" s="349">
        <v>0.93200000000000005</v>
      </c>
    </row>
    <row r="16" spans="1:15" ht="18" x14ac:dyDescent="0.2">
      <c r="C16" s="308" t="s">
        <v>958</v>
      </c>
      <c r="D16" s="319">
        <v>0</v>
      </c>
      <c r="E16" s="319">
        <v>39</v>
      </c>
      <c r="F16" s="319">
        <v>0</v>
      </c>
      <c r="G16" s="319">
        <v>39</v>
      </c>
      <c r="H16" s="319">
        <v>8</v>
      </c>
      <c r="I16" s="348">
        <v>0.2</v>
      </c>
      <c r="J16" s="321">
        <v>0</v>
      </c>
      <c r="K16" s="321">
        <v>38</v>
      </c>
      <c r="L16" s="321">
        <v>0</v>
      </c>
      <c r="M16" s="321">
        <v>38</v>
      </c>
      <c r="N16" s="321">
        <v>8</v>
      </c>
      <c r="O16" s="349">
        <v>0.2</v>
      </c>
    </row>
    <row r="17" spans="1:15" x14ac:dyDescent="0.2">
      <c r="C17" s="308" t="s">
        <v>910</v>
      </c>
      <c r="D17" s="319">
        <v>3438</v>
      </c>
      <c r="E17" s="319">
        <v>2400</v>
      </c>
      <c r="F17" s="319">
        <v>3438</v>
      </c>
      <c r="G17" s="319">
        <v>1052</v>
      </c>
      <c r="H17" s="319">
        <v>4785</v>
      </c>
      <c r="I17" s="348">
        <v>1.0660000000000001</v>
      </c>
      <c r="J17" s="321">
        <v>3109</v>
      </c>
      <c r="K17" s="321">
        <v>2549</v>
      </c>
      <c r="L17" s="321">
        <v>3109</v>
      </c>
      <c r="M17" s="321">
        <v>1118</v>
      </c>
      <c r="N17" s="321">
        <v>4590</v>
      </c>
      <c r="O17" s="349">
        <v>1.0860000000000001</v>
      </c>
    </row>
    <row r="18" spans="1:15" ht="19.899999999999999" customHeight="1" x14ac:dyDescent="0.2">
      <c r="A18" s="180" t="s">
        <v>179</v>
      </c>
      <c r="B18" s="770" t="s">
        <v>959</v>
      </c>
      <c r="C18" s="639"/>
      <c r="D18" s="319">
        <v>347</v>
      </c>
      <c r="E18" s="319">
        <v>0</v>
      </c>
      <c r="F18" s="319">
        <v>347</v>
      </c>
      <c r="G18" s="319">
        <v>0</v>
      </c>
      <c r="H18" s="319">
        <v>868</v>
      </c>
      <c r="I18" s="348">
        <v>2.5</v>
      </c>
      <c r="J18" s="321">
        <v>357</v>
      </c>
      <c r="K18" s="321">
        <v>0</v>
      </c>
      <c r="L18" s="321">
        <v>357</v>
      </c>
      <c r="M18" s="321">
        <v>0</v>
      </c>
      <c r="N18" s="321">
        <v>887</v>
      </c>
      <c r="O18" s="349">
        <v>2.4870000000000001</v>
      </c>
    </row>
    <row r="19" spans="1:15" ht="10.9" customHeight="1" x14ac:dyDescent="0.2">
      <c r="A19" s="180" t="s">
        <v>181</v>
      </c>
      <c r="B19" s="770" t="s">
        <v>911</v>
      </c>
      <c r="C19" s="639"/>
      <c r="D19" s="319">
        <v>1441</v>
      </c>
      <c r="E19" s="319">
        <v>3424</v>
      </c>
      <c r="F19" s="319">
        <v>1306</v>
      </c>
      <c r="G19" s="319">
        <v>864</v>
      </c>
      <c r="H19" s="319">
        <v>1646</v>
      </c>
      <c r="I19" s="348">
        <v>0.75900000000000001</v>
      </c>
      <c r="J19" s="321">
        <v>1348</v>
      </c>
      <c r="K19" s="321">
        <v>3358</v>
      </c>
      <c r="L19" s="321">
        <v>1202</v>
      </c>
      <c r="M19" s="321">
        <v>847</v>
      </c>
      <c r="N19" s="321">
        <v>1547</v>
      </c>
      <c r="O19" s="349">
        <v>0.755</v>
      </c>
    </row>
    <row r="20" spans="1:15" ht="10.9" customHeight="1" x14ac:dyDescent="0.2">
      <c r="A20" s="180" t="s">
        <v>183</v>
      </c>
      <c r="B20" s="770" t="s">
        <v>262</v>
      </c>
      <c r="C20" s="639"/>
      <c r="D20" s="319">
        <v>6292</v>
      </c>
      <c r="E20" s="319">
        <v>699</v>
      </c>
      <c r="F20" s="319">
        <v>5039</v>
      </c>
      <c r="G20" s="319">
        <v>54</v>
      </c>
      <c r="H20" s="319">
        <v>3481</v>
      </c>
      <c r="I20" s="348">
        <v>0.68400000000000005</v>
      </c>
      <c r="J20" s="321">
        <v>5928</v>
      </c>
      <c r="K20" s="321">
        <v>571</v>
      </c>
      <c r="L20" s="321">
        <v>4898</v>
      </c>
      <c r="M20" s="321">
        <v>60</v>
      </c>
      <c r="N20" s="321">
        <v>3397</v>
      </c>
      <c r="O20" s="349">
        <v>0.68500000000000005</v>
      </c>
    </row>
    <row r="21" spans="1:15" x14ac:dyDescent="0.2">
      <c r="C21" s="308" t="s">
        <v>912</v>
      </c>
      <c r="D21" s="319">
        <v>625</v>
      </c>
      <c r="E21" s="319">
        <v>13</v>
      </c>
      <c r="F21" s="319">
        <v>355</v>
      </c>
      <c r="G21" s="319">
        <v>0</v>
      </c>
      <c r="H21" s="319">
        <v>288</v>
      </c>
      <c r="I21" s="348">
        <v>0.81399999999999995</v>
      </c>
      <c r="J21" s="321">
        <v>595</v>
      </c>
      <c r="K21" s="321">
        <v>21</v>
      </c>
      <c r="L21" s="321">
        <v>338</v>
      </c>
      <c r="M21" s="321">
        <v>0</v>
      </c>
      <c r="N21" s="321">
        <v>282</v>
      </c>
      <c r="O21" s="349">
        <v>0.83099999999999996</v>
      </c>
    </row>
    <row r="22" spans="1:15" x14ac:dyDescent="0.2">
      <c r="C22" s="308" t="s">
        <v>913</v>
      </c>
      <c r="D22" s="319">
        <v>3032</v>
      </c>
      <c r="E22" s="319">
        <v>274</v>
      </c>
      <c r="F22" s="319">
        <v>2092</v>
      </c>
      <c r="G22" s="319">
        <v>10</v>
      </c>
      <c r="H22" s="319">
        <v>981</v>
      </c>
      <c r="I22" s="348">
        <v>0.46700000000000003</v>
      </c>
      <c r="J22" s="321">
        <v>2810</v>
      </c>
      <c r="K22" s="321">
        <v>112</v>
      </c>
      <c r="L22" s="321">
        <v>2079</v>
      </c>
      <c r="M22" s="321">
        <v>12</v>
      </c>
      <c r="N22" s="321">
        <v>982</v>
      </c>
      <c r="O22" s="349">
        <v>0.47</v>
      </c>
    </row>
    <row r="23" spans="1:15" x14ac:dyDescent="0.2">
      <c r="C23" s="308" t="s">
        <v>922</v>
      </c>
      <c r="D23" s="319">
        <v>0</v>
      </c>
      <c r="E23" s="319">
        <v>0</v>
      </c>
      <c r="F23" s="319">
        <v>0</v>
      </c>
      <c r="G23" s="319">
        <v>0</v>
      </c>
      <c r="H23" s="319">
        <v>0</v>
      </c>
      <c r="I23" s="348">
        <v>0</v>
      </c>
      <c r="J23" s="321">
        <v>0</v>
      </c>
      <c r="K23" s="321">
        <v>0</v>
      </c>
      <c r="L23" s="321">
        <v>0</v>
      </c>
      <c r="M23" s="321">
        <v>0</v>
      </c>
      <c r="N23" s="321">
        <v>0</v>
      </c>
      <c r="O23" s="349">
        <v>0</v>
      </c>
    </row>
    <row r="24" spans="1:15" x14ac:dyDescent="0.2">
      <c r="C24" s="308" t="s">
        <v>923</v>
      </c>
      <c r="D24" s="319">
        <v>990</v>
      </c>
      <c r="E24" s="319">
        <v>50</v>
      </c>
      <c r="F24" s="319">
        <v>980</v>
      </c>
      <c r="G24" s="319">
        <v>7</v>
      </c>
      <c r="H24" s="319">
        <v>669</v>
      </c>
      <c r="I24" s="348">
        <v>0.67700000000000005</v>
      </c>
      <c r="J24" s="321">
        <v>920</v>
      </c>
      <c r="K24" s="321">
        <v>49</v>
      </c>
      <c r="L24" s="321">
        <v>909</v>
      </c>
      <c r="M24" s="321">
        <v>7</v>
      </c>
      <c r="N24" s="321">
        <v>612</v>
      </c>
      <c r="O24" s="349">
        <v>0.66700000000000004</v>
      </c>
    </row>
    <row r="25" spans="1:15" x14ac:dyDescent="0.2">
      <c r="C25" s="308" t="s">
        <v>924</v>
      </c>
      <c r="D25" s="319">
        <v>1087</v>
      </c>
      <c r="E25" s="319">
        <v>24</v>
      </c>
      <c r="F25" s="319">
        <v>1054</v>
      </c>
      <c r="G25" s="319">
        <v>3</v>
      </c>
      <c r="H25" s="319">
        <v>948</v>
      </c>
      <c r="I25" s="348">
        <v>0.89600000000000002</v>
      </c>
      <c r="J25" s="321">
        <v>1056</v>
      </c>
      <c r="K25" s="321">
        <v>24</v>
      </c>
      <c r="L25" s="321">
        <v>1025</v>
      </c>
      <c r="M25" s="321">
        <v>3</v>
      </c>
      <c r="N25" s="321">
        <v>932</v>
      </c>
      <c r="O25" s="349">
        <v>0.90700000000000003</v>
      </c>
    </row>
    <row r="26" spans="1:15" ht="18" x14ac:dyDescent="0.2">
      <c r="C26" s="308" t="s">
        <v>960</v>
      </c>
      <c r="D26" s="319">
        <v>558</v>
      </c>
      <c r="E26" s="319">
        <v>338</v>
      </c>
      <c r="F26" s="319">
        <v>558</v>
      </c>
      <c r="G26" s="319">
        <v>34</v>
      </c>
      <c r="H26" s="319">
        <v>595</v>
      </c>
      <c r="I26" s="348">
        <v>1.0029999999999999</v>
      </c>
      <c r="J26" s="321">
        <v>547</v>
      </c>
      <c r="K26" s="321">
        <v>365</v>
      </c>
      <c r="L26" s="321">
        <v>547</v>
      </c>
      <c r="M26" s="321">
        <v>38</v>
      </c>
      <c r="N26" s="321">
        <v>589</v>
      </c>
      <c r="O26" s="349">
        <v>1.008</v>
      </c>
    </row>
    <row r="27" spans="1:15" ht="10.9" customHeight="1" x14ac:dyDescent="0.2">
      <c r="A27" s="180" t="s">
        <v>185</v>
      </c>
      <c r="B27" s="719" t="s">
        <v>366</v>
      </c>
      <c r="C27" s="639"/>
      <c r="D27" s="319">
        <v>0</v>
      </c>
      <c r="E27" s="319">
        <v>0</v>
      </c>
      <c r="F27" s="319">
        <v>0</v>
      </c>
      <c r="G27" s="319">
        <v>0</v>
      </c>
      <c r="H27" s="319">
        <v>0</v>
      </c>
      <c r="I27" s="348">
        <v>0</v>
      </c>
      <c r="J27" s="321">
        <v>0</v>
      </c>
      <c r="K27" s="321">
        <v>0</v>
      </c>
      <c r="L27" s="321">
        <v>0</v>
      </c>
      <c r="M27" s="321">
        <v>0</v>
      </c>
      <c r="N27" s="321">
        <v>0</v>
      </c>
      <c r="O27" s="349">
        <v>0</v>
      </c>
    </row>
    <row r="28" spans="1:15" ht="10.9" customHeight="1" x14ac:dyDescent="0.2">
      <c r="A28" s="180" t="s">
        <v>187</v>
      </c>
      <c r="B28" s="719" t="s">
        <v>914</v>
      </c>
      <c r="C28" s="639"/>
      <c r="D28" s="319">
        <v>0</v>
      </c>
      <c r="E28" s="319">
        <v>0</v>
      </c>
      <c r="F28" s="319">
        <v>0</v>
      </c>
      <c r="G28" s="319">
        <v>0</v>
      </c>
      <c r="H28" s="319">
        <v>0</v>
      </c>
      <c r="I28" s="348">
        <v>0</v>
      </c>
      <c r="J28" s="321">
        <v>0</v>
      </c>
      <c r="K28" s="321">
        <v>0</v>
      </c>
      <c r="L28" s="321">
        <v>0</v>
      </c>
      <c r="M28" s="321">
        <v>0</v>
      </c>
      <c r="N28" s="321">
        <v>0</v>
      </c>
      <c r="O28" s="349">
        <v>0</v>
      </c>
    </row>
    <row r="29" spans="1:15" ht="10.9" customHeight="1" x14ac:dyDescent="0.2">
      <c r="A29" s="180" t="s">
        <v>189</v>
      </c>
      <c r="B29" s="767" t="s">
        <v>961</v>
      </c>
      <c r="C29" s="639"/>
      <c r="D29" s="319">
        <v>63</v>
      </c>
      <c r="E29" s="319">
        <v>62</v>
      </c>
      <c r="F29" s="319">
        <v>59</v>
      </c>
      <c r="G29" s="319">
        <v>7</v>
      </c>
      <c r="H29" s="319">
        <v>91</v>
      </c>
      <c r="I29" s="348">
        <v>1.3720000000000001</v>
      </c>
      <c r="J29" s="321">
        <v>69</v>
      </c>
      <c r="K29" s="321">
        <v>62</v>
      </c>
      <c r="L29" s="321">
        <v>60</v>
      </c>
      <c r="M29" s="321">
        <v>7</v>
      </c>
      <c r="N29" s="321">
        <v>95</v>
      </c>
      <c r="O29" s="349">
        <v>1.4179999999999999</v>
      </c>
    </row>
    <row r="30" spans="1:15" ht="10.9" customHeight="1" x14ac:dyDescent="0.2">
      <c r="A30" s="180" t="s">
        <v>191</v>
      </c>
      <c r="B30" s="722" t="s">
        <v>962</v>
      </c>
      <c r="C30" s="639"/>
      <c r="D30" s="322">
        <v>14837</v>
      </c>
      <c r="E30" s="322">
        <v>0</v>
      </c>
      <c r="F30" s="322">
        <v>14837</v>
      </c>
      <c r="G30" s="322">
        <v>0</v>
      </c>
      <c r="H30" s="322">
        <v>5230</v>
      </c>
      <c r="I30" s="350">
        <v>0.35299999999999998</v>
      </c>
      <c r="J30" s="324">
        <v>14411</v>
      </c>
      <c r="K30" s="324">
        <v>0</v>
      </c>
      <c r="L30" s="324">
        <v>14411</v>
      </c>
      <c r="M30" s="324">
        <v>0</v>
      </c>
      <c r="N30" s="324">
        <v>5245</v>
      </c>
      <c r="O30" s="351">
        <v>0.36399999999999999</v>
      </c>
    </row>
    <row r="31" spans="1:15" ht="10.9" customHeight="1" x14ac:dyDescent="0.2">
      <c r="A31" s="180" t="s">
        <v>193</v>
      </c>
      <c r="B31" s="679" t="s">
        <v>230</v>
      </c>
      <c r="C31" s="677"/>
      <c r="D31" s="325">
        <v>48858</v>
      </c>
      <c r="E31" s="325">
        <v>26428</v>
      </c>
      <c r="F31" s="325">
        <v>49006</v>
      </c>
      <c r="G31" s="325">
        <v>8413</v>
      </c>
      <c r="H31" s="325">
        <v>28017</v>
      </c>
      <c r="I31" s="352">
        <v>0.48799999999999999</v>
      </c>
      <c r="J31" s="327">
        <v>49663</v>
      </c>
      <c r="K31" s="327">
        <v>25856</v>
      </c>
      <c r="L31" s="327">
        <v>49765</v>
      </c>
      <c r="M31" s="327">
        <v>8138</v>
      </c>
      <c r="N31" s="327">
        <v>27741</v>
      </c>
      <c r="O31" s="353">
        <v>0.47799999999999998</v>
      </c>
    </row>
    <row r="32" spans="1:15" x14ac:dyDescent="0.2">
      <c r="B32" s="363"/>
      <c r="C32" s="363"/>
      <c r="D32" s="364"/>
      <c r="E32" s="364"/>
      <c r="F32" s="364"/>
      <c r="G32" s="364"/>
      <c r="H32" s="364"/>
      <c r="I32" s="364"/>
      <c r="J32" s="104"/>
      <c r="K32" s="104"/>
      <c r="L32" s="104"/>
      <c r="M32" s="104"/>
      <c r="N32" s="104"/>
      <c r="O32" s="104"/>
    </row>
    <row r="33" spans="1:15" x14ac:dyDescent="0.2">
      <c r="D33" s="183" t="s">
        <v>93</v>
      </c>
      <c r="E33" s="183" t="s">
        <v>94</v>
      </c>
      <c r="F33" s="181" t="s">
        <v>95</v>
      </c>
      <c r="G33" s="183" t="s">
        <v>96</v>
      </c>
      <c r="H33" s="183" t="s">
        <v>97</v>
      </c>
      <c r="I33" s="183" t="s">
        <v>852</v>
      </c>
      <c r="J33" s="183" t="s">
        <v>93</v>
      </c>
      <c r="K33" s="183" t="s">
        <v>94</v>
      </c>
      <c r="L33" s="181" t="s">
        <v>95</v>
      </c>
      <c r="M33" s="183" t="s">
        <v>96</v>
      </c>
      <c r="N33" s="183" t="s">
        <v>97</v>
      </c>
      <c r="O33" s="183" t="s">
        <v>852</v>
      </c>
    </row>
    <row r="34" spans="1:15" x14ac:dyDescent="0.2">
      <c r="A34" s="313">
        <f>SUM(D37:O60)</f>
        <v>649131.43799999985</v>
      </c>
      <c r="D34" s="793" t="s">
        <v>326</v>
      </c>
      <c r="E34" s="639"/>
      <c r="F34" s="639"/>
      <c r="G34" s="639"/>
      <c r="H34" s="639"/>
      <c r="I34" s="639"/>
      <c r="J34" s="793" t="s">
        <v>847</v>
      </c>
      <c r="K34" s="639"/>
      <c r="L34" s="639"/>
      <c r="M34" s="639"/>
      <c r="N34" s="639"/>
      <c r="O34" s="639"/>
    </row>
    <row r="35" spans="1:15" ht="32.65" customHeight="1" x14ac:dyDescent="0.2">
      <c r="D35" s="792" t="s">
        <v>952</v>
      </c>
      <c r="E35" s="792"/>
      <c r="F35" s="792" t="s">
        <v>953</v>
      </c>
      <c r="G35" s="792"/>
      <c r="H35" s="792" t="s">
        <v>951</v>
      </c>
      <c r="I35" s="792"/>
      <c r="J35" s="792" t="s">
        <v>952</v>
      </c>
      <c r="K35" s="792"/>
      <c r="L35" s="792" t="s">
        <v>953</v>
      </c>
      <c r="M35" s="792"/>
      <c r="N35" s="792" t="s">
        <v>951</v>
      </c>
      <c r="O35" s="792"/>
    </row>
    <row r="36" spans="1:15" ht="24.2" customHeight="1" x14ac:dyDescent="0.2">
      <c r="B36" s="743" t="s">
        <v>98</v>
      </c>
      <c r="C36" s="639"/>
      <c r="D36" s="68" t="s">
        <v>954</v>
      </c>
      <c r="E36" s="68" t="s">
        <v>955</v>
      </c>
      <c r="F36" s="68" t="s">
        <v>954</v>
      </c>
      <c r="G36" s="68" t="s">
        <v>955</v>
      </c>
      <c r="H36" s="68" t="s">
        <v>165</v>
      </c>
      <c r="I36" s="68" t="s">
        <v>956</v>
      </c>
      <c r="J36" s="68" t="s">
        <v>954</v>
      </c>
      <c r="K36" s="68" t="s">
        <v>955</v>
      </c>
      <c r="L36" s="68" t="s">
        <v>954</v>
      </c>
      <c r="M36" s="68" t="s">
        <v>955</v>
      </c>
      <c r="N36" s="68" t="s">
        <v>165</v>
      </c>
      <c r="O36" s="68" t="s">
        <v>956</v>
      </c>
    </row>
    <row r="37" spans="1:15" x14ac:dyDescent="0.2">
      <c r="B37" s="680" t="s">
        <v>334</v>
      </c>
      <c r="C37" s="756"/>
      <c r="D37" s="136"/>
      <c r="E37" s="136"/>
      <c r="F37" s="136"/>
      <c r="G37" s="200"/>
      <c r="H37" s="136"/>
      <c r="I37" s="136"/>
      <c r="J37" s="7"/>
      <c r="K37" s="7"/>
      <c r="L37" s="7"/>
      <c r="M37" s="7"/>
      <c r="N37" s="7"/>
      <c r="O37" s="7"/>
    </row>
    <row r="38" spans="1:15" ht="10.9" customHeight="1" x14ac:dyDescent="0.2">
      <c r="A38" s="176" t="s">
        <v>167</v>
      </c>
      <c r="B38" s="767" t="s">
        <v>907</v>
      </c>
      <c r="C38" s="639"/>
      <c r="D38" s="330">
        <v>5262</v>
      </c>
      <c r="E38" s="330">
        <v>0</v>
      </c>
      <c r="F38" s="330">
        <v>5973</v>
      </c>
      <c r="G38" s="330">
        <v>42</v>
      </c>
      <c r="H38" s="330">
        <v>0</v>
      </c>
      <c r="I38" s="354">
        <v>0</v>
      </c>
      <c r="J38" s="94">
        <v>6085</v>
      </c>
      <c r="K38" s="94">
        <v>0</v>
      </c>
      <c r="L38" s="94">
        <v>6538</v>
      </c>
      <c r="M38" s="94">
        <v>23</v>
      </c>
      <c r="N38" s="94">
        <v>45</v>
      </c>
      <c r="O38" s="355">
        <v>7.0000000000000001E-3</v>
      </c>
    </row>
    <row r="39" spans="1:15" ht="10.9" customHeight="1" x14ac:dyDescent="0.2">
      <c r="A39" s="176" t="s">
        <v>169</v>
      </c>
      <c r="B39" s="767" t="s">
        <v>237</v>
      </c>
      <c r="C39" s="639"/>
      <c r="D39" s="330">
        <v>6846</v>
      </c>
      <c r="E39" s="330">
        <v>8757</v>
      </c>
      <c r="F39" s="330">
        <v>6905</v>
      </c>
      <c r="G39" s="330">
        <v>1674</v>
      </c>
      <c r="H39" s="330">
        <v>1715</v>
      </c>
      <c r="I39" s="354">
        <v>0.2</v>
      </c>
      <c r="J39" s="94">
        <v>6726</v>
      </c>
      <c r="K39" s="94">
        <v>9448</v>
      </c>
      <c r="L39" s="94">
        <v>6781</v>
      </c>
      <c r="M39" s="94">
        <v>1744</v>
      </c>
      <c r="N39" s="94">
        <v>1705</v>
      </c>
      <c r="O39" s="355">
        <v>0.2</v>
      </c>
    </row>
    <row r="40" spans="1:15" ht="10.9" customHeight="1" x14ac:dyDescent="0.2">
      <c r="A40" s="176" t="s">
        <v>171</v>
      </c>
      <c r="B40" s="767" t="s">
        <v>908</v>
      </c>
      <c r="C40" s="639"/>
      <c r="D40" s="330">
        <v>60</v>
      </c>
      <c r="E40" s="330">
        <v>0</v>
      </c>
      <c r="F40" s="330">
        <v>60</v>
      </c>
      <c r="G40" s="330">
        <v>0</v>
      </c>
      <c r="H40" s="330">
        <v>0</v>
      </c>
      <c r="I40" s="354">
        <v>0</v>
      </c>
      <c r="J40" s="94">
        <v>0</v>
      </c>
      <c r="K40" s="94">
        <v>0</v>
      </c>
      <c r="L40" s="94">
        <v>0</v>
      </c>
      <c r="M40" s="94">
        <v>0</v>
      </c>
      <c r="N40" s="94">
        <v>0</v>
      </c>
      <c r="O40" s="355">
        <v>0</v>
      </c>
    </row>
    <row r="41" spans="1:15" ht="10.9" customHeight="1" x14ac:dyDescent="0.2">
      <c r="A41" s="176" t="s">
        <v>173</v>
      </c>
      <c r="B41" s="770" t="s">
        <v>909</v>
      </c>
      <c r="C41" s="639"/>
      <c r="D41" s="330">
        <v>2130</v>
      </c>
      <c r="E41" s="330">
        <v>251</v>
      </c>
      <c r="F41" s="330">
        <v>2643</v>
      </c>
      <c r="G41" s="330">
        <v>91</v>
      </c>
      <c r="H41" s="330">
        <v>1275</v>
      </c>
      <c r="I41" s="354">
        <v>0.46600000000000003</v>
      </c>
      <c r="J41" s="94">
        <v>2333</v>
      </c>
      <c r="K41" s="94">
        <v>675</v>
      </c>
      <c r="L41" s="94">
        <v>2850</v>
      </c>
      <c r="M41" s="94">
        <v>133</v>
      </c>
      <c r="N41" s="94">
        <v>1217</v>
      </c>
      <c r="O41" s="355">
        <v>0.40799999999999997</v>
      </c>
    </row>
    <row r="42" spans="1:15" ht="20.85" customHeight="1" x14ac:dyDescent="0.2">
      <c r="C42" s="308" t="s">
        <v>957</v>
      </c>
      <c r="D42" s="330">
        <v>0</v>
      </c>
      <c r="E42" s="330">
        <v>0</v>
      </c>
      <c r="F42" s="330">
        <v>513</v>
      </c>
      <c r="G42" s="330">
        <v>0</v>
      </c>
      <c r="H42" s="330">
        <v>338</v>
      </c>
      <c r="I42" s="354">
        <v>0.66</v>
      </c>
      <c r="J42" s="94">
        <v>0</v>
      </c>
      <c r="K42" s="94">
        <v>0</v>
      </c>
      <c r="L42" s="94">
        <v>517</v>
      </c>
      <c r="M42" s="94">
        <v>0</v>
      </c>
      <c r="N42" s="94">
        <v>342</v>
      </c>
      <c r="O42" s="355">
        <v>0.66</v>
      </c>
    </row>
    <row r="43" spans="1:15" ht="10.9" customHeight="1" x14ac:dyDescent="0.2">
      <c r="A43" s="180" t="s">
        <v>175</v>
      </c>
      <c r="B43" s="770" t="s">
        <v>338</v>
      </c>
      <c r="C43" s="639"/>
      <c r="D43" s="330">
        <v>0</v>
      </c>
      <c r="E43" s="330">
        <v>0</v>
      </c>
      <c r="F43" s="330">
        <v>0</v>
      </c>
      <c r="G43" s="330">
        <v>0</v>
      </c>
      <c r="H43" s="330">
        <v>0</v>
      </c>
      <c r="I43" s="354">
        <v>0</v>
      </c>
      <c r="J43" s="94">
        <v>0</v>
      </c>
      <c r="K43" s="94">
        <v>0</v>
      </c>
      <c r="L43" s="94">
        <v>0</v>
      </c>
      <c r="M43" s="94">
        <v>0</v>
      </c>
      <c r="N43" s="94">
        <v>0</v>
      </c>
      <c r="O43" s="355">
        <v>0</v>
      </c>
    </row>
    <row r="44" spans="1:15" ht="10.9" customHeight="1" x14ac:dyDescent="0.2">
      <c r="A44" s="180" t="s">
        <v>177</v>
      </c>
      <c r="B44" s="770" t="s">
        <v>239</v>
      </c>
      <c r="C44" s="639"/>
      <c r="D44" s="330">
        <v>8962</v>
      </c>
      <c r="E44" s="330">
        <v>11741</v>
      </c>
      <c r="F44" s="330">
        <v>8877</v>
      </c>
      <c r="G44" s="330">
        <v>4948</v>
      </c>
      <c r="H44" s="330">
        <v>12719</v>
      </c>
      <c r="I44" s="354">
        <v>0.92</v>
      </c>
      <c r="J44" s="94">
        <v>8590</v>
      </c>
      <c r="K44" s="94">
        <v>10618</v>
      </c>
      <c r="L44" s="94">
        <v>8511</v>
      </c>
      <c r="M44" s="94">
        <v>4567</v>
      </c>
      <c r="N44" s="94">
        <v>11957</v>
      </c>
      <c r="O44" s="355">
        <v>0.91400000000000003</v>
      </c>
    </row>
    <row r="45" spans="1:15" ht="20.85" customHeight="1" x14ac:dyDescent="0.2">
      <c r="C45" s="308" t="s">
        <v>958</v>
      </c>
      <c r="D45" s="330">
        <v>0</v>
      </c>
      <c r="E45" s="330">
        <v>0</v>
      </c>
      <c r="F45" s="330">
        <v>0</v>
      </c>
      <c r="G45" s="330">
        <v>0</v>
      </c>
      <c r="H45" s="330">
        <v>0</v>
      </c>
      <c r="I45" s="354">
        <v>0</v>
      </c>
      <c r="J45" s="94">
        <v>0</v>
      </c>
      <c r="K45" s="94">
        <v>0</v>
      </c>
      <c r="L45" s="94">
        <v>0</v>
      </c>
      <c r="M45" s="94">
        <v>0</v>
      </c>
      <c r="N45" s="94">
        <v>0</v>
      </c>
      <c r="O45" s="355">
        <v>0</v>
      </c>
    </row>
    <row r="46" spans="1:15" x14ac:dyDescent="0.2">
      <c r="C46" s="308" t="s">
        <v>910</v>
      </c>
      <c r="D46" s="330">
        <v>2652</v>
      </c>
      <c r="E46" s="330">
        <v>2293</v>
      </c>
      <c r="F46" s="330">
        <v>2652</v>
      </c>
      <c r="G46" s="330">
        <v>999</v>
      </c>
      <c r="H46" s="330">
        <v>3898</v>
      </c>
      <c r="I46" s="354">
        <v>1.0680000000000001</v>
      </c>
      <c r="J46" s="94">
        <v>2322</v>
      </c>
      <c r="K46" s="94">
        <v>1674</v>
      </c>
      <c r="L46" s="94">
        <v>2322</v>
      </c>
      <c r="M46" s="94">
        <v>746</v>
      </c>
      <c r="N46" s="94">
        <v>3335</v>
      </c>
      <c r="O46" s="355">
        <v>1.087</v>
      </c>
    </row>
    <row r="47" spans="1:15" ht="19.149999999999999" customHeight="1" x14ac:dyDescent="0.2">
      <c r="A47" s="180" t="s">
        <v>179</v>
      </c>
      <c r="B47" s="770" t="s">
        <v>959</v>
      </c>
      <c r="C47" s="639"/>
      <c r="D47" s="330">
        <v>339</v>
      </c>
      <c r="E47" s="330">
        <v>0</v>
      </c>
      <c r="F47" s="330">
        <v>339</v>
      </c>
      <c r="G47" s="330">
        <v>0</v>
      </c>
      <c r="H47" s="330">
        <v>843</v>
      </c>
      <c r="I47" s="354">
        <v>2.4860000000000002</v>
      </c>
      <c r="J47" s="94">
        <v>350</v>
      </c>
      <c r="K47" s="94">
        <v>0</v>
      </c>
      <c r="L47" s="94">
        <v>351</v>
      </c>
      <c r="M47" s="94">
        <v>0</v>
      </c>
      <c r="N47" s="94">
        <v>871</v>
      </c>
      <c r="O47" s="355">
        <v>2.4870000000000001</v>
      </c>
    </row>
    <row r="48" spans="1:15" ht="10.9" customHeight="1" x14ac:dyDescent="0.2">
      <c r="A48" s="180" t="s">
        <v>181</v>
      </c>
      <c r="B48" s="770" t="s">
        <v>911</v>
      </c>
      <c r="C48" s="639"/>
      <c r="D48" s="330">
        <v>1461</v>
      </c>
      <c r="E48" s="330">
        <v>3371</v>
      </c>
      <c r="F48" s="330">
        <v>1296</v>
      </c>
      <c r="G48" s="330">
        <v>857</v>
      </c>
      <c r="H48" s="330">
        <v>1634</v>
      </c>
      <c r="I48" s="354">
        <v>0.75900000000000001</v>
      </c>
      <c r="J48" s="94">
        <v>1242</v>
      </c>
      <c r="K48" s="94">
        <v>2710</v>
      </c>
      <c r="L48" s="94">
        <v>1052</v>
      </c>
      <c r="M48" s="94">
        <v>688</v>
      </c>
      <c r="N48" s="94">
        <v>1317</v>
      </c>
      <c r="O48" s="355">
        <v>0.75700000000000001</v>
      </c>
    </row>
    <row r="49" spans="1:15" ht="10.9" customHeight="1" x14ac:dyDescent="0.2">
      <c r="A49" s="176" t="s">
        <v>183</v>
      </c>
      <c r="B49" s="770" t="s">
        <v>262</v>
      </c>
      <c r="C49" s="639"/>
      <c r="D49" s="330">
        <v>5875</v>
      </c>
      <c r="E49" s="330">
        <v>638</v>
      </c>
      <c r="F49" s="330">
        <v>4915</v>
      </c>
      <c r="G49" s="330">
        <v>64</v>
      </c>
      <c r="H49" s="330">
        <v>3457</v>
      </c>
      <c r="I49" s="354">
        <v>0.69399999999999995</v>
      </c>
      <c r="J49" s="94">
        <v>5414</v>
      </c>
      <c r="K49" s="94">
        <v>491</v>
      </c>
      <c r="L49" s="94">
        <v>4709</v>
      </c>
      <c r="M49" s="94">
        <v>58</v>
      </c>
      <c r="N49" s="94">
        <v>3323</v>
      </c>
      <c r="O49" s="355">
        <v>0.69799999999999995</v>
      </c>
    </row>
    <row r="50" spans="1:15" x14ac:dyDescent="0.2">
      <c r="C50" s="308" t="s">
        <v>912</v>
      </c>
      <c r="D50" s="330">
        <v>588</v>
      </c>
      <c r="E50" s="330">
        <v>27</v>
      </c>
      <c r="F50" s="330">
        <v>334</v>
      </c>
      <c r="G50" s="330">
        <v>1</v>
      </c>
      <c r="H50" s="330">
        <v>279</v>
      </c>
      <c r="I50" s="354">
        <v>0.83299999999999996</v>
      </c>
      <c r="J50" s="94">
        <v>577</v>
      </c>
      <c r="K50" s="94">
        <v>7</v>
      </c>
      <c r="L50" s="94">
        <v>330</v>
      </c>
      <c r="M50" s="94">
        <v>0</v>
      </c>
      <c r="N50" s="94">
        <v>278</v>
      </c>
      <c r="O50" s="355">
        <v>0.84499999999999997</v>
      </c>
    </row>
    <row r="51" spans="1:15" x14ac:dyDescent="0.2">
      <c r="C51" s="308" t="s">
        <v>913</v>
      </c>
      <c r="D51" s="330">
        <v>2771</v>
      </c>
      <c r="E51" s="330">
        <v>122</v>
      </c>
      <c r="F51" s="330">
        <v>2109</v>
      </c>
      <c r="G51" s="330">
        <v>9</v>
      </c>
      <c r="H51" s="330">
        <v>1017</v>
      </c>
      <c r="I51" s="354">
        <v>0.48</v>
      </c>
      <c r="J51" s="94">
        <v>2466</v>
      </c>
      <c r="K51" s="94">
        <v>67</v>
      </c>
      <c r="L51" s="94">
        <v>2051</v>
      </c>
      <c r="M51" s="94">
        <v>9</v>
      </c>
      <c r="N51" s="94">
        <v>967</v>
      </c>
      <c r="O51" s="355">
        <v>0.47</v>
      </c>
    </row>
    <row r="52" spans="1:15" x14ac:dyDescent="0.2">
      <c r="C52" s="308" t="s">
        <v>922</v>
      </c>
      <c r="D52" s="330">
        <v>0</v>
      </c>
      <c r="E52" s="330">
        <v>0</v>
      </c>
      <c r="F52" s="330">
        <v>0</v>
      </c>
      <c r="G52" s="330">
        <v>0</v>
      </c>
      <c r="H52" s="330">
        <v>0</v>
      </c>
      <c r="I52" s="354">
        <v>0</v>
      </c>
      <c r="J52" s="94">
        <v>0</v>
      </c>
      <c r="K52" s="94">
        <v>0</v>
      </c>
      <c r="L52" s="94">
        <v>0</v>
      </c>
      <c r="M52" s="94">
        <v>0</v>
      </c>
      <c r="N52" s="94">
        <v>0</v>
      </c>
      <c r="O52" s="355">
        <v>0</v>
      </c>
    </row>
    <row r="53" spans="1:15" x14ac:dyDescent="0.2">
      <c r="C53" s="308" t="s">
        <v>923</v>
      </c>
      <c r="D53" s="330">
        <v>922</v>
      </c>
      <c r="E53" s="330">
        <v>62</v>
      </c>
      <c r="F53" s="330">
        <v>911</v>
      </c>
      <c r="G53" s="330">
        <v>9</v>
      </c>
      <c r="H53" s="330">
        <v>625</v>
      </c>
      <c r="I53" s="354">
        <v>0.67900000000000005</v>
      </c>
      <c r="J53" s="94">
        <v>900</v>
      </c>
      <c r="K53" s="94">
        <v>64</v>
      </c>
      <c r="L53" s="94">
        <v>889</v>
      </c>
      <c r="M53" s="94">
        <v>11</v>
      </c>
      <c r="N53" s="94">
        <v>681</v>
      </c>
      <c r="O53" s="355">
        <v>0.75700000000000001</v>
      </c>
    </row>
    <row r="54" spans="1:15" x14ac:dyDescent="0.2">
      <c r="C54" s="308" t="s">
        <v>924</v>
      </c>
      <c r="D54" s="330">
        <v>1040</v>
      </c>
      <c r="E54" s="330">
        <v>76</v>
      </c>
      <c r="F54" s="330">
        <v>1007</v>
      </c>
      <c r="G54" s="330">
        <v>9</v>
      </c>
      <c r="H54" s="330">
        <v>941</v>
      </c>
      <c r="I54" s="354">
        <v>0.92600000000000005</v>
      </c>
      <c r="J54" s="94">
        <v>1014</v>
      </c>
      <c r="K54" s="94">
        <v>27</v>
      </c>
      <c r="L54" s="94">
        <v>982</v>
      </c>
      <c r="M54" s="94">
        <v>4</v>
      </c>
      <c r="N54" s="94">
        <v>903</v>
      </c>
      <c r="O54" s="355">
        <v>0.91500000000000004</v>
      </c>
    </row>
    <row r="55" spans="1:15" ht="20.85" customHeight="1" x14ac:dyDescent="0.2">
      <c r="C55" s="308" t="s">
        <v>960</v>
      </c>
      <c r="D55" s="330">
        <v>554</v>
      </c>
      <c r="E55" s="330">
        <v>351</v>
      </c>
      <c r="F55" s="330">
        <v>554</v>
      </c>
      <c r="G55" s="330">
        <v>36</v>
      </c>
      <c r="H55" s="330">
        <v>595</v>
      </c>
      <c r="I55" s="354">
        <v>1.008</v>
      </c>
      <c r="J55" s="94">
        <v>457</v>
      </c>
      <c r="K55" s="94">
        <v>325</v>
      </c>
      <c r="L55" s="94">
        <v>457</v>
      </c>
      <c r="M55" s="94">
        <v>34</v>
      </c>
      <c r="N55" s="94">
        <v>495</v>
      </c>
      <c r="O55" s="355">
        <v>1.008</v>
      </c>
    </row>
    <row r="56" spans="1:15" ht="10.9" customHeight="1" x14ac:dyDescent="0.2">
      <c r="A56" s="176" t="s">
        <v>185</v>
      </c>
      <c r="B56" s="770" t="s">
        <v>366</v>
      </c>
      <c r="C56" s="639"/>
      <c r="D56" s="330">
        <v>0</v>
      </c>
      <c r="E56" s="330">
        <v>0</v>
      </c>
      <c r="F56" s="330">
        <v>0</v>
      </c>
      <c r="G56" s="330">
        <v>0</v>
      </c>
      <c r="H56" s="330">
        <v>0</v>
      </c>
      <c r="I56" s="354">
        <v>0</v>
      </c>
      <c r="J56" s="94">
        <v>0</v>
      </c>
      <c r="K56" s="94">
        <v>0</v>
      </c>
      <c r="L56" s="94">
        <v>0</v>
      </c>
      <c r="M56" s="94">
        <v>0</v>
      </c>
      <c r="N56" s="94">
        <v>0</v>
      </c>
      <c r="O56" s="355">
        <v>0</v>
      </c>
    </row>
    <row r="57" spans="1:15" ht="10.9" customHeight="1" x14ac:dyDescent="0.2">
      <c r="A57" s="176" t="s">
        <v>187</v>
      </c>
      <c r="B57" s="770" t="s">
        <v>914</v>
      </c>
      <c r="C57" s="639"/>
      <c r="D57" s="330">
        <v>0</v>
      </c>
      <c r="E57" s="330">
        <v>0</v>
      </c>
      <c r="F57" s="330">
        <v>0</v>
      </c>
      <c r="G57" s="330">
        <v>0</v>
      </c>
      <c r="H57" s="330">
        <v>0</v>
      </c>
      <c r="I57" s="354">
        <v>0</v>
      </c>
      <c r="J57" s="94">
        <v>0</v>
      </c>
      <c r="K57" s="94">
        <v>0</v>
      </c>
      <c r="L57" s="94">
        <v>0</v>
      </c>
      <c r="M57" s="94">
        <v>0</v>
      </c>
      <c r="N57" s="94">
        <v>0</v>
      </c>
      <c r="O57" s="355">
        <v>0</v>
      </c>
    </row>
    <row r="58" spans="1:15" ht="10.9" customHeight="1" x14ac:dyDescent="0.2">
      <c r="A58" s="176" t="s">
        <v>189</v>
      </c>
      <c r="B58" s="767" t="s">
        <v>961</v>
      </c>
      <c r="C58" s="639"/>
      <c r="D58" s="330">
        <v>72</v>
      </c>
      <c r="E58" s="330">
        <v>13</v>
      </c>
      <c r="F58" s="330">
        <v>68</v>
      </c>
      <c r="G58" s="330">
        <v>2</v>
      </c>
      <c r="H58" s="330">
        <v>81</v>
      </c>
      <c r="I58" s="354">
        <v>1.1639999999999999</v>
      </c>
      <c r="J58" s="94">
        <v>66</v>
      </c>
      <c r="K58" s="94">
        <v>15</v>
      </c>
      <c r="L58" s="94">
        <v>62</v>
      </c>
      <c r="M58" s="94">
        <v>2</v>
      </c>
      <c r="N58" s="94">
        <v>77</v>
      </c>
      <c r="O58" s="355">
        <v>1.1779999999999999</v>
      </c>
    </row>
    <row r="59" spans="1:15" ht="10.9" customHeight="1" x14ac:dyDescent="0.2">
      <c r="A59" s="176" t="s">
        <v>191</v>
      </c>
      <c r="B59" s="794" t="s">
        <v>962</v>
      </c>
      <c r="C59" s="639"/>
      <c r="D59" s="107">
        <v>14324</v>
      </c>
      <c r="E59" s="107">
        <v>0</v>
      </c>
      <c r="F59" s="107">
        <v>14324</v>
      </c>
      <c r="G59" s="107">
        <v>0</v>
      </c>
      <c r="H59" s="107">
        <v>5075</v>
      </c>
      <c r="I59" s="357">
        <v>0.35399999999999998</v>
      </c>
      <c r="J59" s="100">
        <v>14618</v>
      </c>
      <c r="K59" s="100">
        <v>0</v>
      </c>
      <c r="L59" s="100">
        <v>14618</v>
      </c>
      <c r="M59" s="100">
        <v>0</v>
      </c>
      <c r="N59" s="100">
        <v>5220</v>
      </c>
      <c r="O59" s="358">
        <v>0.35699999999999998</v>
      </c>
    </row>
    <row r="60" spans="1:15" ht="10.9" customHeight="1" x14ac:dyDescent="0.2">
      <c r="A60" s="176" t="s">
        <v>193</v>
      </c>
      <c r="B60" s="679" t="s">
        <v>230</v>
      </c>
      <c r="C60" s="677"/>
      <c r="D60" s="112">
        <v>45331</v>
      </c>
      <c r="E60" s="112">
        <v>24771</v>
      </c>
      <c r="F60" s="112">
        <v>45400</v>
      </c>
      <c r="G60" s="112">
        <v>7678</v>
      </c>
      <c r="H60" s="112">
        <v>26799</v>
      </c>
      <c r="I60" s="359">
        <v>0.505</v>
      </c>
      <c r="J60" s="103">
        <v>45424</v>
      </c>
      <c r="K60" s="103">
        <v>23957</v>
      </c>
      <c r="L60" s="103">
        <v>45472</v>
      </c>
      <c r="M60" s="103">
        <v>7215</v>
      </c>
      <c r="N60" s="103">
        <v>25732</v>
      </c>
      <c r="O60" s="360">
        <v>0.48799999999999999</v>
      </c>
    </row>
    <row r="61" spans="1:15" x14ac:dyDescent="0.2">
      <c r="B61" s="166"/>
      <c r="C61" s="166"/>
      <c r="D61" s="48"/>
      <c r="E61" s="48"/>
      <c r="F61" s="48"/>
      <c r="G61" s="48"/>
      <c r="H61" s="48"/>
      <c r="I61" s="48"/>
      <c r="J61" s="48"/>
      <c r="K61" s="48"/>
      <c r="L61" s="48"/>
      <c r="M61" s="48"/>
      <c r="N61" s="48"/>
      <c r="O61" s="48"/>
    </row>
    <row r="62" spans="1:15" x14ac:dyDescent="0.2">
      <c r="D62" s="183" t="s">
        <v>93</v>
      </c>
      <c r="E62" s="183" t="s">
        <v>94</v>
      </c>
      <c r="F62" s="181" t="s">
        <v>95</v>
      </c>
      <c r="G62" s="183" t="s">
        <v>96</v>
      </c>
      <c r="H62" s="183" t="s">
        <v>97</v>
      </c>
      <c r="I62" s="183" t="s">
        <v>852</v>
      </c>
    </row>
    <row r="63" spans="1:15" x14ac:dyDescent="0.2">
      <c r="A63" s="361">
        <f>SUM(D66:I89)</f>
        <v>314177.36200000002</v>
      </c>
      <c r="D63" s="793" t="s">
        <v>848</v>
      </c>
      <c r="E63" s="639"/>
      <c r="F63" s="639"/>
      <c r="G63" s="639"/>
      <c r="H63" s="639"/>
      <c r="I63" s="639"/>
    </row>
    <row r="64" spans="1:15" ht="32.65" customHeight="1" x14ac:dyDescent="0.2">
      <c r="D64" s="792" t="s">
        <v>952</v>
      </c>
      <c r="E64" s="792"/>
      <c r="F64" s="792" t="s">
        <v>953</v>
      </c>
      <c r="G64" s="792"/>
      <c r="H64" s="792" t="s">
        <v>951</v>
      </c>
      <c r="I64" s="792"/>
    </row>
    <row r="65" spans="1:9" ht="24.2" customHeight="1" x14ac:dyDescent="0.2">
      <c r="B65" s="647" t="s">
        <v>98</v>
      </c>
      <c r="C65" s="639"/>
      <c r="D65" s="68" t="s">
        <v>954</v>
      </c>
      <c r="E65" s="68" t="s">
        <v>955</v>
      </c>
      <c r="F65" s="68" t="s">
        <v>954</v>
      </c>
      <c r="G65" s="68" t="s">
        <v>955</v>
      </c>
      <c r="H65" s="68" t="s">
        <v>165</v>
      </c>
      <c r="I65" s="68" t="s">
        <v>956</v>
      </c>
    </row>
    <row r="66" spans="1:9" x14ac:dyDescent="0.2">
      <c r="B66" s="680" t="s">
        <v>334</v>
      </c>
      <c r="C66" s="756"/>
      <c r="D66" s="136"/>
      <c r="E66" s="136"/>
      <c r="F66" s="136"/>
      <c r="G66" s="200"/>
      <c r="H66" s="136"/>
      <c r="I66" s="136"/>
    </row>
    <row r="67" spans="1:9" ht="10.9" customHeight="1" x14ac:dyDescent="0.2">
      <c r="A67" s="180" t="s">
        <v>167</v>
      </c>
      <c r="B67" s="767" t="s">
        <v>907</v>
      </c>
      <c r="C67" s="639"/>
      <c r="D67" s="94">
        <v>5492</v>
      </c>
      <c r="E67" s="94">
        <v>0</v>
      </c>
      <c r="F67" s="94">
        <v>5764</v>
      </c>
      <c r="G67" s="94">
        <v>17</v>
      </c>
      <c r="H67" s="94">
        <v>42</v>
      </c>
      <c r="I67" s="355">
        <v>7.0000000000000001E-3</v>
      </c>
    </row>
    <row r="68" spans="1:9" ht="10.9" customHeight="1" x14ac:dyDescent="0.2">
      <c r="A68" s="180" t="s">
        <v>169</v>
      </c>
      <c r="B68" s="767" t="s">
        <v>237</v>
      </c>
      <c r="C68" s="639"/>
      <c r="D68" s="94">
        <v>6584</v>
      </c>
      <c r="E68" s="94">
        <v>8357</v>
      </c>
      <c r="F68" s="94">
        <v>6641</v>
      </c>
      <c r="G68" s="94">
        <v>1550</v>
      </c>
      <c r="H68" s="94">
        <v>1638</v>
      </c>
      <c r="I68" s="355">
        <v>0.2</v>
      </c>
    </row>
    <row r="69" spans="1:9" ht="10.9" customHeight="1" x14ac:dyDescent="0.2">
      <c r="A69" s="180" t="s">
        <v>171</v>
      </c>
      <c r="B69" s="767" t="s">
        <v>908</v>
      </c>
      <c r="C69" s="639"/>
      <c r="D69" s="94">
        <v>0</v>
      </c>
      <c r="E69" s="94">
        <v>0</v>
      </c>
      <c r="F69" s="94">
        <v>0</v>
      </c>
      <c r="G69" s="94">
        <v>0</v>
      </c>
      <c r="H69" s="94">
        <v>0</v>
      </c>
      <c r="I69" s="355">
        <v>0</v>
      </c>
    </row>
    <row r="70" spans="1:9" ht="10.9" customHeight="1" x14ac:dyDescent="0.2">
      <c r="A70" s="180" t="s">
        <v>173</v>
      </c>
      <c r="B70" s="767" t="s">
        <v>909</v>
      </c>
      <c r="C70" s="639"/>
      <c r="D70" s="94">
        <v>1999</v>
      </c>
      <c r="E70" s="94">
        <v>810</v>
      </c>
      <c r="F70" s="94">
        <v>2471</v>
      </c>
      <c r="G70" s="94">
        <v>187</v>
      </c>
      <c r="H70" s="94">
        <v>1299</v>
      </c>
      <c r="I70" s="355">
        <v>0.48799999999999999</v>
      </c>
    </row>
    <row r="71" spans="1:9" ht="18.75" x14ac:dyDescent="0.2">
      <c r="C71" s="318" t="s">
        <v>957</v>
      </c>
      <c r="D71" s="94">
        <v>0</v>
      </c>
      <c r="E71" s="94">
        <v>0</v>
      </c>
      <c r="F71" s="94">
        <v>472</v>
      </c>
      <c r="G71" s="94">
        <v>0</v>
      </c>
      <c r="H71" s="94">
        <v>311</v>
      </c>
      <c r="I71" s="355">
        <v>0.66</v>
      </c>
    </row>
    <row r="72" spans="1:9" ht="10.9" customHeight="1" x14ac:dyDescent="0.2">
      <c r="A72" s="180" t="s">
        <v>175</v>
      </c>
      <c r="B72" s="767" t="s">
        <v>338</v>
      </c>
      <c r="C72" s="639"/>
      <c r="D72" s="94">
        <v>0</v>
      </c>
      <c r="E72" s="94">
        <v>0</v>
      </c>
      <c r="F72" s="94">
        <v>0</v>
      </c>
      <c r="G72" s="94">
        <v>0</v>
      </c>
      <c r="H72" s="94">
        <v>0</v>
      </c>
      <c r="I72" s="355">
        <v>0</v>
      </c>
    </row>
    <row r="73" spans="1:9" ht="10.9" customHeight="1" x14ac:dyDescent="0.2">
      <c r="A73" s="180" t="s">
        <v>177</v>
      </c>
      <c r="B73" s="767" t="s">
        <v>239</v>
      </c>
      <c r="C73" s="639"/>
      <c r="D73" s="94">
        <v>8572</v>
      </c>
      <c r="E73" s="94">
        <v>10823</v>
      </c>
      <c r="F73" s="94">
        <v>8495</v>
      </c>
      <c r="G73" s="94">
        <v>4477</v>
      </c>
      <c r="H73" s="94">
        <v>11652</v>
      </c>
      <c r="I73" s="355">
        <v>0.89800000000000002</v>
      </c>
    </row>
    <row r="74" spans="1:9" ht="18.75" x14ac:dyDescent="0.2">
      <c r="C74" s="318" t="s">
        <v>958</v>
      </c>
      <c r="D74" s="94">
        <v>0</v>
      </c>
      <c r="E74" s="94">
        <v>0</v>
      </c>
      <c r="F74" s="94">
        <v>0</v>
      </c>
      <c r="G74" s="94">
        <v>0</v>
      </c>
      <c r="H74" s="94">
        <v>0</v>
      </c>
      <c r="I74" s="355">
        <v>0</v>
      </c>
    </row>
    <row r="75" spans="1:9" x14ac:dyDescent="0.2">
      <c r="C75" s="318" t="s">
        <v>910</v>
      </c>
      <c r="D75" s="94">
        <v>2202</v>
      </c>
      <c r="E75" s="94">
        <v>1686</v>
      </c>
      <c r="F75" s="94">
        <v>2202</v>
      </c>
      <c r="G75" s="94">
        <v>725</v>
      </c>
      <c r="H75" s="94">
        <v>3272</v>
      </c>
      <c r="I75" s="355">
        <v>1.1180000000000001</v>
      </c>
    </row>
    <row r="76" spans="1:9" ht="15.75" customHeight="1" x14ac:dyDescent="0.2">
      <c r="A76" s="180" t="s">
        <v>179</v>
      </c>
      <c r="B76" s="767" t="s">
        <v>959</v>
      </c>
      <c r="C76" s="639"/>
      <c r="D76" s="94">
        <v>340</v>
      </c>
      <c r="E76" s="94">
        <v>0</v>
      </c>
      <c r="F76" s="94">
        <v>340</v>
      </c>
      <c r="G76" s="94">
        <v>0</v>
      </c>
      <c r="H76" s="94">
        <v>843</v>
      </c>
      <c r="I76" s="355">
        <v>2.476</v>
      </c>
    </row>
    <row r="77" spans="1:9" ht="10.9" customHeight="1" x14ac:dyDescent="0.2">
      <c r="A77" s="180" t="s">
        <v>181</v>
      </c>
      <c r="B77" s="767" t="s">
        <v>911</v>
      </c>
      <c r="C77" s="639"/>
      <c r="D77" s="94">
        <v>1234</v>
      </c>
      <c r="E77" s="94">
        <v>2584</v>
      </c>
      <c r="F77" s="94">
        <v>1010</v>
      </c>
      <c r="G77" s="94">
        <v>657</v>
      </c>
      <c r="H77" s="94">
        <v>1260</v>
      </c>
      <c r="I77" s="355">
        <v>0.75600000000000001</v>
      </c>
    </row>
    <row r="78" spans="1:9" ht="10.9" customHeight="1" x14ac:dyDescent="0.2">
      <c r="A78" s="180" t="s">
        <v>183</v>
      </c>
      <c r="B78" s="767" t="s">
        <v>262</v>
      </c>
      <c r="C78" s="639"/>
      <c r="D78" s="94">
        <v>5039</v>
      </c>
      <c r="E78" s="94">
        <v>488</v>
      </c>
      <c r="F78" s="94">
        <v>4518</v>
      </c>
      <c r="G78" s="94">
        <v>61</v>
      </c>
      <c r="H78" s="94">
        <v>3220</v>
      </c>
      <c r="I78" s="355">
        <v>0.70299999999999996</v>
      </c>
    </row>
    <row r="79" spans="1:9" x14ac:dyDescent="0.2">
      <c r="C79" s="318" t="s">
        <v>912</v>
      </c>
      <c r="D79" s="94">
        <v>560</v>
      </c>
      <c r="E79" s="94">
        <v>6</v>
      </c>
      <c r="F79" s="94">
        <v>310</v>
      </c>
      <c r="G79" s="94">
        <v>0</v>
      </c>
      <c r="H79" s="94">
        <v>264</v>
      </c>
      <c r="I79" s="355">
        <v>0.84899999999999998</v>
      </c>
    </row>
    <row r="80" spans="1:9" x14ac:dyDescent="0.2">
      <c r="C80" s="318" t="s">
        <v>913</v>
      </c>
      <c r="D80" s="94">
        <v>2251</v>
      </c>
      <c r="E80" s="94">
        <v>70</v>
      </c>
      <c r="F80" s="94">
        <v>2022</v>
      </c>
      <c r="G80" s="94">
        <v>12</v>
      </c>
      <c r="H80" s="94">
        <v>992</v>
      </c>
      <c r="I80" s="355">
        <v>0.48799999999999999</v>
      </c>
    </row>
    <row r="81" spans="1:15" x14ac:dyDescent="0.2">
      <c r="C81" s="318" t="s">
        <v>922</v>
      </c>
      <c r="D81" s="94">
        <v>0</v>
      </c>
      <c r="E81" s="94">
        <v>0</v>
      </c>
      <c r="F81" s="94">
        <v>0</v>
      </c>
      <c r="G81" s="94">
        <v>0</v>
      </c>
      <c r="H81" s="94">
        <v>0</v>
      </c>
      <c r="I81" s="355">
        <v>0</v>
      </c>
    </row>
    <row r="82" spans="1:15" x14ac:dyDescent="0.2">
      <c r="C82" s="318" t="s">
        <v>923</v>
      </c>
      <c r="D82" s="94">
        <v>887</v>
      </c>
      <c r="E82" s="94">
        <v>64</v>
      </c>
      <c r="F82" s="94">
        <v>876</v>
      </c>
      <c r="G82" s="94">
        <v>12</v>
      </c>
      <c r="H82" s="94">
        <v>693</v>
      </c>
      <c r="I82" s="355">
        <v>0.78100000000000003</v>
      </c>
    </row>
    <row r="83" spans="1:15" x14ac:dyDescent="0.2">
      <c r="C83" s="318" t="s">
        <v>924</v>
      </c>
      <c r="D83" s="94">
        <v>956</v>
      </c>
      <c r="E83" s="94">
        <v>25</v>
      </c>
      <c r="F83" s="94">
        <v>924</v>
      </c>
      <c r="G83" s="94">
        <v>4</v>
      </c>
      <c r="H83" s="94">
        <v>850</v>
      </c>
      <c r="I83" s="355">
        <v>0.91500000000000004</v>
      </c>
    </row>
    <row r="84" spans="1:15" ht="18.75" x14ac:dyDescent="0.2">
      <c r="C84" s="318" t="s">
        <v>960</v>
      </c>
      <c r="D84" s="94">
        <v>385</v>
      </c>
      <c r="E84" s="94">
        <v>323</v>
      </c>
      <c r="F84" s="94">
        <v>385</v>
      </c>
      <c r="G84" s="94">
        <v>32</v>
      </c>
      <c r="H84" s="94">
        <v>421</v>
      </c>
      <c r="I84" s="355">
        <v>1.0089999999999999</v>
      </c>
    </row>
    <row r="85" spans="1:15" ht="10.9" customHeight="1" x14ac:dyDescent="0.2">
      <c r="A85" s="180" t="s">
        <v>185</v>
      </c>
      <c r="B85" s="767" t="s">
        <v>366</v>
      </c>
      <c r="C85" s="639"/>
      <c r="D85" s="94">
        <v>0</v>
      </c>
      <c r="E85" s="94">
        <v>0</v>
      </c>
      <c r="F85" s="94">
        <v>0</v>
      </c>
      <c r="G85" s="94">
        <v>0</v>
      </c>
      <c r="H85" s="94">
        <v>0</v>
      </c>
      <c r="I85" s="355">
        <v>0</v>
      </c>
    </row>
    <row r="86" spans="1:15" ht="10.9" customHeight="1" x14ac:dyDescent="0.2">
      <c r="A86" s="180" t="s">
        <v>187</v>
      </c>
      <c r="B86" s="767" t="s">
        <v>914</v>
      </c>
      <c r="C86" s="639"/>
      <c r="D86" s="94">
        <v>0</v>
      </c>
      <c r="E86" s="94">
        <v>0</v>
      </c>
      <c r="F86" s="94">
        <v>0</v>
      </c>
      <c r="G86" s="94">
        <v>0</v>
      </c>
      <c r="H86" s="94">
        <v>0</v>
      </c>
      <c r="I86" s="355">
        <v>0</v>
      </c>
    </row>
    <row r="87" spans="1:15" ht="10.9" customHeight="1" x14ac:dyDescent="0.2">
      <c r="A87" s="180" t="s">
        <v>189</v>
      </c>
      <c r="B87" s="767" t="s">
        <v>961</v>
      </c>
      <c r="C87" s="639"/>
      <c r="D87" s="94">
        <v>77</v>
      </c>
      <c r="E87" s="94">
        <v>4</v>
      </c>
      <c r="F87" s="94">
        <v>72</v>
      </c>
      <c r="G87" s="94">
        <v>4</v>
      </c>
      <c r="H87" s="94">
        <v>87</v>
      </c>
      <c r="I87" s="355">
        <v>1.1459999999999999</v>
      </c>
    </row>
    <row r="88" spans="1:15" ht="10.9" customHeight="1" x14ac:dyDescent="0.2">
      <c r="A88" s="180" t="s">
        <v>191</v>
      </c>
      <c r="B88" s="771" t="s">
        <v>962</v>
      </c>
      <c r="C88" s="639"/>
      <c r="D88" s="100">
        <v>15310</v>
      </c>
      <c r="E88" s="100">
        <v>0</v>
      </c>
      <c r="F88" s="100">
        <v>15310</v>
      </c>
      <c r="G88" s="100">
        <v>0</v>
      </c>
      <c r="H88" s="100">
        <v>5657</v>
      </c>
      <c r="I88" s="358">
        <v>0.37</v>
      </c>
    </row>
    <row r="89" spans="1:15" ht="10.9" customHeight="1" x14ac:dyDescent="0.2">
      <c r="A89" s="180" t="s">
        <v>193</v>
      </c>
      <c r="B89" s="679" t="s">
        <v>230</v>
      </c>
      <c r="C89" s="677"/>
      <c r="D89" s="103">
        <v>44647</v>
      </c>
      <c r="E89" s="103">
        <v>23066</v>
      </c>
      <c r="F89" s="103">
        <v>44621</v>
      </c>
      <c r="G89" s="103">
        <v>6953</v>
      </c>
      <c r="H89" s="103">
        <v>25698</v>
      </c>
      <c r="I89" s="360">
        <v>0.498</v>
      </c>
    </row>
    <row r="90" spans="1:15" ht="3.4" customHeight="1" x14ac:dyDescent="0.2">
      <c r="B90" s="166"/>
      <c r="C90" s="166"/>
      <c r="D90" s="48"/>
      <c r="E90" s="48"/>
      <c r="F90" s="48"/>
      <c r="G90" s="48"/>
      <c r="H90" s="48"/>
      <c r="I90" s="48"/>
    </row>
    <row r="91" spans="1:15" ht="10.9" customHeight="1" x14ac:dyDescent="0.2">
      <c r="A91" s="783" t="s">
        <v>159</v>
      </c>
      <c r="B91" s="639"/>
      <c r="C91" s="682" t="s">
        <v>963</v>
      </c>
      <c r="D91" s="639"/>
      <c r="E91" s="639"/>
      <c r="F91" s="639"/>
      <c r="G91" s="639"/>
      <c r="H91" s="639"/>
      <c r="I91" s="639"/>
      <c r="J91" s="639"/>
      <c r="K91" s="639"/>
      <c r="L91" s="639"/>
      <c r="M91" s="639"/>
      <c r="N91" s="639"/>
      <c r="O91" s="639"/>
    </row>
    <row r="92" spans="1:15" ht="10.9" customHeight="1" x14ac:dyDescent="0.2">
      <c r="A92" s="783" t="s">
        <v>161</v>
      </c>
      <c r="B92" s="639"/>
      <c r="C92" s="682" t="s">
        <v>964</v>
      </c>
      <c r="D92" s="639"/>
      <c r="E92" s="639"/>
      <c r="F92" s="639"/>
      <c r="G92" s="639"/>
      <c r="H92" s="639"/>
      <c r="I92" s="639"/>
      <c r="J92" s="639"/>
      <c r="K92" s="639"/>
      <c r="L92" s="639"/>
      <c r="M92" s="639"/>
      <c r="N92" s="639"/>
      <c r="O92" s="639"/>
    </row>
    <row r="93" spans="1:15" ht="10.9" customHeight="1" x14ac:dyDescent="0.2">
      <c r="A93" s="783" t="s">
        <v>163</v>
      </c>
      <c r="B93" s="639"/>
      <c r="C93" s="682" t="s">
        <v>965</v>
      </c>
      <c r="D93" s="639"/>
      <c r="E93" s="639"/>
      <c r="F93" s="639"/>
      <c r="G93" s="639"/>
      <c r="H93" s="639"/>
      <c r="I93" s="639"/>
      <c r="J93" s="639"/>
      <c r="K93" s="639"/>
      <c r="L93" s="639"/>
      <c r="M93" s="639"/>
      <c r="N93" s="639"/>
      <c r="O93" s="639"/>
    </row>
  </sheetData>
  <mergeCells count="75">
    <mergeCell ref="C93:O93"/>
    <mergeCell ref="C92:O92"/>
    <mergeCell ref="C91:O91"/>
    <mergeCell ref="B86:C86"/>
    <mergeCell ref="B85:C85"/>
    <mergeCell ref="B88:C88"/>
    <mergeCell ref="B87:C87"/>
    <mergeCell ref="B89:C89"/>
    <mergeCell ref="A91:B91"/>
    <mergeCell ref="A92:B92"/>
    <mergeCell ref="A93:B93"/>
    <mergeCell ref="B72:C72"/>
    <mergeCell ref="B73:C73"/>
    <mergeCell ref="B76:C76"/>
    <mergeCell ref="B77:C77"/>
    <mergeCell ref="B78:C78"/>
    <mergeCell ref="B65:C65"/>
    <mergeCell ref="B66:C66"/>
    <mergeCell ref="B68:C68"/>
    <mergeCell ref="B67:C67"/>
    <mergeCell ref="B70:C70"/>
    <mergeCell ref="B69:C69"/>
    <mergeCell ref="B49:C49"/>
    <mergeCell ref="B56:C56"/>
    <mergeCell ref="H64:I64"/>
    <mergeCell ref="F64:G64"/>
    <mergeCell ref="D63:I63"/>
    <mergeCell ref="B58:C58"/>
    <mergeCell ref="B57:C57"/>
    <mergeCell ref="B59:C59"/>
    <mergeCell ref="B60:C60"/>
    <mergeCell ref="D64:E64"/>
    <mergeCell ref="B41:C41"/>
    <mergeCell ref="B44:C44"/>
    <mergeCell ref="B43:C43"/>
    <mergeCell ref="B47:C47"/>
    <mergeCell ref="B48:C48"/>
    <mergeCell ref="B36:C36"/>
    <mergeCell ref="B38:C38"/>
    <mergeCell ref="B37:C37"/>
    <mergeCell ref="B40:C40"/>
    <mergeCell ref="B39:C39"/>
    <mergeCell ref="B29:C29"/>
    <mergeCell ref="B30:C30"/>
    <mergeCell ref="B31:C31"/>
    <mergeCell ref="N35:O35"/>
    <mergeCell ref="L35:M35"/>
    <mergeCell ref="J34:O34"/>
    <mergeCell ref="J35:K35"/>
    <mergeCell ref="H35:I35"/>
    <mergeCell ref="D34:I34"/>
    <mergeCell ref="F35:G35"/>
    <mergeCell ref="D35:E35"/>
    <mergeCell ref="B15:C15"/>
    <mergeCell ref="B18:C18"/>
    <mergeCell ref="B20:C20"/>
    <mergeCell ref="B19:C19"/>
    <mergeCell ref="B28:C28"/>
    <mergeCell ref="B27:C27"/>
    <mergeCell ref="B10:C10"/>
    <mergeCell ref="B9:C9"/>
    <mergeCell ref="B11:C11"/>
    <mergeCell ref="B12:C12"/>
    <mergeCell ref="B14:C14"/>
    <mergeCell ref="A1:M1"/>
    <mergeCell ref="N6:O6"/>
    <mergeCell ref="L6:M6"/>
    <mergeCell ref="J5:O5"/>
    <mergeCell ref="J6:K6"/>
    <mergeCell ref="B8:C8"/>
    <mergeCell ref="B7:C7"/>
    <mergeCell ref="D6:E6"/>
    <mergeCell ref="D5:I5"/>
    <mergeCell ref="F6:G6"/>
    <mergeCell ref="H6:I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V1"/>
    </sheetView>
  </sheetViews>
  <sheetFormatPr baseColWidth="10" defaultColWidth="13.28515625" defaultRowHeight="12.75" x14ac:dyDescent="0.2"/>
  <cols>
    <col min="1" max="1" width="3" customWidth="1"/>
    <col min="2" max="2" width="0.7109375" customWidth="1"/>
    <col min="3" max="3" width="31.7109375" customWidth="1"/>
    <col min="4" max="4" width="6.140625" customWidth="1"/>
    <col min="5" max="6" width="5" customWidth="1"/>
    <col min="7" max="7" width="6.140625" customWidth="1"/>
    <col min="8" max="21" width="5" customWidth="1"/>
    <col min="22" max="26" width="6.140625" customWidth="1"/>
    <col min="27" max="28" width="5" customWidth="1"/>
    <col min="29" max="29" width="6.140625" customWidth="1"/>
    <col min="30" max="30" width="5.5703125" customWidth="1"/>
    <col min="31" max="31" width="6.140625" customWidth="1"/>
  </cols>
  <sheetData>
    <row r="1" spans="1:32" ht="13.35" customHeight="1" x14ac:dyDescent="0.2">
      <c r="A1" s="795" t="s">
        <v>966</v>
      </c>
      <c r="B1" s="639"/>
      <c r="C1" s="639"/>
      <c r="D1" s="639"/>
      <c r="E1" s="639"/>
      <c r="F1" s="639"/>
      <c r="G1" s="639"/>
      <c r="H1" s="639"/>
      <c r="I1" s="639"/>
      <c r="J1" s="639"/>
      <c r="K1" s="639"/>
      <c r="L1" s="639"/>
      <c r="M1" s="639"/>
      <c r="N1" s="639"/>
      <c r="O1" s="639"/>
      <c r="P1" s="639"/>
      <c r="Q1" s="639"/>
      <c r="R1" s="639"/>
      <c r="S1" s="639"/>
      <c r="T1" s="639"/>
      <c r="U1" s="639"/>
      <c r="V1" s="639"/>
    </row>
    <row r="2" spans="1:32" ht="12.4" customHeight="1" x14ac:dyDescent="0.2"/>
    <row r="3" spans="1:32" ht="15" customHeight="1" x14ac:dyDescent="0.2">
      <c r="A3" s="365">
        <f>SUM(D5:AE27)</f>
        <v>250096</v>
      </c>
      <c r="B3" s="801" t="s">
        <v>967</v>
      </c>
      <c r="C3" s="639"/>
      <c r="D3" s="798" t="s">
        <v>227</v>
      </c>
      <c r="E3" s="798"/>
      <c r="F3" s="798"/>
      <c r="G3" s="798"/>
      <c r="H3" s="798"/>
      <c r="I3" s="798"/>
      <c r="J3" s="798"/>
      <c r="K3" s="798"/>
      <c r="L3" s="798"/>
      <c r="M3" s="798"/>
      <c r="N3" s="798"/>
      <c r="O3" s="798"/>
      <c r="P3" s="798"/>
      <c r="Q3" s="798"/>
      <c r="R3" s="798"/>
      <c r="S3" s="798"/>
      <c r="T3" s="798"/>
      <c r="U3" s="798"/>
      <c r="V3" s="798"/>
      <c r="W3" s="798"/>
      <c r="X3" s="798"/>
      <c r="Y3" s="798"/>
      <c r="Z3" s="798"/>
      <c r="AA3" s="798"/>
      <c r="AB3" s="798"/>
      <c r="AC3" s="798"/>
      <c r="AD3" s="798"/>
      <c r="AE3" s="798"/>
    </row>
    <row r="4" spans="1:32" ht="14.1" customHeight="1" x14ac:dyDescent="0.2">
      <c r="A4" s="183"/>
      <c r="B4" s="715" t="s">
        <v>98</v>
      </c>
      <c r="C4" s="639"/>
      <c r="D4" s="366" t="s">
        <v>968</v>
      </c>
      <c r="E4" s="367">
        <v>0.1</v>
      </c>
      <c r="F4" s="367">
        <v>0.15</v>
      </c>
      <c r="G4" s="367">
        <v>0.2</v>
      </c>
      <c r="H4" s="367">
        <v>0.25</v>
      </c>
      <c r="I4" s="367">
        <v>0.3</v>
      </c>
      <c r="J4" s="367">
        <v>0.35</v>
      </c>
      <c r="K4" s="367">
        <v>0.4</v>
      </c>
      <c r="L4" s="367">
        <v>0.45</v>
      </c>
      <c r="M4" s="367">
        <v>0.5</v>
      </c>
      <c r="N4" s="367">
        <v>0.55000000000000004</v>
      </c>
      <c r="O4" s="367">
        <v>0.6</v>
      </c>
      <c r="P4" s="367">
        <v>0.65</v>
      </c>
      <c r="Q4" s="367">
        <v>0.7</v>
      </c>
      <c r="R4" s="367">
        <v>0.75</v>
      </c>
      <c r="S4" s="367">
        <v>0.8</v>
      </c>
      <c r="T4" s="367">
        <v>0.85</v>
      </c>
      <c r="U4" s="367">
        <v>0.9</v>
      </c>
      <c r="V4" s="367">
        <v>1</v>
      </c>
      <c r="W4" s="368">
        <v>1.05</v>
      </c>
      <c r="X4" s="368">
        <v>1.1000000000000001</v>
      </c>
      <c r="Y4" s="368">
        <v>1.3</v>
      </c>
      <c r="Z4" s="368">
        <v>1.5</v>
      </c>
      <c r="AA4" s="368">
        <v>2.5</v>
      </c>
      <c r="AB4" s="368">
        <v>4</v>
      </c>
      <c r="AC4" s="369">
        <v>12.5</v>
      </c>
      <c r="AD4" s="370" t="s">
        <v>276</v>
      </c>
      <c r="AE4" s="370" t="s">
        <v>230</v>
      </c>
      <c r="AF4" s="392"/>
    </row>
    <row r="5" spans="1:32" ht="14.1" customHeight="1" x14ac:dyDescent="0.2">
      <c r="A5" s="180" t="s">
        <v>167</v>
      </c>
      <c r="B5" s="677" t="s">
        <v>907</v>
      </c>
      <c r="C5" s="796"/>
      <c r="D5" s="371">
        <v>9232</v>
      </c>
      <c r="E5" s="372"/>
      <c r="F5" s="372"/>
      <c r="G5" s="371">
        <v>0</v>
      </c>
      <c r="H5" s="372"/>
      <c r="I5" s="372"/>
      <c r="J5" s="372"/>
      <c r="K5" s="372"/>
      <c r="L5" s="372"/>
      <c r="M5" s="371">
        <v>0</v>
      </c>
      <c r="N5" s="372"/>
      <c r="O5" s="372"/>
      <c r="P5" s="372"/>
      <c r="Q5" s="372"/>
      <c r="R5" s="372"/>
      <c r="S5" s="372"/>
      <c r="T5" s="372"/>
      <c r="U5" s="372"/>
      <c r="V5" s="371">
        <v>0</v>
      </c>
      <c r="W5" s="372"/>
      <c r="X5" s="372"/>
      <c r="Y5" s="372"/>
      <c r="Z5" s="371">
        <v>0</v>
      </c>
      <c r="AA5" s="372"/>
      <c r="AB5" s="372"/>
      <c r="AC5" s="372"/>
      <c r="AD5" s="371">
        <v>0</v>
      </c>
      <c r="AE5" s="371">
        <v>9232</v>
      </c>
      <c r="AF5" s="392"/>
    </row>
    <row r="6" spans="1:32" ht="14.1" customHeight="1" x14ac:dyDescent="0.2">
      <c r="A6" s="180" t="s">
        <v>169</v>
      </c>
      <c r="B6" s="677" t="s">
        <v>237</v>
      </c>
      <c r="C6" s="796"/>
      <c r="D6" s="371">
        <v>0</v>
      </c>
      <c r="E6" s="372"/>
      <c r="F6" s="372"/>
      <c r="G6" s="371">
        <v>8307</v>
      </c>
      <c r="H6" s="372"/>
      <c r="I6" s="372"/>
      <c r="J6" s="372"/>
      <c r="K6" s="372"/>
      <c r="L6" s="372"/>
      <c r="M6" s="371">
        <v>0</v>
      </c>
      <c r="N6" s="372"/>
      <c r="O6" s="372"/>
      <c r="P6" s="372"/>
      <c r="Q6" s="372"/>
      <c r="R6" s="372"/>
      <c r="S6" s="372"/>
      <c r="T6" s="372"/>
      <c r="U6" s="372"/>
      <c r="V6" s="371">
        <v>0</v>
      </c>
      <c r="W6" s="372"/>
      <c r="X6" s="372"/>
      <c r="Y6" s="372"/>
      <c r="Z6" s="371">
        <v>0</v>
      </c>
      <c r="AA6" s="372"/>
      <c r="AB6" s="372"/>
      <c r="AC6" s="372"/>
      <c r="AD6" s="371">
        <v>0</v>
      </c>
      <c r="AE6" s="371">
        <v>8307</v>
      </c>
      <c r="AF6" s="392"/>
    </row>
    <row r="7" spans="1:32" ht="14.1" customHeight="1" x14ac:dyDescent="0.2">
      <c r="A7" s="180" t="s">
        <v>171</v>
      </c>
      <c r="B7" s="677" t="s">
        <v>908</v>
      </c>
      <c r="C7" s="796"/>
      <c r="D7" s="371">
        <v>0</v>
      </c>
      <c r="E7" s="372"/>
      <c r="F7" s="372"/>
      <c r="G7" s="371">
        <v>0</v>
      </c>
      <c r="H7" s="372"/>
      <c r="I7" s="371">
        <v>0</v>
      </c>
      <c r="J7" s="372"/>
      <c r="K7" s="372"/>
      <c r="L7" s="372"/>
      <c r="M7" s="371">
        <v>0</v>
      </c>
      <c r="N7" s="372"/>
      <c r="O7" s="372"/>
      <c r="P7" s="372"/>
      <c r="Q7" s="372"/>
      <c r="R7" s="372"/>
      <c r="S7" s="372"/>
      <c r="T7" s="372"/>
      <c r="U7" s="372"/>
      <c r="V7" s="371">
        <v>0</v>
      </c>
      <c r="W7" s="372"/>
      <c r="X7" s="372"/>
      <c r="Y7" s="372"/>
      <c r="Z7" s="371">
        <v>0</v>
      </c>
      <c r="AA7" s="372"/>
      <c r="AB7" s="372"/>
      <c r="AC7" s="372"/>
      <c r="AD7" s="371">
        <v>0</v>
      </c>
      <c r="AE7" s="371">
        <v>0</v>
      </c>
      <c r="AF7" s="392"/>
    </row>
    <row r="8" spans="1:32" ht="14.1" customHeight="1" x14ac:dyDescent="0.2">
      <c r="A8" s="180" t="s">
        <v>173</v>
      </c>
      <c r="B8" s="756" t="s">
        <v>909</v>
      </c>
      <c r="C8" s="797"/>
      <c r="D8" s="372"/>
      <c r="E8" s="372"/>
      <c r="F8" s="372"/>
      <c r="G8" s="371">
        <v>877</v>
      </c>
      <c r="H8" s="372"/>
      <c r="I8" s="371">
        <v>453</v>
      </c>
      <c r="J8" s="372"/>
      <c r="K8" s="371">
        <v>0</v>
      </c>
      <c r="L8" s="372"/>
      <c r="M8" s="371">
        <v>40</v>
      </c>
      <c r="N8" s="372"/>
      <c r="O8" s="372"/>
      <c r="P8" s="372"/>
      <c r="Q8" s="372"/>
      <c r="R8" s="371">
        <v>0</v>
      </c>
      <c r="S8" s="372"/>
      <c r="T8" s="372"/>
      <c r="U8" s="372"/>
      <c r="V8" s="371">
        <v>0</v>
      </c>
      <c r="W8" s="372"/>
      <c r="X8" s="372"/>
      <c r="Y8" s="372"/>
      <c r="Z8" s="371">
        <v>72</v>
      </c>
      <c r="AA8" s="372"/>
      <c r="AB8" s="372"/>
      <c r="AC8" s="372"/>
      <c r="AD8" s="371">
        <v>562</v>
      </c>
      <c r="AE8" s="371">
        <v>2004</v>
      </c>
      <c r="AF8" s="392"/>
    </row>
    <row r="9" spans="1:32" ht="19.899999999999999" customHeight="1" x14ac:dyDescent="0.2">
      <c r="A9" s="183"/>
      <c r="B9" s="356"/>
      <c r="C9" s="373" t="s">
        <v>969</v>
      </c>
      <c r="D9" s="372"/>
      <c r="E9" s="372"/>
      <c r="F9" s="372"/>
      <c r="G9" s="371">
        <v>0</v>
      </c>
      <c r="H9" s="372"/>
      <c r="I9" s="371">
        <v>26</v>
      </c>
      <c r="J9" s="372"/>
      <c r="K9" s="371">
        <v>0</v>
      </c>
      <c r="L9" s="372"/>
      <c r="M9" s="371">
        <v>0</v>
      </c>
      <c r="N9" s="372"/>
      <c r="O9" s="372"/>
      <c r="P9" s="372"/>
      <c r="Q9" s="372"/>
      <c r="R9" s="371">
        <v>0</v>
      </c>
      <c r="S9" s="372"/>
      <c r="T9" s="372"/>
      <c r="U9" s="372"/>
      <c r="V9" s="371">
        <v>0</v>
      </c>
      <c r="W9" s="372"/>
      <c r="X9" s="372"/>
      <c r="Y9" s="372"/>
      <c r="Z9" s="371">
        <v>0</v>
      </c>
      <c r="AA9" s="372"/>
      <c r="AB9" s="372"/>
      <c r="AC9" s="372"/>
      <c r="AD9" s="371">
        <v>562</v>
      </c>
      <c r="AE9" s="371">
        <v>588</v>
      </c>
      <c r="AF9" s="392"/>
    </row>
    <row r="10" spans="1:32" ht="14.1" customHeight="1" x14ac:dyDescent="0.2">
      <c r="A10" s="180" t="s">
        <v>175</v>
      </c>
      <c r="B10" s="677" t="s">
        <v>338</v>
      </c>
      <c r="C10" s="796"/>
      <c r="D10" s="372"/>
      <c r="E10" s="372"/>
      <c r="F10" s="372"/>
      <c r="G10" s="371">
        <v>0</v>
      </c>
      <c r="H10" s="372"/>
      <c r="I10" s="371">
        <v>0</v>
      </c>
      <c r="J10" s="372"/>
      <c r="K10" s="371">
        <v>0</v>
      </c>
      <c r="L10" s="372"/>
      <c r="M10" s="371">
        <v>0</v>
      </c>
      <c r="N10" s="372"/>
      <c r="O10" s="372"/>
      <c r="P10" s="372"/>
      <c r="Q10" s="372"/>
      <c r="R10" s="371">
        <v>0</v>
      </c>
      <c r="S10" s="372"/>
      <c r="T10" s="372"/>
      <c r="U10" s="372"/>
      <c r="V10" s="371">
        <v>0</v>
      </c>
      <c r="W10" s="372"/>
      <c r="X10" s="372"/>
      <c r="Y10" s="372"/>
      <c r="Z10" s="371">
        <v>0</v>
      </c>
      <c r="AA10" s="372"/>
      <c r="AB10" s="372"/>
      <c r="AC10" s="372"/>
      <c r="AD10" s="371">
        <v>0</v>
      </c>
      <c r="AE10" s="371">
        <v>0</v>
      </c>
      <c r="AF10" s="392"/>
    </row>
    <row r="11" spans="1:32" ht="14.1" customHeight="1" x14ac:dyDescent="0.2">
      <c r="A11" s="180" t="s">
        <v>177</v>
      </c>
      <c r="B11" s="756" t="s">
        <v>239</v>
      </c>
      <c r="C11" s="797"/>
      <c r="D11" s="372"/>
      <c r="E11" s="372"/>
      <c r="F11" s="372"/>
      <c r="G11" s="371">
        <v>1132</v>
      </c>
      <c r="H11" s="372"/>
      <c r="I11" s="372"/>
      <c r="J11" s="372"/>
      <c r="K11" s="372"/>
      <c r="L11" s="372"/>
      <c r="M11" s="371">
        <v>608</v>
      </c>
      <c r="N11" s="372"/>
      <c r="O11" s="372"/>
      <c r="P11" s="371">
        <v>0</v>
      </c>
      <c r="Q11" s="372"/>
      <c r="R11" s="371">
        <v>513</v>
      </c>
      <c r="S11" s="371">
        <v>1943</v>
      </c>
      <c r="T11" s="371">
        <v>756</v>
      </c>
      <c r="U11" s="372"/>
      <c r="V11" s="371">
        <v>8083</v>
      </c>
      <c r="W11" s="372"/>
      <c r="X11" s="372"/>
      <c r="Y11" s="371">
        <v>2288</v>
      </c>
      <c r="Z11" s="371">
        <v>40</v>
      </c>
      <c r="AA11" s="372"/>
      <c r="AB11" s="372"/>
      <c r="AC11" s="372"/>
      <c r="AD11" s="371">
        <v>0</v>
      </c>
      <c r="AE11" s="371">
        <v>15363</v>
      </c>
      <c r="AF11" s="392"/>
    </row>
    <row r="12" spans="1:32" ht="19.899999999999999" customHeight="1" x14ac:dyDescent="0.2">
      <c r="A12" s="183"/>
      <c r="B12" s="308"/>
      <c r="C12" s="374" t="s">
        <v>970</v>
      </c>
      <c r="D12" s="372"/>
      <c r="E12" s="372"/>
      <c r="F12" s="372"/>
      <c r="G12" s="371">
        <v>39</v>
      </c>
      <c r="H12" s="372"/>
      <c r="I12" s="372"/>
      <c r="J12" s="372"/>
      <c r="K12" s="372"/>
      <c r="L12" s="372"/>
      <c r="M12" s="371">
        <v>0</v>
      </c>
      <c r="N12" s="372"/>
      <c r="O12" s="372"/>
      <c r="P12" s="371">
        <v>0</v>
      </c>
      <c r="Q12" s="372"/>
      <c r="R12" s="371">
        <v>0</v>
      </c>
      <c r="S12" s="372"/>
      <c r="T12" s="372"/>
      <c r="U12" s="372"/>
      <c r="V12" s="371">
        <v>0</v>
      </c>
      <c r="W12" s="372"/>
      <c r="X12" s="372"/>
      <c r="Y12" s="372"/>
      <c r="Z12" s="371">
        <v>0</v>
      </c>
      <c r="AA12" s="372"/>
      <c r="AB12" s="372"/>
      <c r="AC12" s="372"/>
      <c r="AD12" s="371">
        <v>0</v>
      </c>
      <c r="AE12" s="371">
        <v>39</v>
      </c>
      <c r="AF12" s="392"/>
    </row>
    <row r="13" spans="1:32" ht="14.1" customHeight="1" x14ac:dyDescent="0.2">
      <c r="A13" s="183"/>
      <c r="B13" s="356"/>
      <c r="C13" s="373" t="s">
        <v>910</v>
      </c>
      <c r="D13" s="372"/>
      <c r="E13" s="372"/>
      <c r="F13" s="372"/>
      <c r="G13" s="371">
        <v>0</v>
      </c>
      <c r="H13" s="372"/>
      <c r="I13" s="372"/>
      <c r="J13" s="372"/>
      <c r="K13" s="372"/>
      <c r="L13" s="372"/>
      <c r="M13" s="371">
        <v>5</v>
      </c>
      <c r="N13" s="372"/>
      <c r="O13" s="372"/>
      <c r="P13" s="372"/>
      <c r="Q13" s="372"/>
      <c r="R13" s="371">
        <v>0</v>
      </c>
      <c r="S13" s="371">
        <v>1943</v>
      </c>
      <c r="T13" s="372"/>
      <c r="U13" s="372"/>
      <c r="V13" s="371">
        <v>254</v>
      </c>
      <c r="W13" s="372"/>
      <c r="X13" s="372"/>
      <c r="Y13" s="371">
        <v>2288</v>
      </c>
      <c r="Z13" s="371">
        <v>0</v>
      </c>
      <c r="AA13" s="372"/>
      <c r="AB13" s="372"/>
      <c r="AC13" s="372"/>
      <c r="AD13" s="371">
        <v>0</v>
      </c>
      <c r="AE13" s="371">
        <v>4490</v>
      </c>
      <c r="AF13" s="392"/>
    </row>
    <row r="14" spans="1:32" ht="14.1" customHeight="1" x14ac:dyDescent="0.2">
      <c r="A14" s="180" t="s">
        <v>179</v>
      </c>
      <c r="B14" s="677" t="s">
        <v>971</v>
      </c>
      <c r="C14" s="796"/>
      <c r="D14" s="371">
        <v>0</v>
      </c>
      <c r="E14" s="372"/>
      <c r="F14" s="372"/>
      <c r="G14" s="371">
        <v>0</v>
      </c>
      <c r="H14" s="372"/>
      <c r="I14" s="372"/>
      <c r="J14" s="372"/>
      <c r="K14" s="372"/>
      <c r="L14" s="372"/>
      <c r="M14" s="372"/>
      <c r="N14" s="372"/>
      <c r="O14" s="372"/>
      <c r="P14" s="372"/>
      <c r="Q14" s="372"/>
      <c r="R14" s="372"/>
      <c r="S14" s="372"/>
      <c r="T14" s="372"/>
      <c r="U14" s="372"/>
      <c r="V14" s="371">
        <v>0</v>
      </c>
      <c r="W14" s="372"/>
      <c r="X14" s="372"/>
      <c r="Y14" s="372"/>
      <c r="Z14" s="371">
        <v>0</v>
      </c>
      <c r="AA14" s="371">
        <v>347</v>
      </c>
      <c r="AB14" s="372"/>
      <c r="AC14" s="372"/>
      <c r="AD14" s="371">
        <v>0</v>
      </c>
      <c r="AE14" s="371">
        <v>347</v>
      </c>
      <c r="AF14" s="392"/>
    </row>
    <row r="15" spans="1:32" ht="14.1" customHeight="1" x14ac:dyDescent="0.2">
      <c r="A15" s="180" t="s">
        <v>181</v>
      </c>
      <c r="B15" s="677" t="s">
        <v>911</v>
      </c>
      <c r="C15" s="796"/>
      <c r="D15" s="372"/>
      <c r="E15" s="372"/>
      <c r="F15" s="372"/>
      <c r="G15" s="371">
        <v>0</v>
      </c>
      <c r="H15" s="371">
        <v>0</v>
      </c>
      <c r="I15" s="371">
        <v>0</v>
      </c>
      <c r="J15" s="371">
        <v>0</v>
      </c>
      <c r="K15" s="371">
        <v>0</v>
      </c>
      <c r="L15" s="371">
        <v>0</v>
      </c>
      <c r="M15" s="371">
        <v>0</v>
      </c>
      <c r="N15" s="371">
        <v>0</v>
      </c>
      <c r="O15" s="371">
        <v>0</v>
      </c>
      <c r="P15" s="371">
        <v>0</v>
      </c>
      <c r="Q15" s="371">
        <v>0</v>
      </c>
      <c r="R15" s="371">
        <v>2096</v>
      </c>
      <c r="S15" s="371">
        <v>0</v>
      </c>
      <c r="T15" s="371">
        <v>0</v>
      </c>
      <c r="U15" s="371">
        <v>0</v>
      </c>
      <c r="V15" s="371">
        <v>74</v>
      </c>
      <c r="W15" s="371">
        <v>0</v>
      </c>
      <c r="X15" s="371">
        <v>0</v>
      </c>
      <c r="Y15" s="371">
        <v>0</v>
      </c>
      <c r="Z15" s="371">
        <v>0</v>
      </c>
      <c r="AA15" s="372"/>
      <c r="AB15" s="372"/>
      <c r="AC15" s="372"/>
      <c r="AD15" s="371">
        <v>0</v>
      </c>
      <c r="AE15" s="371">
        <v>2170</v>
      </c>
      <c r="AF15" s="392"/>
    </row>
    <row r="16" spans="1:32" ht="14.1" customHeight="1" x14ac:dyDescent="0.2">
      <c r="A16" s="180" t="s">
        <v>183</v>
      </c>
      <c r="B16" s="756" t="s">
        <v>262</v>
      </c>
      <c r="C16" s="797"/>
      <c r="D16" s="371">
        <v>0</v>
      </c>
      <c r="E16" s="371">
        <v>0</v>
      </c>
      <c r="F16" s="371">
        <v>0</v>
      </c>
      <c r="G16" s="371">
        <v>121</v>
      </c>
      <c r="H16" s="371">
        <v>14</v>
      </c>
      <c r="I16" s="371">
        <v>232</v>
      </c>
      <c r="J16" s="371">
        <v>413</v>
      </c>
      <c r="K16" s="371">
        <v>5</v>
      </c>
      <c r="L16" s="371">
        <v>703</v>
      </c>
      <c r="M16" s="371">
        <v>768</v>
      </c>
      <c r="N16" s="371">
        <v>0</v>
      </c>
      <c r="O16" s="371">
        <v>382</v>
      </c>
      <c r="P16" s="371">
        <v>0</v>
      </c>
      <c r="Q16" s="371">
        <v>377</v>
      </c>
      <c r="R16" s="371">
        <v>328</v>
      </c>
      <c r="S16" s="371">
        <v>0</v>
      </c>
      <c r="T16" s="371">
        <v>171</v>
      </c>
      <c r="U16" s="371">
        <v>547</v>
      </c>
      <c r="V16" s="371">
        <v>735</v>
      </c>
      <c r="W16" s="371">
        <v>2</v>
      </c>
      <c r="X16" s="371">
        <v>25</v>
      </c>
      <c r="Y16" s="371">
        <v>0</v>
      </c>
      <c r="Z16" s="371">
        <v>171</v>
      </c>
      <c r="AA16" s="371">
        <v>0</v>
      </c>
      <c r="AB16" s="371">
        <v>0</v>
      </c>
      <c r="AC16" s="371">
        <v>0</v>
      </c>
      <c r="AD16" s="371">
        <v>99</v>
      </c>
      <c r="AE16" s="371">
        <v>5093</v>
      </c>
      <c r="AF16" s="392"/>
    </row>
    <row r="17" spans="1:32" ht="14.1" customHeight="1" x14ac:dyDescent="0.2">
      <c r="A17" s="183"/>
      <c r="B17" s="308"/>
      <c r="C17" s="374" t="s">
        <v>912</v>
      </c>
      <c r="D17" s="371">
        <v>0</v>
      </c>
      <c r="E17" s="371">
        <v>0</v>
      </c>
      <c r="F17" s="371">
        <v>0</v>
      </c>
      <c r="G17" s="371">
        <v>24</v>
      </c>
      <c r="H17" s="371">
        <v>14</v>
      </c>
      <c r="I17" s="371">
        <v>41</v>
      </c>
      <c r="J17" s="371">
        <v>45</v>
      </c>
      <c r="K17" s="371">
        <v>5</v>
      </c>
      <c r="L17" s="372"/>
      <c r="M17" s="371">
        <v>3</v>
      </c>
      <c r="N17" s="372"/>
      <c r="O17" s="372"/>
      <c r="P17" s="371">
        <v>0</v>
      </c>
      <c r="Q17" s="371">
        <v>2</v>
      </c>
      <c r="R17" s="371">
        <v>214</v>
      </c>
      <c r="S17" s="371">
        <v>0</v>
      </c>
      <c r="T17" s="371">
        <v>0</v>
      </c>
      <c r="U17" s="372"/>
      <c r="V17" s="371">
        <v>0</v>
      </c>
      <c r="W17" s="372"/>
      <c r="X17" s="372"/>
      <c r="Y17" s="371">
        <v>0</v>
      </c>
      <c r="Z17" s="371">
        <v>0</v>
      </c>
      <c r="AA17" s="371">
        <v>0</v>
      </c>
      <c r="AB17" s="371">
        <v>0</v>
      </c>
      <c r="AC17" s="371">
        <v>0</v>
      </c>
      <c r="AD17" s="371">
        <v>7</v>
      </c>
      <c r="AE17" s="371">
        <v>355</v>
      </c>
      <c r="AF17" s="392"/>
    </row>
    <row r="18" spans="1:32" ht="14.1" customHeight="1" x14ac:dyDescent="0.2">
      <c r="A18" s="183"/>
      <c r="B18" s="308"/>
      <c r="C18" s="374" t="s">
        <v>913</v>
      </c>
      <c r="D18" s="371">
        <v>0</v>
      </c>
      <c r="E18" s="371">
        <v>0</v>
      </c>
      <c r="F18" s="371">
        <v>0</v>
      </c>
      <c r="G18" s="372"/>
      <c r="H18" s="372"/>
      <c r="I18" s="371">
        <v>191</v>
      </c>
      <c r="J18" s="371">
        <v>368</v>
      </c>
      <c r="K18" s="372"/>
      <c r="L18" s="371">
        <v>703</v>
      </c>
      <c r="M18" s="371">
        <v>765</v>
      </c>
      <c r="N18" s="375"/>
      <c r="O18" s="371">
        <v>12</v>
      </c>
      <c r="P18" s="372"/>
      <c r="Q18" s="372"/>
      <c r="R18" s="371">
        <v>4</v>
      </c>
      <c r="S18" s="371">
        <v>0</v>
      </c>
      <c r="T18" s="372"/>
      <c r="U18" s="372"/>
      <c r="V18" s="372"/>
      <c r="W18" s="371">
        <v>2</v>
      </c>
      <c r="X18" s="372"/>
      <c r="Y18" s="371">
        <v>0</v>
      </c>
      <c r="Z18" s="371">
        <v>57</v>
      </c>
      <c r="AA18" s="371">
        <v>0</v>
      </c>
      <c r="AB18" s="371">
        <v>0</v>
      </c>
      <c r="AC18" s="371">
        <v>0</v>
      </c>
      <c r="AD18" s="371">
        <v>0</v>
      </c>
      <c r="AE18" s="371">
        <v>2102</v>
      </c>
      <c r="AF18" s="392"/>
    </row>
    <row r="19" spans="1:32" ht="14.1" customHeight="1" x14ac:dyDescent="0.2">
      <c r="A19" s="183"/>
      <c r="B19" s="308"/>
      <c r="C19" s="374" t="s">
        <v>922</v>
      </c>
      <c r="D19" s="371">
        <v>0</v>
      </c>
      <c r="E19" s="371">
        <v>0</v>
      </c>
      <c r="F19" s="371">
        <v>0</v>
      </c>
      <c r="G19" s="372"/>
      <c r="H19" s="372"/>
      <c r="I19" s="371">
        <v>0</v>
      </c>
      <c r="J19" s="371">
        <v>0</v>
      </c>
      <c r="K19" s="371">
        <v>0</v>
      </c>
      <c r="L19" s="371">
        <v>0</v>
      </c>
      <c r="M19" s="372"/>
      <c r="N19" s="371">
        <v>0</v>
      </c>
      <c r="O19" s="371">
        <v>0</v>
      </c>
      <c r="P19" s="372"/>
      <c r="Q19" s="372"/>
      <c r="R19" s="371">
        <v>0</v>
      </c>
      <c r="S19" s="371">
        <v>0</v>
      </c>
      <c r="T19" s="372"/>
      <c r="U19" s="372"/>
      <c r="V19" s="372"/>
      <c r="W19" s="371">
        <v>0</v>
      </c>
      <c r="X19" s="372"/>
      <c r="Y19" s="371">
        <v>0</v>
      </c>
      <c r="Z19" s="371">
        <v>0</v>
      </c>
      <c r="AA19" s="371">
        <v>0</v>
      </c>
      <c r="AB19" s="371">
        <v>0</v>
      </c>
      <c r="AC19" s="371">
        <v>0</v>
      </c>
      <c r="AD19" s="371">
        <v>0</v>
      </c>
      <c r="AE19" s="371">
        <v>0</v>
      </c>
      <c r="AF19" s="392"/>
    </row>
    <row r="20" spans="1:32" ht="14.1" customHeight="1" x14ac:dyDescent="0.2">
      <c r="A20" s="183"/>
      <c r="B20" s="308"/>
      <c r="C20" s="374" t="s">
        <v>923</v>
      </c>
      <c r="D20" s="371">
        <v>0</v>
      </c>
      <c r="E20" s="371">
        <v>0</v>
      </c>
      <c r="F20" s="371">
        <v>0</v>
      </c>
      <c r="G20" s="371">
        <v>97</v>
      </c>
      <c r="H20" s="372"/>
      <c r="I20" s="371">
        <v>0</v>
      </c>
      <c r="J20" s="372"/>
      <c r="K20" s="371">
        <v>0</v>
      </c>
      <c r="L20" s="372"/>
      <c r="M20" s="371">
        <v>0</v>
      </c>
      <c r="N20" s="371">
        <v>0</v>
      </c>
      <c r="O20" s="371">
        <v>370</v>
      </c>
      <c r="P20" s="371">
        <v>0</v>
      </c>
      <c r="Q20" s="372"/>
      <c r="R20" s="371">
        <v>110</v>
      </c>
      <c r="S20" s="371">
        <v>0</v>
      </c>
      <c r="T20" s="371">
        <v>171</v>
      </c>
      <c r="U20" s="372"/>
      <c r="V20" s="371">
        <v>147</v>
      </c>
      <c r="W20" s="372"/>
      <c r="X20" s="372"/>
      <c r="Y20" s="371">
        <v>0</v>
      </c>
      <c r="Z20" s="371">
        <v>0</v>
      </c>
      <c r="AA20" s="371">
        <v>0</v>
      </c>
      <c r="AB20" s="371">
        <v>0</v>
      </c>
      <c r="AC20" s="371">
        <v>0</v>
      </c>
      <c r="AD20" s="371">
        <v>92</v>
      </c>
      <c r="AE20" s="371">
        <v>987</v>
      </c>
      <c r="AF20" s="392"/>
    </row>
    <row r="21" spans="1:32" ht="14.1" customHeight="1" x14ac:dyDescent="0.2">
      <c r="A21" s="183"/>
      <c r="B21" s="308"/>
      <c r="C21" s="374" t="s">
        <v>924</v>
      </c>
      <c r="D21" s="371">
        <v>0</v>
      </c>
      <c r="E21" s="371">
        <v>0</v>
      </c>
      <c r="F21" s="371">
        <v>0</v>
      </c>
      <c r="G21" s="372"/>
      <c r="H21" s="372"/>
      <c r="I21" s="372"/>
      <c r="J21" s="372"/>
      <c r="K21" s="372"/>
      <c r="L21" s="372"/>
      <c r="M21" s="372"/>
      <c r="N21" s="372"/>
      <c r="O21" s="372"/>
      <c r="P21" s="372"/>
      <c r="Q21" s="371">
        <v>375</v>
      </c>
      <c r="R21" s="372"/>
      <c r="S21" s="372"/>
      <c r="T21" s="372"/>
      <c r="U21" s="371">
        <v>547</v>
      </c>
      <c r="V21" s="372"/>
      <c r="W21" s="372"/>
      <c r="X21" s="371">
        <v>25</v>
      </c>
      <c r="Y21" s="371">
        <v>0</v>
      </c>
      <c r="Z21" s="371">
        <v>110</v>
      </c>
      <c r="AA21" s="371">
        <v>0</v>
      </c>
      <c r="AB21" s="371">
        <v>0</v>
      </c>
      <c r="AC21" s="371">
        <v>0</v>
      </c>
      <c r="AD21" s="371">
        <v>0</v>
      </c>
      <c r="AE21" s="371">
        <v>1057</v>
      </c>
      <c r="AF21" s="392"/>
    </row>
    <row r="22" spans="1:32" ht="19.899999999999999" customHeight="1" x14ac:dyDescent="0.2">
      <c r="A22" s="183"/>
      <c r="B22" s="356"/>
      <c r="C22" s="373" t="s">
        <v>972</v>
      </c>
      <c r="D22" s="371">
        <v>0</v>
      </c>
      <c r="E22" s="371">
        <v>0</v>
      </c>
      <c r="F22" s="371">
        <v>0</v>
      </c>
      <c r="G22" s="372"/>
      <c r="H22" s="372"/>
      <c r="I22" s="372"/>
      <c r="J22" s="372"/>
      <c r="K22" s="372"/>
      <c r="L22" s="372"/>
      <c r="M22" s="372"/>
      <c r="N22" s="372"/>
      <c r="O22" s="372"/>
      <c r="P22" s="372"/>
      <c r="Q22" s="372"/>
      <c r="R22" s="372"/>
      <c r="S22" s="372"/>
      <c r="T22" s="372"/>
      <c r="U22" s="372"/>
      <c r="V22" s="371">
        <v>588</v>
      </c>
      <c r="W22" s="372"/>
      <c r="X22" s="372"/>
      <c r="Y22" s="371">
        <v>0</v>
      </c>
      <c r="Z22" s="371">
        <v>4</v>
      </c>
      <c r="AA22" s="371">
        <v>0</v>
      </c>
      <c r="AB22" s="371">
        <v>0</v>
      </c>
      <c r="AC22" s="371">
        <v>0</v>
      </c>
      <c r="AD22" s="371">
        <v>0</v>
      </c>
      <c r="AE22" s="371">
        <v>592</v>
      </c>
      <c r="AF22" s="392"/>
    </row>
    <row r="23" spans="1:32" ht="14.1" customHeight="1" x14ac:dyDescent="0.2">
      <c r="A23" s="180" t="s">
        <v>185</v>
      </c>
      <c r="B23" s="677" t="s">
        <v>366</v>
      </c>
      <c r="C23" s="796"/>
      <c r="D23" s="372"/>
      <c r="E23" s="372"/>
      <c r="F23" s="372"/>
      <c r="G23" s="372"/>
      <c r="H23" s="372"/>
      <c r="I23" s="371">
        <v>0</v>
      </c>
      <c r="J23" s="371">
        <v>0</v>
      </c>
      <c r="K23" s="372"/>
      <c r="L23" s="371">
        <v>0</v>
      </c>
      <c r="M23" s="372"/>
      <c r="N23" s="372"/>
      <c r="O23" s="376">
        <v>0</v>
      </c>
      <c r="P23" s="372"/>
      <c r="Q23" s="372"/>
      <c r="R23" s="372"/>
      <c r="S23" s="372"/>
      <c r="T23" s="372"/>
      <c r="U23" s="372"/>
      <c r="V23" s="371">
        <v>0</v>
      </c>
      <c r="W23" s="372"/>
      <c r="X23" s="372"/>
      <c r="Y23" s="372"/>
      <c r="Z23" s="371">
        <v>0</v>
      </c>
      <c r="AA23" s="372"/>
      <c r="AB23" s="372"/>
      <c r="AC23" s="372"/>
      <c r="AD23" s="371">
        <v>0</v>
      </c>
      <c r="AE23" s="371">
        <v>0</v>
      </c>
      <c r="AF23" s="392"/>
    </row>
    <row r="24" spans="1:32" ht="14.1" customHeight="1" x14ac:dyDescent="0.2">
      <c r="A24" s="180" t="s">
        <v>187</v>
      </c>
      <c r="B24" s="677" t="s">
        <v>914</v>
      </c>
      <c r="C24" s="796"/>
      <c r="D24" s="372"/>
      <c r="E24" s="372"/>
      <c r="F24" s="372"/>
      <c r="G24" s="371">
        <v>0</v>
      </c>
      <c r="H24" s="371">
        <v>0</v>
      </c>
      <c r="I24" s="371">
        <v>0</v>
      </c>
      <c r="J24" s="371">
        <v>0</v>
      </c>
      <c r="K24" s="371">
        <v>0</v>
      </c>
      <c r="L24" s="371">
        <v>0</v>
      </c>
      <c r="M24" s="371">
        <v>0</v>
      </c>
      <c r="N24" s="371">
        <v>0</v>
      </c>
      <c r="O24" s="371">
        <v>0</v>
      </c>
      <c r="P24" s="371">
        <v>0</v>
      </c>
      <c r="Q24" s="371">
        <v>0</v>
      </c>
      <c r="R24" s="371">
        <v>0</v>
      </c>
      <c r="S24" s="371">
        <v>0</v>
      </c>
      <c r="T24" s="371">
        <v>0</v>
      </c>
      <c r="U24" s="371">
        <v>0</v>
      </c>
      <c r="V24" s="371">
        <v>0</v>
      </c>
      <c r="W24" s="371">
        <v>0</v>
      </c>
      <c r="X24" s="371">
        <v>0</v>
      </c>
      <c r="Y24" s="371">
        <v>0</v>
      </c>
      <c r="Z24" s="371">
        <v>0</v>
      </c>
      <c r="AA24" s="372"/>
      <c r="AB24" s="372"/>
      <c r="AC24" s="372"/>
      <c r="AD24" s="371">
        <v>0</v>
      </c>
      <c r="AE24" s="371">
        <v>0</v>
      </c>
      <c r="AF24" s="392"/>
    </row>
    <row r="25" spans="1:32" ht="14.1" customHeight="1" x14ac:dyDescent="0.2">
      <c r="A25" s="180" t="s">
        <v>189</v>
      </c>
      <c r="B25" s="677" t="s">
        <v>961</v>
      </c>
      <c r="C25" s="796"/>
      <c r="D25" s="372"/>
      <c r="E25" s="372"/>
      <c r="F25" s="372"/>
      <c r="G25" s="372"/>
      <c r="H25" s="372"/>
      <c r="I25" s="372"/>
      <c r="J25" s="372"/>
      <c r="K25" s="372"/>
      <c r="L25" s="372"/>
      <c r="M25" s="371">
        <v>0</v>
      </c>
      <c r="N25" s="372"/>
      <c r="O25" s="372"/>
      <c r="P25" s="372"/>
      <c r="Q25" s="372"/>
      <c r="R25" s="372"/>
      <c r="S25" s="372"/>
      <c r="T25" s="372"/>
      <c r="U25" s="372"/>
      <c r="V25" s="371">
        <v>17</v>
      </c>
      <c r="W25" s="372"/>
      <c r="X25" s="372"/>
      <c r="Y25" s="372"/>
      <c r="Z25" s="371">
        <v>49</v>
      </c>
      <c r="AA25" s="372"/>
      <c r="AB25" s="372"/>
      <c r="AC25" s="372"/>
      <c r="AD25" s="371">
        <v>0</v>
      </c>
      <c r="AE25" s="371">
        <v>66</v>
      </c>
      <c r="AF25" s="392"/>
    </row>
    <row r="26" spans="1:32" ht="14.1" customHeight="1" x14ac:dyDescent="0.2">
      <c r="A26" s="180" t="s">
        <v>191</v>
      </c>
      <c r="B26" s="677" t="s">
        <v>973</v>
      </c>
      <c r="C26" s="796"/>
      <c r="D26" s="371">
        <v>9213</v>
      </c>
      <c r="E26" s="372"/>
      <c r="F26" s="372"/>
      <c r="G26" s="371">
        <v>492</v>
      </c>
      <c r="H26" s="372"/>
      <c r="I26" s="372"/>
      <c r="J26" s="372"/>
      <c r="K26" s="372"/>
      <c r="L26" s="372"/>
      <c r="M26" s="372"/>
      <c r="N26" s="372"/>
      <c r="O26" s="372"/>
      <c r="P26" s="372"/>
      <c r="Q26" s="372"/>
      <c r="R26" s="372"/>
      <c r="S26" s="372"/>
      <c r="T26" s="372"/>
      <c r="U26" s="372"/>
      <c r="V26" s="371">
        <v>5132</v>
      </c>
      <c r="W26" s="372"/>
      <c r="X26" s="372"/>
      <c r="Y26" s="372"/>
      <c r="Z26" s="372"/>
      <c r="AA26" s="372"/>
      <c r="AB26" s="372"/>
      <c r="AC26" s="371">
        <v>0</v>
      </c>
      <c r="AD26" s="371">
        <v>0</v>
      </c>
      <c r="AE26" s="371">
        <v>14837</v>
      </c>
      <c r="AF26" s="392"/>
    </row>
    <row r="27" spans="1:32" ht="14.1" customHeight="1" x14ac:dyDescent="0.2">
      <c r="A27" s="176" t="s">
        <v>193</v>
      </c>
      <c r="B27" s="805" t="s">
        <v>230</v>
      </c>
      <c r="C27" s="806"/>
      <c r="D27" s="371">
        <v>18445</v>
      </c>
      <c r="E27" s="371">
        <v>0</v>
      </c>
      <c r="F27" s="371">
        <v>0</v>
      </c>
      <c r="G27" s="371">
        <v>10929</v>
      </c>
      <c r="H27" s="371">
        <v>14</v>
      </c>
      <c r="I27" s="371">
        <v>685</v>
      </c>
      <c r="J27" s="371">
        <v>413</v>
      </c>
      <c r="K27" s="371">
        <v>5</v>
      </c>
      <c r="L27" s="371">
        <v>703</v>
      </c>
      <c r="M27" s="371">
        <v>1416</v>
      </c>
      <c r="N27" s="371">
        <v>0</v>
      </c>
      <c r="O27" s="371">
        <v>382</v>
      </c>
      <c r="P27" s="371">
        <v>0</v>
      </c>
      <c r="Q27" s="371">
        <v>377</v>
      </c>
      <c r="R27" s="371">
        <v>2937</v>
      </c>
      <c r="S27" s="371">
        <v>1943</v>
      </c>
      <c r="T27" s="371">
        <v>927</v>
      </c>
      <c r="U27" s="371">
        <v>547</v>
      </c>
      <c r="V27" s="371">
        <v>14041</v>
      </c>
      <c r="W27" s="371">
        <v>2</v>
      </c>
      <c r="X27" s="371">
        <v>25</v>
      </c>
      <c r="Y27" s="371">
        <v>2288</v>
      </c>
      <c r="Z27" s="371">
        <v>332</v>
      </c>
      <c r="AA27" s="371">
        <v>347</v>
      </c>
      <c r="AB27" s="371">
        <v>0</v>
      </c>
      <c r="AC27" s="371">
        <v>0</v>
      </c>
      <c r="AD27" s="371">
        <v>661</v>
      </c>
      <c r="AE27" s="371">
        <v>57419</v>
      </c>
      <c r="AF27" s="392"/>
    </row>
    <row r="28" spans="1:32" ht="14.1" customHeight="1" x14ac:dyDescent="0.2">
      <c r="B28" s="393"/>
      <c r="C28" s="393"/>
      <c r="D28" s="393"/>
      <c r="E28" s="393"/>
      <c r="F28" s="393"/>
      <c r="G28" s="393"/>
      <c r="H28" s="393"/>
      <c r="I28" s="393"/>
      <c r="J28" s="393"/>
      <c r="K28" s="393"/>
      <c r="L28" s="393"/>
      <c r="M28" s="393"/>
      <c r="N28" s="393"/>
      <c r="O28" s="393"/>
      <c r="P28" s="393"/>
      <c r="Q28" s="393"/>
      <c r="R28" s="393"/>
      <c r="S28" s="393"/>
      <c r="T28" s="393"/>
      <c r="U28" s="393"/>
      <c r="V28" s="393"/>
      <c r="W28" s="394"/>
      <c r="X28" s="394"/>
      <c r="Y28" s="394"/>
      <c r="Z28" s="394"/>
      <c r="AA28" s="394"/>
      <c r="AB28" s="394"/>
      <c r="AC28" s="394"/>
      <c r="AD28" s="394"/>
      <c r="AE28" s="394"/>
    </row>
    <row r="29" spans="1:32" ht="14.1" customHeight="1" x14ac:dyDescent="0.2">
      <c r="B29" s="808" t="s">
        <v>974</v>
      </c>
      <c r="C29" s="639"/>
      <c r="D29" s="639"/>
      <c r="E29" s="639"/>
      <c r="F29" s="639"/>
      <c r="G29" s="639"/>
      <c r="H29" s="639"/>
      <c r="I29" s="639"/>
      <c r="J29" s="639"/>
      <c r="K29" s="639"/>
      <c r="L29" s="639"/>
      <c r="M29" s="639"/>
      <c r="N29" s="639"/>
      <c r="O29" s="639"/>
      <c r="P29" s="639"/>
      <c r="Q29" s="639"/>
      <c r="R29" s="639"/>
      <c r="S29" s="639"/>
      <c r="T29" s="639"/>
      <c r="U29" s="639"/>
      <c r="V29" s="639"/>
    </row>
    <row r="30" spans="1:32" ht="14.1" customHeight="1" x14ac:dyDescent="0.2">
      <c r="A30" s="77">
        <f>SUM(L33:AE43)</f>
        <v>265412.47389999998</v>
      </c>
      <c r="L30" s="799" t="s">
        <v>93</v>
      </c>
      <c r="M30" s="639"/>
      <c r="N30" s="639"/>
      <c r="O30" s="639"/>
      <c r="P30" s="639"/>
      <c r="Q30" s="799" t="s">
        <v>94</v>
      </c>
      <c r="R30" s="639"/>
      <c r="S30" s="639"/>
      <c r="T30" s="639"/>
      <c r="U30" s="639"/>
      <c r="V30" s="799" t="s">
        <v>95</v>
      </c>
      <c r="W30" s="639"/>
      <c r="X30" s="639"/>
      <c r="Y30" s="639"/>
      <c r="Z30" s="639"/>
      <c r="AA30" s="799" t="s">
        <v>96</v>
      </c>
      <c r="AB30" s="639"/>
      <c r="AC30" s="639"/>
      <c r="AD30" s="639"/>
      <c r="AE30" s="639"/>
    </row>
    <row r="31" spans="1:32" ht="14.1" customHeight="1" x14ac:dyDescent="0.2">
      <c r="L31" s="809" t="s">
        <v>227</v>
      </c>
      <c r="M31" s="809"/>
      <c r="N31" s="809"/>
      <c r="O31" s="809"/>
      <c r="P31" s="809"/>
      <c r="Q31" s="809"/>
      <c r="R31" s="809"/>
      <c r="S31" s="809"/>
      <c r="T31" s="809"/>
      <c r="U31" s="809"/>
      <c r="V31" s="809"/>
      <c r="W31" s="809"/>
      <c r="X31" s="809"/>
      <c r="Y31" s="809"/>
      <c r="Z31" s="809"/>
      <c r="AA31" s="809"/>
      <c r="AB31" s="809"/>
      <c r="AC31" s="809"/>
      <c r="AD31" s="809"/>
      <c r="AE31" s="809"/>
    </row>
    <row r="32" spans="1:32" ht="23.25" customHeight="1" x14ac:dyDescent="0.2">
      <c r="B32" s="807" t="s">
        <v>975</v>
      </c>
      <c r="C32" s="639"/>
      <c r="L32" s="800" t="s">
        <v>976</v>
      </c>
      <c r="M32" s="800"/>
      <c r="N32" s="800"/>
      <c r="O32" s="800"/>
      <c r="P32" s="800"/>
      <c r="Q32" s="800" t="s">
        <v>977</v>
      </c>
      <c r="R32" s="800"/>
      <c r="S32" s="800"/>
      <c r="T32" s="800"/>
      <c r="U32" s="800"/>
      <c r="V32" s="800" t="s">
        <v>978</v>
      </c>
      <c r="W32" s="800"/>
      <c r="X32" s="800"/>
      <c r="Y32" s="800"/>
      <c r="Z32" s="800"/>
      <c r="AA32" s="800" t="s">
        <v>979</v>
      </c>
      <c r="AB32" s="800"/>
      <c r="AC32" s="800"/>
      <c r="AD32" s="800"/>
      <c r="AE32" s="800"/>
    </row>
    <row r="33" spans="1:32" ht="14.1" customHeight="1" x14ac:dyDescent="0.2">
      <c r="A33" s="147" t="s">
        <v>167</v>
      </c>
      <c r="B33" s="178"/>
      <c r="C33" s="48" t="s">
        <v>980</v>
      </c>
      <c r="D33" s="7"/>
      <c r="E33" s="7"/>
      <c r="F33" s="7"/>
      <c r="G33" s="7"/>
      <c r="H33" s="7"/>
      <c r="I33" s="7"/>
      <c r="J33" s="7"/>
      <c r="K33" s="7"/>
      <c r="L33" s="804">
        <v>27026</v>
      </c>
      <c r="M33" s="705"/>
      <c r="N33" s="705"/>
      <c r="O33" s="705"/>
      <c r="P33" s="705"/>
      <c r="Q33" s="804">
        <v>9505</v>
      </c>
      <c r="R33" s="705"/>
      <c r="S33" s="705"/>
      <c r="T33" s="705"/>
      <c r="U33" s="705"/>
      <c r="V33" s="114"/>
      <c r="W33" s="811">
        <v>0.28610000000000002</v>
      </c>
      <c r="X33" s="705"/>
      <c r="Y33" s="705"/>
      <c r="Z33" s="705"/>
      <c r="AA33" s="804">
        <v>30585</v>
      </c>
      <c r="AB33" s="705"/>
      <c r="AC33" s="705"/>
      <c r="AD33" s="705"/>
      <c r="AE33" s="705"/>
    </row>
    <row r="34" spans="1:32" ht="14.1" customHeight="1" x14ac:dyDescent="0.2">
      <c r="A34" s="147" t="s">
        <v>169</v>
      </c>
      <c r="C34" s="73" t="s">
        <v>981</v>
      </c>
      <c r="L34" s="802">
        <v>3247</v>
      </c>
      <c r="M34" s="803"/>
      <c r="N34" s="803"/>
      <c r="O34" s="803"/>
      <c r="P34" s="803"/>
      <c r="Q34" s="802">
        <v>965</v>
      </c>
      <c r="R34" s="803"/>
      <c r="S34" s="803"/>
      <c r="T34" s="803"/>
      <c r="U34" s="803"/>
      <c r="V34" s="42"/>
      <c r="W34" s="810">
        <v>0.42620000000000002</v>
      </c>
      <c r="X34" s="803"/>
      <c r="Y34" s="803"/>
      <c r="Z34" s="803"/>
      <c r="AA34" s="802">
        <v>3444</v>
      </c>
      <c r="AB34" s="803"/>
      <c r="AC34" s="803"/>
      <c r="AD34" s="803"/>
      <c r="AE34" s="803"/>
    </row>
    <row r="35" spans="1:32" ht="14.1" customHeight="1" x14ac:dyDescent="0.2">
      <c r="A35" s="147" t="s">
        <v>171</v>
      </c>
      <c r="C35" s="73" t="s">
        <v>982</v>
      </c>
      <c r="L35" s="802">
        <v>3201</v>
      </c>
      <c r="M35" s="803"/>
      <c r="N35" s="803"/>
      <c r="O35" s="803"/>
      <c r="P35" s="803"/>
      <c r="Q35" s="802">
        <v>5771</v>
      </c>
      <c r="R35" s="803"/>
      <c r="S35" s="803"/>
      <c r="T35" s="803"/>
      <c r="U35" s="803"/>
      <c r="V35" s="42"/>
      <c r="W35" s="810">
        <v>0.31929999999999997</v>
      </c>
      <c r="X35" s="803"/>
      <c r="Y35" s="803"/>
      <c r="Z35" s="803"/>
      <c r="AA35" s="802">
        <v>4881</v>
      </c>
      <c r="AB35" s="803"/>
      <c r="AC35" s="803"/>
      <c r="AD35" s="803"/>
      <c r="AE35" s="803"/>
    </row>
    <row r="36" spans="1:32" ht="14.1" customHeight="1" x14ac:dyDescent="0.2">
      <c r="A36" s="147" t="s">
        <v>173</v>
      </c>
      <c r="C36" s="73" t="s">
        <v>983</v>
      </c>
      <c r="L36" s="802">
        <v>891</v>
      </c>
      <c r="M36" s="803"/>
      <c r="N36" s="803"/>
      <c r="O36" s="803"/>
      <c r="P36" s="803"/>
      <c r="Q36" s="802">
        <v>320</v>
      </c>
      <c r="R36" s="803"/>
      <c r="S36" s="803"/>
      <c r="T36" s="803"/>
      <c r="U36" s="803"/>
      <c r="V36" s="42"/>
      <c r="W36" s="810">
        <v>0.1903</v>
      </c>
      <c r="X36" s="803"/>
      <c r="Y36" s="803"/>
      <c r="Z36" s="803"/>
      <c r="AA36" s="802">
        <v>927</v>
      </c>
      <c r="AB36" s="803"/>
      <c r="AC36" s="803"/>
      <c r="AD36" s="803"/>
      <c r="AE36" s="803"/>
    </row>
    <row r="37" spans="1:32" ht="14.1" customHeight="1" x14ac:dyDescent="0.2">
      <c r="A37" s="147" t="s">
        <v>175</v>
      </c>
      <c r="C37" s="73" t="s">
        <v>984</v>
      </c>
      <c r="L37" s="802">
        <v>11782</v>
      </c>
      <c r="M37" s="803"/>
      <c r="N37" s="803"/>
      <c r="O37" s="803"/>
      <c r="P37" s="803"/>
      <c r="Q37" s="802">
        <v>8528</v>
      </c>
      <c r="R37" s="803"/>
      <c r="S37" s="803"/>
      <c r="T37" s="803"/>
      <c r="U37" s="803"/>
      <c r="V37" s="42"/>
      <c r="W37" s="810">
        <v>0.34129999999999999</v>
      </c>
      <c r="X37" s="803"/>
      <c r="Y37" s="803"/>
      <c r="Z37" s="803"/>
      <c r="AA37" s="802">
        <v>14588</v>
      </c>
      <c r="AB37" s="803"/>
      <c r="AC37" s="803"/>
      <c r="AD37" s="803"/>
      <c r="AE37" s="803"/>
    </row>
    <row r="38" spans="1:32" ht="14.1" customHeight="1" x14ac:dyDescent="0.2">
      <c r="A38" s="147" t="s">
        <v>177</v>
      </c>
      <c r="C38" s="73" t="s">
        <v>985</v>
      </c>
      <c r="L38" s="802">
        <v>1917</v>
      </c>
      <c r="M38" s="803"/>
      <c r="N38" s="803"/>
      <c r="O38" s="803"/>
      <c r="P38" s="803"/>
      <c r="Q38" s="802">
        <v>865</v>
      </c>
      <c r="R38" s="803"/>
      <c r="S38" s="803"/>
      <c r="T38" s="803"/>
      <c r="U38" s="803"/>
      <c r="V38" s="42"/>
      <c r="W38" s="810">
        <v>0.4617</v>
      </c>
      <c r="X38" s="803"/>
      <c r="Y38" s="803"/>
      <c r="Z38" s="803"/>
      <c r="AA38" s="802">
        <v>2315</v>
      </c>
      <c r="AB38" s="803"/>
      <c r="AC38" s="803"/>
      <c r="AD38" s="803"/>
      <c r="AE38" s="803"/>
    </row>
    <row r="39" spans="1:32" ht="14.1" customHeight="1" x14ac:dyDescent="0.2">
      <c r="A39" s="147" t="s">
        <v>179</v>
      </c>
      <c r="C39" s="73" t="s">
        <v>986</v>
      </c>
      <c r="L39" s="802">
        <v>447</v>
      </c>
      <c r="M39" s="803"/>
      <c r="N39" s="803"/>
      <c r="O39" s="803"/>
      <c r="P39" s="803"/>
      <c r="Q39" s="802">
        <v>474</v>
      </c>
      <c r="R39" s="803"/>
      <c r="S39" s="803"/>
      <c r="T39" s="803"/>
      <c r="U39" s="803"/>
      <c r="V39" s="42"/>
      <c r="W39" s="810">
        <v>0.13089999999999999</v>
      </c>
      <c r="X39" s="803"/>
      <c r="Y39" s="803"/>
      <c r="Z39" s="803"/>
      <c r="AA39" s="802">
        <v>332</v>
      </c>
      <c r="AB39" s="803"/>
      <c r="AC39" s="803"/>
      <c r="AD39" s="803"/>
      <c r="AE39" s="803"/>
    </row>
    <row r="40" spans="1:32" ht="14.1" customHeight="1" x14ac:dyDescent="0.2">
      <c r="A40" s="147" t="s">
        <v>181</v>
      </c>
      <c r="C40" s="73" t="s">
        <v>987</v>
      </c>
      <c r="L40" s="802">
        <v>347</v>
      </c>
      <c r="M40" s="803"/>
      <c r="N40" s="803"/>
      <c r="O40" s="803"/>
      <c r="P40" s="803"/>
      <c r="Q40" s="802">
        <v>0</v>
      </c>
      <c r="R40" s="803"/>
      <c r="S40" s="803"/>
      <c r="T40" s="803"/>
      <c r="U40" s="803"/>
      <c r="V40" s="42"/>
      <c r="W40" s="810">
        <v>0</v>
      </c>
      <c r="X40" s="803"/>
      <c r="Y40" s="803"/>
      <c r="Z40" s="803"/>
      <c r="AA40" s="802">
        <v>347</v>
      </c>
      <c r="AB40" s="803"/>
      <c r="AC40" s="803"/>
      <c r="AD40" s="803"/>
      <c r="AE40" s="803"/>
    </row>
    <row r="41" spans="1:32" ht="14.1" customHeight="1" x14ac:dyDescent="0.2">
      <c r="A41" s="147" t="s">
        <v>183</v>
      </c>
      <c r="C41" s="73" t="s">
        <v>988</v>
      </c>
      <c r="L41" s="802">
        <v>0</v>
      </c>
      <c r="M41" s="803"/>
      <c r="N41" s="803"/>
      <c r="O41" s="803"/>
      <c r="P41" s="803"/>
      <c r="Q41" s="802">
        <v>0</v>
      </c>
      <c r="R41" s="803"/>
      <c r="S41" s="803"/>
      <c r="T41" s="803"/>
      <c r="U41" s="803"/>
      <c r="V41" s="42"/>
      <c r="W41" s="810">
        <v>0</v>
      </c>
      <c r="X41" s="803"/>
      <c r="Y41" s="803"/>
      <c r="Z41" s="803"/>
      <c r="AA41" s="802">
        <v>0</v>
      </c>
      <c r="AB41" s="803"/>
      <c r="AC41" s="803"/>
      <c r="AD41" s="803"/>
      <c r="AE41" s="803"/>
    </row>
    <row r="42" spans="1:32" ht="14.1" customHeight="1" x14ac:dyDescent="0.2">
      <c r="A42" s="377">
        <v>10</v>
      </c>
      <c r="C42" s="378">
        <v>12.5</v>
      </c>
      <c r="L42" s="814">
        <v>0</v>
      </c>
      <c r="M42" s="815"/>
      <c r="N42" s="815"/>
      <c r="O42" s="815"/>
      <c r="P42" s="815"/>
      <c r="Q42" s="814">
        <v>0</v>
      </c>
      <c r="R42" s="815"/>
      <c r="S42" s="815"/>
      <c r="T42" s="815"/>
      <c r="U42" s="815"/>
      <c r="V42" s="44"/>
      <c r="W42" s="816">
        <v>0</v>
      </c>
      <c r="X42" s="815"/>
      <c r="Y42" s="815"/>
      <c r="Z42" s="815"/>
      <c r="AA42" s="814">
        <v>0</v>
      </c>
      <c r="AB42" s="815"/>
      <c r="AC42" s="815"/>
      <c r="AD42" s="815"/>
      <c r="AE42" s="815"/>
    </row>
    <row r="43" spans="1:32" ht="14.1" customHeight="1" x14ac:dyDescent="0.2">
      <c r="A43" s="147" t="s">
        <v>187</v>
      </c>
      <c r="B43" s="818" t="s">
        <v>989</v>
      </c>
      <c r="C43" s="819"/>
      <c r="D43" s="396"/>
      <c r="E43" s="396"/>
      <c r="F43" s="396"/>
      <c r="G43" s="396"/>
      <c r="H43" s="396"/>
      <c r="I43" s="396"/>
      <c r="J43" s="396"/>
      <c r="K43" s="396"/>
      <c r="L43" s="812">
        <v>48858</v>
      </c>
      <c r="M43" s="813"/>
      <c r="N43" s="813"/>
      <c r="O43" s="813"/>
      <c r="P43" s="813"/>
      <c r="Q43" s="812">
        <v>26428</v>
      </c>
      <c r="R43" s="813"/>
      <c r="S43" s="813"/>
      <c r="T43" s="813"/>
      <c r="U43" s="813"/>
      <c r="V43" s="397"/>
      <c r="W43" s="817">
        <v>0.31809999999999999</v>
      </c>
      <c r="X43" s="813"/>
      <c r="Y43" s="813"/>
      <c r="Z43" s="813"/>
      <c r="AA43" s="812">
        <v>57419</v>
      </c>
      <c r="AB43" s="813"/>
      <c r="AC43" s="813"/>
      <c r="AD43" s="813"/>
      <c r="AE43" s="813"/>
    </row>
    <row r="44" spans="1:32" ht="15" customHeight="1" x14ac:dyDescent="0.2">
      <c r="B44" s="398"/>
      <c r="C44" s="123"/>
      <c r="D44" s="399"/>
      <c r="E44" s="399"/>
      <c r="F44" s="399"/>
      <c r="G44" s="399"/>
      <c r="H44" s="399"/>
      <c r="I44" s="399"/>
      <c r="J44" s="399"/>
      <c r="K44" s="399"/>
      <c r="L44" s="399"/>
      <c r="M44" s="399"/>
      <c r="N44" s="399"/>
      <c r="O44" s="399"/>
      <c r="P44" s="399"/>
      <c r="Q44" s="399"/>
      <c r="R44" s="399"/>
      <c r="S44" s="399"/>
      <c r="T44" s="399"/>
      <c r="U44" s="399"/>
      <c r="V44" s="399"/>
      <c r="W44" s="399"/>
      <c r="X44" s="399"/>
      <c r="Y44" s="399"/>
      <c r="Z44" s="399"/>
      <c r="AA44" s="399"/>
      <c r="AB44" s="399"/>
      <c r="AC44" s="399"/>
      <c r="AD44" s="399"/>
      <c r="AE44" s="399"/>
    </row>
    <row r="45" spans="1:32" ht="15" customHeight="1" x14ac:dyDescent="0.2"/>
    <row r="46" spans="1:32" ht="14.1" customHeight="1" x14ac:dyDescent="0.2">
      <c r="A46" s="379">
        <f>SUM(D48:AE70)</f>
        <v>251106</v>
      </c>
      <c r="B46" s="801" t="s">
        <v>967</v>
      </c>
      <c r="C46" s="639"/>
      <c r="D46" s="681" t="s">
        <v>310</v>
      </c>
      <c r="E46" s="639"/>
      <c r="F46" s="639"/>
      <c r="G46" s="639"/>
      <c r="H46" s="639"/>
      <c r="I46" s="639"/>
      <c r="J46" s="639"/>
      <c r="K46" s="639"/>
      <c r="L46" s="639"/>
      <c r="M46" s="639"/>
      <c r="N46" s="639"/>
      <c r="O46" s="639"/>
      <c r="P46" s="639"/>
      <c r="Q46" s="639"/>
      <c r="R46" s="639"/>
      <c r="S46" s="639"/>
      <c r="T46" s="639"/>
      <c r="U46" s="639"/>
      <c r="V46" s="639"/>
      <c r="W46" s="639"/>
      <c r="X46" s="639"/>
      <c r="Y46" s="639"/>
      <c r="Z46" s="639"/>
      <c r="AA46" s="639"/>
      <c r="AB46" s="639"/>
      <c r="AC46" s="639"/>
      <c r="AD46" s="639"/>
      <c r="AE46" s="639"/>
    </row>
    <row r="47" spans="1:32" ht="13.35" customHeight="1" x14ac:dyDescent="0.2">
      <c r="B47" s="715" t="s">
        <v>98</v>
      </c>
      <c r="C47" s="639"/>
      <c r="D47" s="380" t="s">
        <v>968</v>
      </c>
      <c r="E47" s="381">
        <v>0.1</v>
      </c>
      <c r="F47" s="381">
        <v>0.15</v>
      </c>
      <c r="G47" s="381">
        <v>0.2</v>
      </c>
      <c r="H47" s="381">
        <v>0.25</v>
      </c>
      <c r="I47" s="381">
        <v>0.3</v>
      </c>
      <c r="J47" s="381">
        <v>0.35</v>
      </c>
      <c r="K47" s="381">
        <v>0.4</v>
      </c>
      <c r="L47" s="381">
        <v>0.45</v>
      </c>
      <c r="M47" s="381">
        <v>0.5</v>
      </c>
      <c r="N47" s="381">
        <v>0.55000000000000004</v>
      </c>
      <c r="O47" s="381">
        <v>0.6</v>
      </c>
      <c r="P47" s="381">
        <v>0.65</v>
      </c>
      <c r="Q47" s="381">
        <v>0.7</v>
      </c>
      <c r="R47" s="381">
        <v>0.75</v>
      </c>
      <c r="S47" s="381">
        <v>0.8</v>
      </c>
      <c r="T47" s="381">
        <v>0.85</v>
      </c>
      <c r="U47" s="381">
        <v>0.9</v>
      </c>
      <c r="V47" s="381">
        <v>1</v>
      </c>
      <c r="W47" s="381">
        <v>1.05</v>
      </c>
      <c r="X47" s="381">
        <v>1.1000000000000001</v>
      </c>
      <c r="Y47" s="382">
        <v>1.3</v>
      </c>
      <c r="Z47" s="382">
        <v>1.5</v>
      </c>
      <c r="AA47" s="382">
        <v>2.5</v>
      </c>
      <c r="AB47" s="382">
        <v>4</v>
      </c>
      <c r="AC47" s="383">
        <v>12.5</v>
      </c>
      <c r="AD47" s="384" t="s">
        <v>276</v>
      </c>
      <c r="AE47" s="384" t="s">
        <v>230</v>
      </c>
      <c r="AF47" s="392"/>
    </row>
    <row r="48" spans="1:32" ht="13.35" customHeight="1" x14ac:dyDescent="0.2">
      <c r="A48" s="180" t="s">
        <v>167</v>
      </c>
      <c r="B48" s="677" t="s">
        <v>907</v>
      </c>
      <c r="C48" s="796"/>
      <c r="D48" s="385">
        <v>9066</v>
      </c>
      <c r="E48" s="386"/>
      <c r="F48" s="386"/>
      <c r="G48" s="385">
        <v>0</v>
      </c>
      <c r="H48" s="386"/>
      <c r="I48" s="386"/>
      <c r="J48" s="386"/>
      <c r="K48" s="386"/>
      <c r="L48" s="386"/>
      <c r="M48" s="385">
        <v>0</v>
      </c>
      <c r="N48" s="386"/>
      <c r="O48" s="386"/>
      <c r="P48" s="386"/>
      <c r="Q48" s="386"/>
      <c r="R48" s="386"/>
      <c r="S48" s="386"/>
      <c r="T48" s="386"/>
      <c r="U48" s="386"/>
      <c r="V48" s="385">
        <v>0</v>
      </c>
      <c r="W48" s="386"/>
      <c r="X48" s="386"/>
      <c r="Y48" s="386"/>
      <c r="Z48" s="385">
        <v>0</v>
      </c>
      <c r="AA48" s="386"/>
      <c r="AB48" s="386"/>
      <c r="AC48" s="386"/>
      <c r="AD48" s="385">
        <v>0</v>
      </c>
      <c r="AE48" s="385">
        <v>9066</v>
      </c>
      <c r="AF48" s="392"/>
    </row>
    <row r="49" spans="1:32" ht="13.35" customHeight="1" x14ac:dyDescent="0.2">
      <c r="A49" s="180" t="s">
        <v>169</v>
      </c>
      <c r="B49" s="677" t="s">
        <v>237</v>
      </c>
      <c r="C49" s="796"/>
      <c r="D49" s="385">
        <v>0</v>
      </c>
      <c r="E49" s="386"/>
      <c r="F49" s="386"/>
      <c r="G49" s="385">
        <v>8763</v>
      </c>
      <c r="H49" s="386"/>
      <c r="I49" s="386"/>
      <c r="J49" s="386"/>
      <c r="K49" s="386"/>
      <c r="L49" s="386"/>
      <c r="M49" s="385">
        <v>0</v>
      </c>
      <c r="N49" s="386"/>
      <c r="O49" s="386"/>
      <c r="P49" s="386"/>
      <c r="Q49" s="386"/>
      <c r="R49" s="386"/>
      <c r="S49" s="386"/>
      <c r="T49" s="386"/>
      <c r="U49" s="386"/>
      <c r="V49" s="385">
        <v>0</v>
      </c>
      <c r="W49" s="386"/>
      <c r="X49" s="386"/>
      <c r="Y49" s="386"/>
      <c r="Z49" s="385">
        <v>0</v>
      </c>
      <c r="AA49" s="386"/>
      <c r="AB49" s="386"/>
      <c r="AC49" s="386"/>
      <c r="AD49" s="385">
        <v>0</v>
      </c>
      <c r="AE49" s="385">
        <v>8763</v>
      </c>
      <c r="AF49" s="392"/>
    </row>
    <row r="50" spans="1:32" ht="13.35" customHeight="1" x14ac:dyDescent="0.2">
      <c r="A50" s="180" t="s">
        <v>171</v>
      </c>
      <c r="B50" s="677" t="s">
        <v>908</v>
      </c>
      <c r="C50" s="796"/>
      <c r="D50" s="385">
        <v>0</v>
      </c>
      <c r="E50" s="386"/>
      <c r="F50" s="386"/>
      <c r="G50" s="385">
        <v>0</v>
      </c>
      <c r="H50" s="386"/>
      <c r="I50" s="385">
        <v>0</v>
      </c>
      <c r="J50" s="386"/>
      <c r="K50" s="386"/>
      <c r="L50" s="386"/>
      <c r="M50" s="385">
        <v>0</v>
      </c>
      <c r="N50" s="386"/>
      <c r="O50" s="386"/>
      <c r="P50" s="386"/>
      <c r="Q50" s="386"/>
      <c r="R50" s="386"/>
      <c r="S50" s="386"/>
      <c r="T50" s="386"/>
      <c r="U50" s="386"/>
      <c r="V50" s="385">
        <v>0</v>
      </c>
      <c r="W50" s="386"/>
      <c r="X50" s="386"/>
      <c r="Y50" s="386"/>
      <c r="Z50" s="385">
        <v>0</v>
      </c>
      <c r="AA50" s="386"/>
      <c r="AB50" s="386"/>
      <c r="AC50" s="386"/>
      <c r="AD50" s="385">
        <v>0</v>
      </c>
      <c r="AE50" s="387" t="s">
        <v>990</v>
      </c>
      <c r="AF50" s="400"/>
    </row>
    <row r="51" spans="1:32" ht="13.35" customHeight="1" x14ac:dyDescent="0.2">
      <c r="A51" s="180" t="s">
        <v>173</v>
      </c>
      <c r="B51" s="820" t="s">
        <v>909</v>
      </c>
      <c r="C51" s="821"/>
      <c r="D51" s="386"/>
      <c r="E51" s="386"/>
      <c r="F51" s="386"/>
      <c r="G51" s="385">
        <v>2404</v>
      </c>
      <c r="H51" s="386"/>
      <c r="I51" s="385">
        <v>519</v>
      </c>
      <c r="J51" s="386"/>
      <c r="K51" s="385">
        <v>0</v>
      </c>
      <c r="L51" s="386"/>
      <c r="M51" s="385">
        <v>62</v>
      </c>
      <c r="N51" s="386"/>
      <c r="O51" s="386"/>
      <c r="P51" s="386"/>
      <c r="Q51" s="386"/>
      <c r="R51" s="385">
        <v>0</v>
      </c>
      <c r="S51" s="386"/>
      <c r="T51" s="386"/>
      <c r="U51" s="386"/>
      <c r="V51" s="385">
        <v>0</v>
      </c>
      <c r="W51" s="386"/>
      <c r="X51" s="386"/>
      <c r="Y51" s="386"/>
      <c r="Z51" s="385">
        <v>119</v>
      </c>
      <c r="AA51" s="386"/>
      <c r="AB51" s="386"/>
      <c r="AC51" s="386"/>
      <c r="AD51" s="385">
        <v>492</v>
      </c>
      <c r="AE51" s="385">
        <v>3596</v>
      </c>
      <c r="AF51" s="392"/>
    </row>
    <row r="52" spans="1:32" ht="19.899999999999999" customHeight="1" x14ac:dyDescent="0.2">
      <c r="C52" s="373" t="s">
        <v>969</v>
      </c>
      <c r="D52" s="386"/>
      <c r="E52" s="386"/>
      <c r="F52" s="386"/>
      <c r="G52" s="385">
        <v>0</v>
      </c>
      <c r="H52" s="386"/>
      <c r="I52" s="385">
        <v>32</v>
      </c>
      <c r="J52" s="386"/>
      <c r="K52" s="385">
        <v>0</v>
      </c>
      <c r="L52" s="386"/>
      <c r="M52" s="385">
        <v>0</v>
      </c>
      <c r="N52" s="386"/>
      <c r="O52" s="386"/>
      <c r="P52" s="386"/>
      <c r="Q52" s="386"/>
      <c r="R52" s="385">
        <v>0</v>
      </c>
      <c r="S52" s="386"/>
      <c r="T52" s="386"/>
      <c r="U52" s="386"/>
      <c r="V52" s="385">
        <v>0</v>
      </c>
      <c r="W52" s="386"/>
      <c r="X52" s="386"/>
      <c r="Y52" s="386"/>
      <c r="Z52" s="385">
        <v>0</v>
      </c>
      <c r="AA52" s="386"/>
      <c r="AB52" s="386"/>
      <c r="AC52" s="386"/>
      <c r="AD52" s="385">
        <v>492</v>
      </c>
      <c r="AE52" s="385">
        <v>524</v>
      </c>
      <c r="AF52" s="392"/>
    </row>
    <row r="53" spans="1:32" ht="13.35" customHeight="1" x14ac:dyDescent="0.2">
      <c r="A53" s="180" t="s">
        <v>175</v>
      </c>
      <c r="B53" s="677" t="s">
        <v>338</v>
      </c>
      <c r="C53" s="796"/>
      <c r="D53" s="386"/>
      <c r="E53" s="386"/>
      <c r="F53" s="386"/>
      <c r="G53" s="385">
        <v>0</v>
      </c>
      <c r="H53" s="386"/>
      <c r="I53" s="385">
        <v>0</v>
      </c>
      <c r="J53" s="386"/>
      <c r="K53" s="385">
        <v>0</v>
      </c>
      <c r="L53" s="386"/>
      <c r="M53" s="385">
        <v>0</v>
      </c>
      <c r="N53" s="386"/>
      <c r="O53" s="386"/>
      <c r="P53" s="386"/>
      <c r="Q53" s="386"/>
      <c r="R53" s="385">
        <v>0</v>
      </c>
      <c r="S53" s="386"/>
      <c r="T53" s="386"/>
      <c r="U53" s="386"/>
      <c r="V53" s="385">
        <v>0</v>
      </c>
      <c r="W53" s="386"/>
      <c r="X53" s="386"/>
      <c r="Y53" s="386"/>
      <c r="Z53" s="385">
        <v>0</v>
      </c>
      <c r="AA53" s="386"/>
      <c r="AB53" s="386"/>
      <c r="AC53" s="386"/>
      <c r="AD53" s="385">
        <v>0</v>
      </c>
      <c r="AE53" s="385">
        <v>0</v>
      </c>
      <c r="AF53" s="392"/>
    </row>
    <row r="54" spans="1:32" ht="13.35" customHeight="1" x14ac:dyDescent="0.2">
      <c r="A54" s="180" t="s">
        <v>177</v>
      </c>
      <c r="B54" s="756" t="s">
        <v>239</v>
      </c>
      <c r="C54" s="797"/>
      <c r="D54" s="386"/>
      <c r="E54" s="386"/>
      <c r="F54" s="386"/>
      <c r="G54" s="385">
        <v>1149</v>
      </c>
      <c r="H54" s="386"/>
      <c r="I54" s="386"/>
      <c r="J54" s="386"/>
      <c r="K54" s="386"/>
      <c r="L54" s="386"/>
      <c r="M54" s="385">
        <v>441</v>
      </c>
      <c r="N54" s="386"/>
      <c r="O54" s="386"/>
      <c r="P54" s="385">
        <v>0</v>
      </c>
      <c r="Q54" s="386"/>
      <c r="R54" s="385">
        <v>494</v>
      </c>
      <c r="S54" s="385">
        <v>1659</v>
      </c>
      <c r="T54" s="385">
        <v>745</v>
      </c>
      <c r="U54" s="386"/>
      <c r="V54" s="385">
        <v>7783</v>
      </c>
      <c r="W54" s="386"/>
      <c r="X54" s="386"/>
      <c r="Y54" s="385">
        <v>2318</v>
      </c>
      <c r="Z54" s="385">
        <v>47</v>
      </c>
      <c r="AA54" s="386"/>
      <c r="AB54" s="386"/>
      <c r="AC54" s="386"/>
      <c r="AD54" s="385">
        <v>0</v>
      </c>
      <c r="AE54" s="385">
        <v>14636</v>
      </c>
      <c r="AF54" s="392"/>
    </row>
    <row r="55" spans="1:32" ht="19.899999999999999" customHeight="1" x14ac:dyDescent="0.2">
      <c r="C55" s="374" t="s">
        <v>970</v>
      </c>
      <c r="D55" s="386"/>
      <c r="E55" s="386"/>
      <c r="F55" s="386"/>
      <c r="G55" s="385">
        <v>38</v>
      </c>
      <c r="H55" s="386"/>
      <c r="I55" s="386"/>
      <c r="J55" s="386"/>
      <c r="K55" s="386"/>
      <c r="L55" s="386"/>
      <c r="M55" s="385">
        <v>0</v>
      </c>
      <c r="N55" s="386"/>
      <c r="O55" s="386"/>
      <c r="P55" s="385">
        <v>0</v>
      </c>
      <c r="Q55" s="386"/>
      <c r="R55" s="385">
        <v>0</v>
      </c>
      <c r="S55" s="386"/>
      <c r="T55" s="386"/>
      <c r="U55" s="386"/>
      <c r="V55" s="385">
        <v>0</v>
      </c>
      <c r="W55" s="386"/>
      <c r="X55" s="386"/>
      <c r="Y55" s="386"/>
      <c r="Z55" s="385">
        <v>0</v>
      </c>
      <c r="AA55" s="386"/>
      <c r="AB55" s="386"/>
      <c r="AC55" s="386"/>
      <c r="AD55" s="385">
        <v>0</v>
      </c>
      <c r="AE55" s="385">
        <v>38</v>
      </c>
      <c r="AF55" s="392"/>
    </row>
    <row r="56" spans="1:32" ht="13.35" customHeight="1" x14ac:dyDescent="0.2">
      <c r="C56" s="373" t="s">
        <v>910</v>
      </c>
      <c r="D56" s="386"/>
      <c r="E56" s="386"/>
      <c r="F56" s="386"/>
      <c r="G56" s="385">
        <v>0</v>
      </c>
      <c r="H56" s="386"/>
      <c r="I56" s="386"/>
      <c r="J56" s="386"/>
      <c r="K56" s="386"/>
      <c r="L56" s="386"/>
      <c r="M56" s="385">
        <v>0</v>
      </c>
      <c r="N56" s="386"/>
      <c r="O56" s="386"/>
      <c r="P56" s="386"/>
      <c r="Q56" s="386"/>
      <c r="R56" s="385">
        <v>0</v>
      </c>
      <c r="S56" s="385">
        <v>1659</v>
      </c>
      <c r="T56" s="386"/>
      <c r="U56" s="386"/>
      <c r="V56" s="385">
        <v>250</v>
      </c>
      <c r="W56" s="386"/>
      <c r="X56" s="386"/>
      <c r="Y56" s="385">
        <v>2318</v>
      </c>
      <c r="Z56" s="385">
        <v>0</v>
      </c>
      <c r="AA56" s="386"/>
      <c r="AB56" s="386"/>
      <c r="AC56" s="386"/>
      <c r="AD56" s="385">
        <v>0</v>
      </c>
      <c r="AE56" s="385">
        <v>4227</v>
      </c>
      <c r="AF56" s="392"/>
    </row>
    <row r="57" spans="1:32" ht="13.35" customHeight="1" x14ac:dyDescent="0.2">
      <c r="A57" s="180" t="s">
        <v>179</v>
      </c>
      <c r="B57" s="677" t="s">
        <v>971</v>
      </c>
      <c r="C57" s="796"/>
      <c r="D57" s="385">
        <v>0</v>
      </c>
      <c r="E57" s="386"/>
      <c r="F57" s="386"/>
      <c r="G57" s="385">
        <v>0</v>
      </c>
      <c r="H57" s="386"/>
      <c r="I57" s="386"/>
      <c r="J57" s="386"/>
      <c r="K57" s="386"/>
      <c r="L57" s="386"/>
      <c r="M57" s="386"/>
      <c r="N57" s="386"/>
      <c r="O57" s="386"/>
      <c r="P57" s="386"/>
      <c r="Q57" s="386"/>
      <c r="R57" s="386"/>
      <c r="S57" s="386"/>
      <c r="T57" s="386"/>
      <c r="U57" s="386"/>
      <c r="V57" s="385">
        <v>0</v>
      </c>
      <c r="W57" s="386"/>
      <c r="X57" s="386"/>
      <c r="Y57" s="386"/>
      <c r="Z57" s="385">
        <v>5</v>
      </c>
      <c r="AA57" s="385">
        <v>352</v>
      </c>
      <c r="AB57" s="386"/>
      <c r="AC57" s="386"/>
      <c r="AD57" s="385">
        <v>0</v>
      </c>
      <c r="AE57" s="385">
        <v>357</v>
      </c>
      <c r="AF57" s="392"/>
    </row>
    <row r="58" spans="1:32" ht="13.35" customHeight="1" x14ac:dyDescent="0.2">
      <c r="A58" s="180" t="s">
        <v>181</v>
      </c>
      <c r="B58" s="677" t="s">
        <v>911</v>
      </c>
      <c r="C58" s="796"/>
      <c r="D58" s="386"/>
      <c r="E58" s="386"/>
      <c r="F58" s="386"/>
      <c r="G58" s="385">
        <v>0</v>
      </c>
      <c r="H58" s="385">
        <v>0</v>
      </c>
      <c r="I58" s="385">
        <v>0</v>
      </c>
      <c r="J58" s="385">
        <v>0</v>
      </c>
      <c r="K58" s="385">
        <v>0</v>
      </c>
      <c r="L58" s="385">
        <v>0</v>
      </c>
      <c r="M58" s="385">
        <v>0</v>
      </c>
      <c r="N58" s="385">
        <v>0</v>
      </c>
      <c r="O58" s="385">
        <v>0</v>
      </c>
      <c r="P58" s="385">
        <v>0</v>
      </c>
      <c r="Q58" s="385">
        <v>0</v>
      </c>
      <c r="R58" s="385">
        <v>2008</v>
      </c>
      <c r="S58" s="385">
        <v>0</v>
      </c>
      <c r="T58" s="385">
        <v>0</v>
      </c>
      <c r="U58" s="385">
        <v>0</v>
      </c>
      <c r="V58" s="385">
        <v>41</v>
      </c>
      <c r="W58" s="385">
        <v>0</v>
      </c>
      <c r="X58" s="385">
        <v>0</v>
      </c>
      <c r="Y58" s="385">
        <v>0</v>
      </c>
      <c r="Z58" s="385">
        <v>0</v>
      </c>
      <c r="AA58" s="386"/>
      <c r="AB58" s="386"/>
      <c r="AC58" s="386"/>
      <c r="AD58" s="385">
        <v>0</v>
      </c>
      <c r="AE58" s="385">
        <v>2049</v>
      </c>
      <c r="AF58" s="392"/>
    </row>
    <row r="59" spans="1:32" ht="13.35" customHeight="1" x14ac:dyDescent="0.2">
      <c r="A59" s="180" t="s">
        <v>183</v>
      </c>
      <c r="B59" s="756" t="s">
        <v>262</v>
      </c>
      <c r="C59" s="797"/>
      <c r="D59" s="385">
        <v>0</v>
      </c>
      <c r="E59" s="385">
        <v>0</v>
      </c>
      <c r="F59" s="385">
        <v>0</v>
      </c>
      <c r="G59" s="385">
        <v>126</v>
      </c>
      <c r="H59" s="385">
        <v>10</v>
      </c>
      <c r="I59" s="385">
        <v>213</v>
      </c>
      <c r="J59" s="385">
        <v>412</v>
      </c>
      <c r="K59" s="385">
        <v>6</v>
      </c>
      <c r="L59" s="385">
        <v>704</v>
      </c>
      <c r="M59" s="385">
        <v>767</v>
      </c>
      <c r="N59" s="385">
        <v>0</v>
      </c>
      <c r="O59" s="385">
        <v>336</v>
      </c>
      <c r="P59" s="385">
        <v>0</v>
      </c>
      <c r="Q59" s="385">
        <v>350</v>
      </c>
      <c r="R59" s="385">
        <v>317</v>
      </c>
      <c r="S59" s="385">
        <v>0</v>
      </c>
      <c r="T59" s="385">
        <v>156</v>
      </c>
      <c r="U59" s="385">
        <v>525</v>
      </c>
      <c r="V59" s="385">
        <v>711</v>
      </c>
      <c r="W59" s="385">
        <v>3</v>
      </c>
      <c r="X59" s="385">
        <v>36</v>
      </c>
      <c r="Y59" s="385">
        <v>0</v>
      </c>
      <c r="Z59" s="385">
        <v>186</v>
      </c>
      <c r="AA59" s="385">
        <v>0</v>
      </c>
      <c r="AB59" s="385">
        <v>0</v>
      </c>
      <c r="AC59" s="385">
        <v>0</v>
      </c>
      <c r="AD59" s="385">
        <v>100</v>
      </c>
      <c r="AE59" s="385">
        <v>4958</v>
      </c>
      <c r="AF59" s="392"/>
    </row>
    <row r="60" spans="1:32" ht="13.35" customHeight="1" x14ac:dyDescent="0.2">
      <c r="C60" s="374" t="s">
        <v>912</v>
      </c>
      <c r="D60" s="385">
        <v>0</v>
      </c>
      <c r="E60" s="385">
        <v>0</v>
      </c>
      <c r="F60" s="385">
        <v>0</v>
      </c>
      <c r="G60" s="385">
        <v>22</v>
      </c>
      <c r="H60" s="385">
        <v>10</v>
      </c>
      <c r="I60" s="385">
        <v>34</v>
      </c>
      <c r="J60" s="385">
        <v>45</v>
      </c>
      <c r="K60" s="385">
        <v>6</v>
      </c>
      <c r="L60" s="386"/>
      <c r="M60" s="385">
        <v>4</v>
      </c>
      <c r="N60" s="386"/>
      <c r="O60" s="386"/>
      <c r="P60" s="385">
        <v>0</v>
      </c>
      <c r="Q60" s="385">
        <v>0</v>
      </c>
      <c r="R60" s="385">
        <v>215</v>
      </c>
      <c r="S60" s="385">
        <v>0</v>
      </c>
      <c r="T60" s="385">
        <v>0</v>
      </c>
      <c r="U60" s="386"/>
      <c r="V60" s="385">
        <v>0</v>
      </c>
      <c r="W60" s="386"/>
      <c r="X60" s="386"/>
      <c r="Y60" s="385">
        <v>0</v>
      </c>
      <c r="Z60" s="385">
        <v>0</v>
      </c>
      <c r="AA60" s="385">
        <v>0</v>
      </c>
      <c r="AB60" s="385">
        <v>0</v>
      </c>
      <c r="AC60" s="385">
        <v>0</v>
      </c>
      <c r="AD60" s="385">
        <v>2</v>
      </c>
      <c r="AE60" s="385">
        <v>338</v>
      </c>
      <c r="AF60" s="392"/>
    </row>
    <row r="61" spans="1:32" ht="13.35" customHeight="1" x14ac:dyDescent="0.2">
      <c r="C61" s="374" t="s">
        <v>913</v>
      </c>
      <c r="D61" s="385">
        <v>0</v>
      </c>
      <c r="E61" s="385">
        <v>0</v>
      </c>
      <c r="F61" s="385">
        <v>0</v>
      </c>
      <c r="G61" s="386"/>
      <c r="H61" s="386"/>
      <c r="I61" s="385">
        <v>179</v>
      </c>
      <c r="J61" s="385">
        <v>367</v>
      </c>
      <c r="K61" s="386"/>
      <c r="L61" s="385">
        <v>704</v>
      </c>
      <c r="M61" s="385">
        <v>763</v>
      </c>
      <c r="N61" s="386"/>
      <c r="O61" s="385">
        <v>13</v>
      </c>
      <c r="P61" s="386"/>
      <c r="Q61" s="386"/>
      <c r="R61" s="385">
        <v>3</v>
      </c>
      <c r="S61" s="385">
        <v>0</v>
      </c>
      <c r="T61" s="386"/>
      <c r="U61" s="386"/>
      <c r="V61" s="386"/>
      <c r="W61" s="385">
        <v>3</v>
      </c>
      <c r="X61" s="386"/>
      <c r="Y61" s="385">
        <v>0</v>
      </c>
      <c r="Z61" s="385">
        <v>59</v>
      </c>
      <c r="AA61" s="385">
        <v>0</v>
      </c>
      <c r="AB61" s="385">
        <v>0</v>
      </c>
      <c r="AC61" s="385">
        <v>0</v>
      </c>
      <c r="AD61" s="385">
        <v>0</v>
      </c>
      <c r="AE61" s="385">
        <v>2091</v>
      </c>
      <c r="AF61" s="392"/>
    </row>
    <row r="62" spans="1:32" ht="13.35" customHeight="1" x14ac:dyDescent="0.2">
      <c r="C62" s="374" t="s">
        <v>922</v>
      </c>
      <c r="D62" s="385">
        <v>0</v>
      </c>
      <c r="E62" s="385">
        <v>0</v>
      </c>
      <c r="F62" s="385">
        <v>0</v>
      </c>
      <c r="G62" s="386"/>
      <c r="H62" s="386"/>
      <c r="I62" s="385">
        <v>0</v>
      </c>
      <c r="J62" s="385">
        <v>0</v>
      </c>
      <c r="K62" s="385">
        <v>0</v>
      </c>
      <c r="L62" s="385">
        <v>0</v>
      </c>
      <c r="M62" s="386"/>
      <c r="N62" s="385">
        <v>0</v>
      </c>
      <c r="O62" s="385">
        <v>0</v>
      </c>
      <c r="P62" s="386"/>
      <c r="Q62" s="386"/>
      <c r="R62" s="385">
        <v>0</v>
      </c>
      <c r="S62" s="385">
        <v>0</v>
      </c>
      <c r="T62" s="386"/>
      <c r="U62" s="386"/>
      <c r="V62" s="386"/>
      <c r="W62" s="385">
        <v>0</v>
      </c>
      <c r="X62" s="386"/>
      <c r="Y62" s="385">
        <v>0</v>
      </c>
      <c r="Z62" s="385">
        <v>0</v>
      </c>
      <c r="AA62" s="385">
        <v>0</v>
      </c>
      <c r="AB62" s="385">
        <v>0</v>
      </c>
      <c r="AC62" s="385">
        <v>0</v>
      </c>
      <c r="AD62" s="385">
        <v>0</v>
      </c>
      <c r="AE62" s="385">
        <v>0</v>
      </c>
      <c r="AF62" s="392"/>
    </row>
    <row r="63" spans="1:32" ht="13.35" customHeight="1" x14ac:dyDescent="0.2">
      <c r="C63" s="374" t="s">
        <v>923</v>
      </c>
      <c r="D63" s="385">
        <v>0</v>
      </c>
      <c r="E63" s="385">
        <v>0</v>
      </c>
      <c r="F63" s="385">
        <v>0</v>
      </c>
      <c r="G63" s="385">
        <v>104</v>
      </c>
      <c r="H63" s="386"/>
      <c r="I63" s="385">
        <v>0</v>
      </c>
      <c r="J63" s="386"/>
      <c r="K63" s="385">
        <v>0</v>
      </c>
      <c r="L63" s="386"/>
      <c r="M63" s="385">
        <v>0</v>
      </c>
      <c r="N63" s="385">
        <v>0</v>
      </c>
      <c r="O63" s="385">
        <v>323</v>
      </c>
      <c r="P63" s="385">
        <v>0</v>
      </c>
      <c r="Q63" s="386"/>
      <c r="R63" s="385">
        <v>99</v>
      </c>
      <c r="S63" s="385">
        <v>0</v>
      </c>
      <c r="T63" s="385">
        <v>156</v>
      </c>
      <c r="U63" s="386"/>
      <c r="V63" s="385">
        <v>136</v>
      </c>
      <c r="W63" s="386"/>
      <c r="X63" s="386"/>
      <c r="Y63" s="385">
        <v>0</v>
      </c>
      <c r="Z63" s="385">
        <v>0</v>
      </c>
      <c r="AA63" s="385">
        <v>0</v>
      </c>
      <c r="AB63" s="385">
        <v>0</v>
      </c>
      <c r="AC63" s="385">
        <v>0</v>
      </c>
      <c r="AD63" s="385">
        <v>98</v>
      </c>
      <c r="AE63" s="385">
        <v>916</v>
      </c>
      <c r="AF63" s="392"/>
    </row>
    <row r="64" spans="1:32" ht="13.35" customHeight="1" x14ac:dyDescent="0.2">
      <c r="C64" s="374" t="s">
        <v>924</v>
      </c>
      <c r="D64" s="385">
        <v>0</v>
      </c>
      <c r="E64" s="385">
        <v>0</v>
      </c>
      <c r="F64" s="385">
        <v>0</v>
      </c>
      <c r="G64" s="386"/>
      <c r="H64" s="386"/>
      <c r="I64" s="386"/>
      <c r="J64" s="386"/>
      <c r="K64" s="386"/>
      <c r="L64" s="386"/>
      <c r="M64" s="386"/>
      <c r="N64" s="386"/>
      <c r="O64" s="386"/>
      <c r="P64" s="386"/>
      <c r="Q64" s="385">
        <v>350</v>
      </c>
      <c r="R64" s="386"/>
      <c r="S64" s="386"/>
      <c r="T64" s="386"/>
      <c r="U64" s="389">
        <v>525</v>
      </c>
      <c r="V64" s="386"/>
      <c r="W64" s="386"/>
      <c r="X64" s="385">
        <v>36</v>
      </c>
      <c r="Y64" s="385">
        <v>0</v>
      </c>
      <c r="Z64" s="385">
        <v>117</v>
      </c>
      <c r="AA64" s="385">
        <v>0</v>
      </c>
      <c r="AB64" s="385">
        <v>0</v>
      </c>
      <c r="AC64" s="385">
        <v>0</v>
      </c>
      <c r="AD64" s="385">
        <v>0</v>
      </c>
      <c r="AE64" s="385">
        <v>1028</v>
      </c>
      <c r="AF64" s="392"/>
    </row>
    <row r="65" spans="1:32" ht="19.899999999999999" customHeight="1" x14ac:dyDescent="0.2">
      <c r="C65" s="373" t="s">
        <v>972</v>
      </c>
      <c r="D65" s="385">
        <v>0</v>
      </c>
      <c r="E65" s="385">
        <v>0</v>
      </c>
      <c r="F65" s="385">
        <v>0</v>
      </c>
      <c r="G65" s="386"/>
      <c r="H65" s="386"/>
      <c r="I65" s="386"/>
      <c r="J65" s="386"/>
      <c r="K65" s="386"/>
      <c r="L65" s="386"/>
      <c r="M65" s="386"/>
      <c r="N65" s="386"/>
      <c r="O65" s="386"/>
      <c r="P65" s="386"/>
      <c r="Q65" s="386"/>
      <c r="R65" s="386"/>
      <c r="S65" s="386"/>
      <c r="T65" s="386"/>
      <c r="U65" s="386"/>
      <c r="V65" s="385">
        <v>575</v>
      </c>
      <c r="W65" s="386"/>
      <c r="X65" s="386"/>
      <c r="Y65" s="385">
        <v>0</v>
      </c>
      <c r="Z65" s="385">
        <v>10</v>
      </c>
      <c r="AA65" s="385">
        <v>0</v>
      </c>
      <c r="AB65" s="385">
        <v>0</v>
      </c>
      <c r="AC65" s="385">
        <v>0</v>
      </c>
      <c r="AD65" s="385">
        <v>0</v>
      </c>
      <c r="AE65" s="385">
        <v>585</v>
      </c>
      <c r="AF65" s="392"/>
    </row>
    <row r="66" spans="1:32" ht="13.35" customHeight="1" x14ac:dyDescent="0.2">
      <c r="A66" s="180" t="s">
        <v>185</v>
      </c>
      <c r="B66" s="677" t="s">
        <v>366</v>
      </c>
      <c r="C66" s="796"/>
      <c r="D66" s="386"/>
      <c r="E66" s="386"/>
      <c r="F66" s="386"/>
      <c r="G66" s="386"/>
      <c r="H66" s="386"/>
      <c r="I66" s="385">
        <v>0</v>
      </c>
      <c r="J66" s="385">
        <v>0</v>
      </c>
      <c r="K66" s="386"/>
      <c r="L66" s="385">
        <v>0</v>
      </c>
      <c r="M66" s="386"/>
      <c r="N66" s="386"/>
      <c r="O66" s="385">
        <v>0</v>
      </c>
      <c r="P66" s="386"/>
      <c r="Q66" s="386"/>
      <c r="R66" s="386"/>
      <c r="S66" s="386"/>
      <c r="T66" s="386"/>
      <c r="U66" s="386"/>
      <c r="V66" s="385">
        <v>0</v>
      </c>
      <c r="W66" s="386"/>
      <c r="X66" s="386"/>
      <c r="Y66" s="386"/>
      <c r="Z66" s="385">
        <v>0</v>
      </c>
      <c r="AA66" s="386"/>
      <c r="AB66" s="386"/>
      <c r="AC66" s="386"/>
      <c r="AD66" s="385">
        <v>0</v>
      </c>
      <c r="AE66" s="385">
        <v>0</v>
      </c>
      <c r="AF66" s="392"/>
    </row>
    <row r="67" spans="1:32" ht="13.35" customHeight="1" x14ac:dyDescent="0.2">
      <c r="A67" s="180" t="s">
        <v>187</v>
      </c>
      <c r="B67" s="677" t="s">
        <v>914</v>
      </c>
      <c r="C67" s="796"/>
      <c r="D67" s="386"/>
      <c r="E67" s="386"/>
      <c r="F67" s="386"/>
      <c r="G67" s="385">
        <v>0</v>
      </c>
      <c r="H67" s="385">
        <v>0</v>
      </c>
      <c r="I67" s="385">
        <v>0</v>
      </c>
      <c r="J67" s="385">
        <v>0</v>
      </c>
      <c r="K67" s="385">
        <v>0</v>
      </c>
      <c r="L67" s="385">
        <v>0</v>
      </c>
      <c r="M67" s="385">
        <v>0</v>
      </c>
      <c r="N67" s="385">
        <v>0</v>
      </c>
      <c r="O67" s="385">
        <v>0</v>
      </c>
      <c r="P67" s="385">
        <v>0</v>
      </c>
      <c r="Q67" s="385">
        <v>0</v>
      </c>
      <c r="R67" s="385">
        <v>0</v>
      </c>
      <c r="S67" s="385">
        <v>0</v>
      </c>
      <c r="T67" s="385">
        <v>0</v>
      </c>
      <c r="U67" s="385">
        <v>0</v>
      </c>
      <c r="V67" s="385">
        <v>0</v>
      </c>
      <c r="W67" s="385">
        <v>0</v>
      </c>
      <c r="X67" s="385">
        <v>0</v>
      </c>
      <c r="Y67" s="385">
        <v>0</v>
      </c>
      <c r="Z67" s="385">
        <v>0</v>
      </c>
      <c r="AA67" s="386"/>
      <c r="AB67" s="386"/>
      <c r="AC67" s="386"/>
      <c r="AD67" s="385">
        <v>0</v>
      </c>
      <c r="AE67" s="385">
        <v>0</v>
      </c>
      <c r="AF67" s="392"/>
    </row>
    <row r="68" spans="1:32" ht="13.35" customHeight="1" x14ac:dyDescent="0.2">
      <c r="A68" s="180" t="s">
        <v>189</v>
      </c>
      <c r="B68" s="677" t="s">
        <v>961</v>
      </c>
      <c r="C68" s="796"/>
      <c r="D68" s="386"/>
      <c r="E68" s="386"/>
      <c r="F68" s="386"/>
      <c r="G68" s="386"/>
      <c r="H68" s="386"/>
      <c r="I68" s="386"/>
      <c r="J68" s="386"/>
      <c r="K68" s="386"/>
      <c r="L68" s="386"/>
      <c r="M68" s="385">
        <v>0</v>
      </c>
      <c r="N68" s="386"/>
      <c r="O68" s="386"/>
      <c r="P68" s="386"/>
      <c r="Q68" s="386"/>
      <c r="R68" s="386"/>
      <c r="S68" s="386"/>
      <c r="T68" s="386"/>
      <c r="U68" s="386"/>
      <c r="V68" s="385">
        <v>11</v>
      </c>
      <c r="W68" s="386"/>
      <c r="X68" s="386"/>
      <c r="Y68" s="386"/>
      <c r="Z68" s="385">
        <v>56</v>
      </c>
      <c r="AA68" s="386"/>
      <c r="AB68" s="386"/>
      <c r="AC68" s="386"/>
      <c r="AD68" s="385">
        <v>0</v>
      </c>
      <c r="AE68" s="385">
        <v>67</v>
      </c>
      <c r="AF68" s="392"/>
    </row>
    <row r="69" spans="1:32" ht="13.35" customHeight="1" x14ac:dyDescent="0.2">
      <c r="A69" s="180" t="s">
        <v>191</v>
      </c>
      <c r="B69" s="677" t="s">
        <v>973</v>
      </c>
      <c r="C69" s="796"/>
      <c r="D69" s="385">
        <v>9165</v>
      </c>
      <c r="E69" s="386"/>
      <c r="F69" s="386"/>
      <c r="G69" s="385">
        <v>1</v>
      </c>
      <c r="H69" s="386"/>
      <c r="I69" s="386"/>
      <c r="J69" s="386"/>
      <c r="K69" s="386"/>
      <c r="L69" s="386"/>
      <c r="M69" s="386"/>
      <c r="N69" s="386"/>
      <c r="O69" s="386"/>
      <c r="P69" s="386"/>
      <c r="Q69" s="386"/>
      <c r="R69" s="386"/>
      <c r="S69" s="386"/>
      <c r="T69" s="386"/>
      <c r="U69" s="386"/>
      <c r="V69" s="385">
        <v>5245</v>
      </c>
      <c r="W69" s="386"/>
      <c r="X69" s="386"/>
      <c r="Y69" s="386"/>
      <c r="Z69" s="386"/>
      <c r="AA69" s="386"/>
      <c r="AB69" s="386"/>
      <c r="AC69" s="385">
        <v>0</v>
      </c>
      <c r="AD69" s="385">
        <v>0</v>
      </c>
      <c r="AE69" s="385">
        <v>14411</v>
      </c>
      <c r="AF69" s="392"/>
    </row>
    <row r="70" spans="1:32" ht="13.35" customHeight="1" x14ac:dyDescent="0.2">
      <c r="A70" s="176" t="s">
        <v>193</v>
      </c>
      <c r="B70" s="678" t="s">
        <v>230</v>
      </c>
      <c r="C70" s="822"/>
      <c r="D70" s="385">
        <v>18231</v>
      </c>
      <c r="E70" s="385">
        <v>0</v>
      </c>
      <c r="F70" s="385">
        <v>0</v>
      </c>
      <c r="G70" s="385">
        <v>12443</v>
      </c>
      <c r="H70" s="385">
        <v>10</v>
      </c>
      <c r="I70" s="385">
        <v>732</v>
      </c>
      <c r="J70" s="385">
        <v>412</v>
      </c>
      <c r="K70" s="385">
        <v>6</v>
      </c>
      <c r="L70" s="385">
        <v>704</v>
      </c>
      <c r="M70" s="385">
        <v>1270</v>
      </c>
      <c r="N70" s="385">
        <v>0</v>
      </c>
      <c r="O70" s="385">
        <v>336</v>
      </c>
      <c r="P70" s="385">
        <v>0</v>
      </c>
      <c r="Q70" s="385">
        <v>350</v>
      </c>
      <c r="R70" s="385">
        <v>2819</v>
      </c>
      <c r="S70" s="385">
        <v>1659</v>
      </c>
      <c r="T70" s="385">
        <v>901</v>
      </c>
      <c r="U70" s="385">
        <v>525</v>
      </c>
      <c r="V70" s="385">
        <v>13791</v>
      </c>
      <c r="W70" s="385">
        <v>3</v>
      </c>
      <c r="X70" s="385">
        <v>36</v>
      </c>
      <c r="Y70" s="385">
        <v>2318</v>
      </c>
      <c r="Z70" s="385">
        <v>413</v>
      </c>
      <c r="AA70" s="385">
        <v>352</v>
      </c>
      <c r="AB70" s="385">
        <v>0</v>
      </c>
      <c r="AC70" s="385">
        <v>0</v>
      </c>
      <c r="AD70" s="385">
        <v>592</v>
      </c>
      <c r="AE70" s="385">
        <v>57903</v>
      </c>
      <c r="AF70" s="392"/>
    </row>
    <row r="71" spans="1:32" ht="14.1" customHeight="1" x14ac:dyDescent="0.2">
      <c r="B71" s="401"/>
      <c r="C71" s="401"/>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1:32" ht="14.1" customHeight="1" x14ac:dyDescent="0.2">
      <c r="B72" s="808" t="s">
        <v>974</v>
      </c>
      <c r="C72" s="639"/>
      <c r="D72" s="639"/>
      <c r="E72" s="639"/>
      <c r="F72" s="639"/>
      <c r="G72" s="639"/>
      <c r="H72" s="639"/>
      <c r="I72" s="639"/>
      <c r="J72" s="639"/>
      <c r="K72" s="639"/>
      <c r="L72" s="639"/>
      <c r="M72" s="639"/>
      <c r="N72" s="639"/>
      <c r="O72" s="639"/>
      <c r="P72" s="639"/>
      <c r="Q72" s="639"/>
      <c r="R72" s="639"/>
      <c r="S72" s="639"/>
      <c r="T72" s="639"/>
      <c r="U72" s="639"/>
      <c r="V72" s="639"/>
    </row>
    <row r="73" spans="1:32" ht="14.1" customHeight="1" x14ac:dyDescent="0.2">
      <c r="A73" s="77">
        <f>SUM(L76:AE86)</f>
        <v>266846.5405907603</v>
      </c>
      <c r="L73" s="799" t="s">
        <v>93</v>
      </c>
      <c r="M73" s="639"/>
      <c r="N73" s="639"/>
      <c r="O73" s="639"/>
      <c r="P73" s="639"/>
      <c r="Q73" s="799" t="s">
        <v>94</v>
      </c>
      <c r="R73" s="639"/>
      <c r="S73" s="639"/>
      <c r="T73" s="639"/>
      <c r="U73" s="639"/>
      <c r="V73" s="799" t="s">
        <v>95</v>
      </c>
      <c r="W73" s="639"/>
      <c r="X73" s="639"/>
      <c r="Y73" s="639"/>
      <c r="Z73" s="639"/>
      <c r="AA73" s="799" t="s">
        <v>96</v>
      </c>
      <c r="AB73" s="639"/>
      <c r="AC73" s="639"/>
      <c r="AD73" s="639"/>
      <c r="AE73" s="639"/>
    </row>
    <row r="74" spans="1:32" ht="14.1" customHeight="1" x14ac:dyDescent="0.2">
      <c r="L74" s="681" t="s">
        <v>310</v>
      </c>
      <c r="M74" s="639"/>
      <c r="N74" s="639"/>
      <c r="O74" s="639"/>
      <c r="P74" s="639"/>
      <c r="Q74" s="639"/>
      <c r="R74" s="639"/>
      <c r="S74" s="639"/>
      <c r="T74" s="639"/>
      <c r="U74" s="639"/>
      <c r="V74" s="639"/>
      <c r="W74" s="639"/>
      <c r="X74" s="639"/>
      <c r="Y74" s="639"/>
      <c r="Z74" s="639"/>
      <c r="AA74" s="639"/>
      <c r="AB74" s="639"/>
      <c r="AC74" s="639"/>
      <c r="AD74" s="639"/>
      <c r="AE74" s="639"/>
    </row>
    <row r="75" spans="1:32" ht="23.25" customHeight="1" x14ac:dyDescent="0.2">
      <c r="B75" s="807" t="s">
        <v>975</v>
      </c>
      <c r="C75" s="639"/>
      <c r="L75" s="786" t="s">
        <v>976</v>
      </c>
      <c r="M75" s="786"/>
      <c r="N75" s="786"/>
      <c r="O75" s="786"/>
      <c r="P75" s="786"/>
      <c r="Q75" s="786" t="s">
        <v>977</v>
      </c>
      <c r="R75" s="786"/>
      <c r="S75" s="786"/>
      <c r="T75" s="786"/>
      <c r="U75" s="786"/>
      <c r="V75" s="786" t="s">
        <v>991</v>
      </c>
      <c r="W75" s="786"/>
      <c r="X75" s="786"/>
      <c r="Y75" s="786"/>
      <c r="Z75" s="786"/>
      <c r="AA75" s="786" t="s">
        <v>992</v>
      </c>
      <c r="AB75" s="786"/>
      <c r="AC75" s="786"/>
      <c r="AD75" s="786"/>
      <c r="AE75" s="786"/>
    </row>
    <row r="76" spans="1:32" ht="14.1" customHeight="1" x14ac:dyDescent="0.2">
      <c r="A76" s="147" t="s">
        <v>167</v>
      </c>
      <c r="B76" s="178"/>
      <c r="C76" s="48" t="s">
        <v>980</v>
      </c>
      <c r="D76" s="7"/>
      <c r="E76" s="7"/>
      <c r="F76" s="7"/>
      <c r="G76" s="7"/>
      <c r="H76" s="7"/>
      <c r="I76" s="7"/>
      <c r="J76" s="7"/>
      <c r="K76" s="7"/>
      <c r="L76" s="824">
        <v>28589</v>
      </c>
      <c r="M76" s="706"/>
      <c r="N76" s="706"/>
      <c r="O76" s="706"/>
      <c r="P76" s="706"/>
      <c r="Q76" s="824">
        <v>9592</v>
      </c>
      <c r="R76" s="706"/>
      <c r="S76" s="706"/>
      <c r="T76" s="706"/>
      <c r="U76" s="706"/>
      <c r="V76" s="7"/>
      <c r="W76" s="826">
        <v>0.27910000000000001</v>
      </c>
      <c r="X76" s="706"/>
      <c r="Y76" s="706"/>
      <c r="Z76" s="706"/>
      <c r="AA76" s="824">
        <v>31932</v>
      </c>
      <c r="AB76" s="706"/>
      <c r="AC76" s="706"/>
      <c r="AD76" s="706"/>
      <c r="AE76" s="706"/>
    </row>
    <row r="77" spans="1:32" ht="14.1" customHeight="1" x14ac:dyDescent="0.2">
      <c r="A77" s="147" t="s">
        <v>169</v>
      </c>
      <c r="C77" s="73" t="s">
        <v>981</v>
      </c>
      <c r="L77" s="823">
        <v>2895</v>
      </c>
      <c r="M77" s="639"/>
      <c r="N77" s="639"/>
      <c r="O77" s="639"/>
      <c r="P77" s="639"/>
      <c r="Q77" s="823">
        <v>903</v>
      </c>
      <c r="R77" s="639"/>
      <c r="S77" s="639"/>
      <c r="T77" s="639"/>
      <c r="U77" s="639"/>
      <c r="W77" s="825">
        <v>0.4471</v>
      </c>
      <c r="X77" s="639"/>
      <c r="Y77" s="639"/>
      <c r="Z77" s="639"/>
      <c r="AA77" s="823">
        <v>3157</v>
      </c>
      <c r="AB77" s="639"/>
      <c r="AC77" s="639"/>
      <c r="AD77" s="639"/>
      <c r="AE77" s="639"/>
    </row>
    <row r="78" spans="1:32" ht="14.1" customHeight="1" x14ac:dyDescent="0.2">
      <c r="A78" s="147" t="s">
        <v>171</v>
      </c>
      <c r="C78" s="73" t="s">
        <v>982</v>
      </c>
      <c r="L78" s="823">
        <v>2980</v>
      </c>
      <c r="M78" s="639"/>
      <c r="N78" s="639"/>
      <c r="O78" s="639"/>
      <c r="P78" s="639"/>
      <c r="Q78" s="823">
        <v>5294</v>
      </c>
      <c r="R78" s="639"/>
      <c r="S78" s="639"/>
      <c r="T78" s="639"/>
      <c r="U78" s="639"/>
      <c r="W78" s="825">
        <v>0.315</v>
      </c>
      <c r="X78" s="639"/>
      <c r="Y78" s="639"/>
      <c r="Z78" s="639"/>
      <c r="AA78" s="823">
        <v>4478</v>
      </c>
      <c r="AB78" s="639"/>
      <c r="AC78" s="639"/>
      <c r="AD78" s="639"/>
      <c r="AE78" s="639"/>
    </row>
    <row r="79" spans="1:32" ht="14.1" customHeight="1" x14ac:dyDescent="0.2">
      <c r="A79" s="147" t="s">
        <v>173</v>
      </c>
      <c r="C79" s="73" t="s">
        <v>983</v>
      </c>
      <c r="L79" s="823">
        <v>854</v>
      </c>
      <c r="M79" s="639"/>
      <c r="N79" s="639"/>
      <c r="O79" s="639"/>
      <c r="P79" s="639"/>
      <c r="Q79" s="823">
        <v>345</v>
      </c>
      <c r="R79" s="639"/>
      <c r="S79" s="639"/>
      <c r="T79" s="639"/>
      <c r="U79" s="639"/>
      <c r="W79" s="825">
        <v>0.20119999999999999</v>
      </c>
      <c r="X79" s="639"/>
      <c r="Y79" s="639"/>
      <c r="Z79" s="639"/>
      <c r="AA79" s="823">
        <v>901</v>
      </c>
      <c r="AB79" s="639"/>
      <c r="AC79" s="639"/>
      <c r="AD79" s="639"/>
      <c r="AE79" s="639"/>
    </row>
    <row r="80" spans="1:32" ht="14.1" customHeight="1" x14ac:dyDescent="0.2">
      <c r="A80" s="147" t="s">
        <v>175</v>
      </c>
      <c r="C80" s="73" t="s">
        <v>984</v>
      </c>
      <c r="L80" s="823">
        <v>11850</v>
      </c>
      <c r="M80" s="639"/>
      <c r="N80" s="639"/>
      <c r="O80" s="639"/>
      <c r="P80" s="639"/>
      <c r="Q80" s="823">
        <v>7860</v>
      </c>
      <c r="R80" s="639"/>
      <c r="S80" s="639"/>
      <c r="T80" s="639"/>
      <c r="U80" s="639"/>
      <c r="W80" s="825">
        <v>0.32740000000000002</v>
      </c>
      <c r="X80" s="639"/>
      <c r="Y80" s="639"/>
      <c r="Z80" s="639"/>
      <c r="AA80" s="823">
        <v>14315</v>
      </c>
      <c r="AB80" s="639"/>
      <c r="AC80" s="639"/>
      <c r="AD80" s="639"/>
      <c r="AE80" s="639"/>
    </row>
    <row r="81" spans="1:32" ht="14.1" customHeight="1" x14ac:dyDescent="0.2">
      <c r="A81" s="147" t="s">
        <v>177</v>
      </c>
      <c r="C81" s="73" t="s">
        <v>985</v>
      </c>
      <c r="L81" s="823">
        <v>1699</v>
      </c>
      <c r="M81" s="639"/>
      <c r="N81" s="639"/>
      <c r="O81" s="639"/>
      <c r="P81" s="639"/>
      <c r="Q81" s="823">
        <v>1536</v>
      </c>
      <c r="R81" s="639"/>
      <c r="S81" s="639"/>
      <c r="T81" s="639"/>
      <c r="U81" s="639"/>
      <c r="W81" s="825">
        <v>0.43709999999999999</v>
      </c>
      <c r="X81" s="639"/>
      <c r="Y81" s="639"/>
      <c r="Z81" s="639"/>
      <c r="AA81" s="823">
        <v>2356</v>
      </c>
      <c r="AB81" s="639"/>
      <c r="AC81" s="639"/>
      <c r="AD81" s="639"/>
      <c r="AE81" s="639"/>
    </row>
    <row r="82" spans="1:32" ht="14.1" customHeight="1" x14ac:dyDescent="0.2">
      <c r="A82" s="147" t="s">
        <v>179</v>
      </c>
      <c r="C82" s="73" t="s">
        <v>986</v>
      </c>
      <c r="L82" s="823">
        <v>444</v>
      </c>
      <c r="M82" s="639"/>
      <c r="N82" s="639"/>
      <c r="O82" s="639"/>
      <c r="P82" s="639"/>
      <c r="Q82" s="823">
        <v>326</v>
      </c>
      <c r="R82" s="639"/>
      <c r="S82" s="639"/>
      <c r="T82" s="639"/>
      <c r="U82" s="639"/>
      <c r="W82" s="825">
        <v>0.21909999999999999</v>
      </c>
      <c r="X82" s="639"/>
      <c r="Y82" s="639"/>
      <c r="Z82" s="639"/>
      <c r="AA82" s="823">
        <v>412</v>
      </c>
      <c r="AB82" s="639"/>
      <c r="AC82" s="639"/>
      <c r="AD82" s="639"/>
      <c r="AE82" s="639"/>
    </row>
    <row r="83" spans="1:32" ht="14.1" customHeight="1" x14ac:dyDescent="0.2">
      <c r="A83" s="147" t="s">
        <v>181</v>
      </c>
      <c r="C83" s="73" t="s">
        <v>987</v>
      </c>
      <c r="L83" s="823">
        <v>352</v>
      </c>
      <c r="M83" s="639"/>
      <c r="N83" s="639"/>
      <c r="O83" s="639"/>
      <c r="P83" s="639"/>
      <c r="Q83" s="823">
        <v>0</v>
      </c>
      <c r="R83" s="639"/>
      <c r="S83" s="639"/>
      <c r="T83" s="639"/>
      <c r="U83" s="639"/>
      <c r="W83" s="825">
        <v>0</v>
      </c>
      <c r="X83" s="639"/>
      <c r="Y83" s="639"/>
      <c r="Z83" s="639"/>
      <c r="AA83" s="823">
        <v>352</v>
      </c>
      <c r="AB83" s="639"/>
      <c r="AC83" s="639"/>
      <c r="AD83" s="639"/>
      <c r="AE83" s="639"/>
    </row>
    <row r="84" spans="1:32" ht="14.1" customHeight="1" x14ac:dyDescent="0.2">
      <c r="A84" s="147" t="s">
        <v>183</v>
      </c>
      <c r="C84" s="73" t="s">
        <v>988</v>
      </c>
      <c r="L84" s="823">
        <v>0</v>
      </c>
      <c r="M84" s="639"/>
      <c r="N84" s="639"/>
      <c r="O84" s="639"/>
      <c r="P84" s="639"/>
      <c r="Q84" s="823">
        <v>0</v>
      </c>
      <c r="R84" s="639"/>
      <c r="S84" s="639"/>
      <c r="T84" s="639"/>
      <c r="U84" s="639"/>
      <c r="W84" s="825">
        <v>0</v>
      </c>
      <c r="X84" s="639"/>
      <c r="Y84" s="639"/>
      <c r="Z84" s="639"/>
      <c r="AA84" s="823">
        <v>0</v>
      </c>
      <c r="AB84" s="639"/>
      <c r="AC84" s="639"/>
      <c r="AD84" s="639"/>
      <c r="AE84" s="639"/>
    </row>
    <row r="85" spans="1:32" ht="14.1" customHeight="1" x14ac:dyDescent="0.2">
      <c r="A85" s="377">
        <v>10</v>
      </c>
      <c r="C85" s="378">
        <v>12.5</v>
      </c>
      <c r="L85" s="829">
        <v>0</v>
      </c>
      <c r="M85" s="639"/>
      <c r="N85" s="639"/>
      <c r="O85" s="639"/>
      <c r="P85" s="639"/>
      <c r="Q85" s="829">
        <v>0</v>
      </c>
      <c r="R85" s="639"/>
      <c r="S85" s="639"/>
      <c r="T85" s="639"/>
      <c r="U85" s="639"/>
      <c r="W85" s="831">
        <v>0</v>
      </c>
      <c r="X85" s="639"/>
      <c r="Y85" s="639"/>
      <c r="Z85" s="639"/>
      <c r="AA85" s="829">
        <v>0</v>
      </c>
      <c r="AB85" s="639"/>
      <c r="AC85" s="639"/>
      <c r="AD85" s="639"/>
      <c r="AE85" s="639"/>
    </row>
    <row r="86" spans="1:32" ht="14.1" customHeight="1" x14ac:dyDescent="0.2">
      <c r="A86" s="147" t="s">
        <v>187</v>
      </c>
      <c r="B86" s="818" t="s">
        <v>989</v>
      </c>
      <c r="C86" s="819"/>
      <c r="D86" s="402"/>
      <c r="E86" s="402"/>
      <c r="F86" s="402"/>
      <c r="G86" s="402"/>
      <c r="H86" s="402"/>
      <c r="I86" s="402"/>
      <c r="J86" s="402"/>
      <c r="K86" s="402"/>
      <c r="L86" s="827">
        <v>49663</v>
      </c>
      <c r="M86" s="828"/>
      <c r="N86" s="828"/>
      <c r="O86" s="828"/>
      <c r="P86" s="828"/>
      <c r="Q86" s="827">
        <v>25856</v>
      </c>
      <c r="R86" s="828"/>
      <c r="S86" s="828"/>
      <c r="T86" s="828"/>
      <c r="U86" s="828"/>
      <c r="V86" s="396"/>
      <c r="W86" s="830">
        <v>0.31459076036509898</v>
      </c>
      <c r="X86" s="828"/>
      <c r="Y86" s="828"/>
      <c r="Z86" s="828"/>
      <c r="AA86" s="827">
        <v>57903</v>
      </c>
      <c r="AB86" s="828"/>
      <c r="AC86" s="828"/>
      <c r="AD86" s="828"/>
      <c r="AE86" s="828"/>
    </row>
    <row r="87" spans="1:32" ht="15" customHeight="1" x14ac:dyDescent="0.2">
      <c r="B87" s="403"/>
      <c r="C87" s="403"/>
      <c r="D87" s="404"/>
      <c r="E87" s="404"/>
      <c r="F87" s="404"/>
      <c r="G87" s="404"/>
      <c r="H87" s="404"/>
      <c r="I87" s="404"/>
      <c r="J87" s="404"/>
      <c r="K87" s="404"/>
      <c r="L87" s="404"/>
      <c r="M87" s="404"/>
      <c r="N87" s="404"/>
      <c r="O87" s="404"/>
      <c r="P87" s="404"/>
      <c r="Q87" s="404"/>
      <c r="R87" s="404"/>
      <c r="S87" s="404"/>
      <c r="T87" s="404"/>
      <c r="U87" s="404"/>
      <c r="V87" s="404"/>
      <c r="W87" s="404"/>
      <c r="X87" s="404"/>
      <c r="Y87" s="404"/>
      <c r="Z87" s="404"/>
      <c r="AA87" s="404"/>
      <c r="AB87" s="404"/>
      <c r="AC87" s="404"/>
      <c r="AD87" s="404"/>
      <c r="AE87" s="404"/>
    </row>
    <row r="88" spans="1:32" ht="15" customHeight="1" x14ac:dyDescent="0.2"/>
    <row r="89" spans="1:32" ht="14.1" customHeight="1" x14ac:dyDescent="0.2">
      <c r="A89" s="379">
        <f>SUM(D91:AE113)</f>
        <v>230598</v>
      </c>
      <c r="B89" s="801" t="s">
        <v>967</v>
      </c>
      <c r="C89" s="639"/>
      <c r="D89" s="681" t="s">
        <v>326</v>
      </c>
      <c r="E89" s="639"/>
      <c r="F89" s="639"/>
      <c r="G89" s="639"/>
      <c r="H89" s="639"/>
      <c r="I89" s="639"/>
      <c r="J89" s="639"/>
      <c r="K89" s="639"/>
      <c r="L89" s="639"/>
      <c r="M89" s="639"/>
      <c r="N89" s="639"/>
      <c r="O89" s="639"/>
      <c r="P89" s="639"/>
      <c r="Q89" s="639"/>
      <c r="R89" s="639"/>
      <c r="S89" s="639"/>
      <c r="T89" s="639"/>
      <c r="U89" s="639"/>
      <c r="V89" s="639"/>
      <c r="W89" s="639"/>
      <c r="X89" s="639"/>
      <c r="Y89" s="639"/>
      <c r="Z89" s="639"/>
      <c r="AA89" s="639"/>
      <c r="AB89" s="639"/>
      <c r="AC89" s="639"/>
      <c r="AD89" s="639"/>
      <c r="AE89" s="639"/>
    </row>
    <row r="90" spans="1:32" ht="14.1" customHeight="1" x14ac:dyDescent="0.2">
      <c r="B90" s="715" t="s">
        <v>98</v>
      </c>
      <c r="C90" s="639"/>
      <c r="D90" s="380" t="s">
        <v>968</v>
      </c>
      <c r="E90" s="381">
        <v>0.1</v>
      </c>
      <c r="F90" s="381">
        <v>0.15</v>
      </c>
      <c r="G90" s="381">
        <v>0.2</v>
      </c>
      <c r="H90" s="381">
        <v>0.25</v>
      </c>
      <c r="I90" s="380" t="s">
        <v>993</v>
      </c>
      <c r="J90" s="380" t="s">
        <v>994</v>
      </c>
      <c r="K90" s="380" t="s">
        <v>995</v>
      </c>
      <c r="L90" s="380" t="s">
        <v>996</v>
      </c>
      <c r="M90" s="380" t="s">
        <v>997</v>
      </c>
      <c r="N90" s="380" t="s">
        <v>998</v>
      </c>
      <c r="O90" s="380" t="s">
        <v>999</v>
      </c>
      <c r="P90" s="380" t="s">
        <v>1000</v>
      </c>
      <c r="Q90" s="380" t="s">
        <v>1001</v>
      </c>
      <c r="R90" s="380" t="s">
        <v>1002</v>
      </c>
      <c r="S90" s="380" t="s">
        <v>1003</v>
      </c>
      <c r="T90" s="380" t="s">
        <v>983</v>
      </c>
      <c r="U90" s="380" t="s">
        <v>1004</v>
      </c>
      <c r="V90" s="381">
        <v>1</v>
      </c>
      <c r="W90" s="382">
        <v>1.05</v>
      </c>
      <c r="X90" s="382">
        <v>1.1000000000000001</v>
      </c>
      <c r="Y90" s="382">
        <v>1.3</v>
      </c>
      <c r="Z90" s="382">
        <v>1.5</v>
      </c>
      <c r="AA90" s="382">
        <v>2.5</v>
      </c>
      <c r="AB90" s="382">
        <v>4</v>
      </c>
      <c r="AC90" s="383">
        <v>12.5</v>
      </c>
      <c r="AD90" s="384" t="s">
        <v>276</v>
      </c>
      <c r="AE90" s="384" t="s">
        <v>230</v>
      </c>
      <c r="AF90" s="392"/>
    </row>
    <row r="91" spans="1:32" ht="14.1" customHeight="1" x14ac:dyDescent="0.2">
      <c r="A91" s="180" t="s">
        <v>167</v>
      </c>
      <c r="B91" s="677" t="s">
        <v>907</v>
      </c>
      <c r="C91" s="796"/>
      <c r="D91" s="385">
        <v>6015</v>
      </c>
      <c r="E91" s="386"/>
      <c r="F91" s="386"/>
      <c r="G91" s="385">
        <v>0</v>
      </c>
      <c r="H91" s="386"/>
      <c r="I91" s="386"/>
      <c r="J91" s="386"/>
      <c r="K91" s="386"/>
      <c r="L91" s="386"/>
      <c r="M91" s="385">
        <v>0</v>
      </c>
      <c r="N91" s="386"/>
      <c r="O91" s="386"/>
      <c r="P91" s="386"/>
      <c r="Q91" s="386"/>
      <c r="R91" s="386"/>
      <c r="S91" s="386"/>
      <c r="T91" s="386"/>
      <c r="U91" s="386"/>
      <c r="V91" s="385">
        <v>0</v>
      </c>
      <c r="W91" s="386"/>
      <c r="X91" s="386"/>
      <c r="Y91" s="386"/>
      <c r="Z91" s="385">
        <v>0</v>
      </c>
      <c r="AA91" s="386"/>
      <c r="AB91" s="386"/>
      <c r="AC91" s="386"/>
      <c r="AD91" s="385">
        <v>0</v>
      </c>
      <c r="AE91" s="385">
        <v>6015</v>
      </c>
      <c r="AF91" s="392"/>
    </row>
    <row r="92" spans="1:32" ht="14.1" customHeight="1" x14ac:dyDescent="0.2">
      <c r="A92" s="180" t="s">
        <v>169</v>
      </c>
      <c r="B92" s="677" t="s">
        <v>237</v>
      </c>
      <c r="C92" s="796"/>
      <c r="D92" s="385">
        <v>0</v>
      </c>
      <c r="E92" s="386"/>
      <c r="F92" s="386"/>
      <c r="G92" s="385">
        <v>8579</v>
      </c>
      <c r="H92" s="386"/>
      <c r="I92" s="386"/>
      <c r="J92" s="386"/>
      <c r="K92" s="386"/>
      <c r="L92" s="386"/>
      <c r="M92" s="385">
        <v>0</v>
      </c>
      <c r="N92" s="386"/>
      <c r="O92" s="386"/>
      <c r="P92" s="386"/>
      <c r="Q92" s="386"/>
      <c r="R92" s="386"/>
      <c r="S92" s="386"/>
      <c r="T92" s="386"/>
      <c r="U92" s="386"/>
      <c r="V92" s="385">
        <v>0</v>
      </c>
      <c r="W92" s="386"/>
      <c r="X92" s="386"/>
      <c r="Y92" s="386"/>
      <c r="Z92" s="385">
        <v>0</v>
      </c>
      <c r="AA92" s="386"/>
      <c r="AB92" s="386"/>
      <c r="AC92" s="386"/>
      <c r="AD92" s="385">
        <v>0</v>
      </c>
      <c r="AE92" s="385">
        <v>8579</v>
      </c>
      <c r="AF92" s="392"/>
    </row>
    <row r="93" spans="1:32" ht="14.1" customHeight="1" x14ac:dyDescent="0.2">
      <c r="A93" s="180" t="s">
        <v>171</v>
      </c>
      <c r="B93" s="677" t="s">
        <v>908</v>
      </c>
      <c r="C93" s="796"/>
      <c r="D93" s="385">
        <v>60</v>
      </c>
      <c r="E93" s="386"/>
      <c r="F93" s="386"/>
      <c r="G93" s="385">
        <v>0</v>
      </c>
      <c r="H93" s="386"/>
      <c r="I93" s="385">
        <v>0</v>
      </c>
      <c r="J93" s="386"/>
      <c r="K93" s="386"/>
      <c r="L93" s="386"/>
      <c r="M93" s="385">
        <v>0</v>
      </c>
      <c r="N93" s="386"/>
      <c r="O93" s="386"/>
      <c r="P93" s="386"/>
      <c r="Q93" s="386"/>
      <c r="R93" s="386"/>
      <c r="S93" s="386"/>
      <c r="T93" s="386"/>
      <c r="U93" s="386"/>
      <c r="V93" s="385">
        <v>0</v>
      </c>
      <c r="W93" s="386"/>
      <c r="X93" s="386"/>
      <c r="Y93" s="386"/>
      <c r="Z93" s="385">
        <v>0</v>
      </c>
      <c r="AA93" s="386"/>
      <c r="AB93" s="386"/>
      <c r="AC93" s="386"/>
      <c r="AD93" s="385">
        <v>0</v>
      </c>
      <c r="AE93" s="385">
        <v>60</v>
      </c>
      <c r="AF93" s="392"/>
    </row>
    <row r="94" spans="1:32" ht="14.1" customHeight="1" x14ac:dyDescent="0.2">
      <c r="A94" s="180" t="s">
        <v>173</v>
      </c>
      <c r="B94" s="820" t="s">
        <v>909</v>
      </c>
      <c r="C94" s="821"/>
      <c r="D94" s="386"/>
      <c r="E94" s="386"/>
      <c r="F94" s="386"/>
      <c r="G94" s="385">
        <v>1380</v>
      </c>
      <c r="H94" s="386"/>
      <c r="I94" s="385">
        <v>460</v>
      </c>
      <c r="J94" s="386"/>
      <c r="K94" s="385">
        <v>0</v>
      </c>
      <c r="L94" s="386"/>
      <c r="M94" s="385">
        <v>52</v>
      </c>
      <c r="N94" s="386"/>
      <c r="O94" s="386"/>
      <c r="P94" s="386"/>
      <c r="Q94" s="386"/>
      <c r="R94" s="385">
        <v>0</v>
      </c>
      <c r="S94" s="386"/>
      <c r="T94" s="386"/>
      <c r="U94" s="386"/>
      <c r="V94" s="385">
        <v>0</v>
      </c>
      <c r="W94" s="386"/>
      <c r="X94" s="386"/>
      <c r="Y94" s="386"/>
      <c r="Z94" s="385">
        <v>331</v>
      </c>
      <c r="AA94" s="386"/>
      <c r="AB94" s="386"/>
      <c r="AC94" s="386"/>
      <c r="AD94" s="385">
        <v>511</v>
      </c>
      <c r="AE94" s="385">
        <v>2734</v>
      </c>
      <c r="AF94" s="392"/>
    </row>
    <row r="95" spans="1:32" ht="19.899999999999999" customHeight="1" x14ac:dyDescent="0.2">
      <c r="C95" s="373" t="s">
        <v>1005</v>
      </c>
      <c r="D95" s="386"/>
      <c r="E95" s="386"/>
      <c r="F95" s="386"/>
      <c r="G95" s="385">
        <v>0</v>
      </c>
      <c r="H95" s="386"/>
      <c r="I95" s="385">
        <v>1</v>
      </c>
      <c r="J95" s="386"/>
      <c r="K95" s="385">
        <v>0</v>
      </c>
      <c r="L95" s="386"/>
      <c r="M95" s="385">
        <v>0</v>
      </c>
      <c r="N95" s="386"/>
      <c r="O95" s="386"/>
      <c r="P95" s="386"/>
      <c r="Q95" s="386"/>
      <c r="R95" s="385">
        <v>0</v>
      </c>
      <c r="S95" s="386"/>
      <c r="T95" s="386"/>
      <c r="U95" s="386"/>
      <c r="V95" s="385">
        <v>0</v>
      </c>
      <c r="W95" s="386"/>
      <c r="X95" s="386"/>
      <c r="Y95" s="386"/>
      <c r="Z95" s="385">
        <v>0</v>
      </c>
      <c r="AA95" s="386"/>
      <c r="AB95" s="386"/>
      <c r="AC95" s="386"/>
      <c r="AD95" s="385">
        <v>512</v>
      </c>
      <c r="AE95" s="385">
        <v>513</v>
      </c>
      <c r="AF95" s="392"/>
    </row>
    <row r="96" spans="1:32" ht="14.1" customHeight="1" x14ac:dyDescent="0.2">
      <c r="A96" s="180" t="s">
        <v>175</v>
      </c>
      <c r="B96" s="677" t="s">
        <v>338</v>
      </c>
      <c r="C96" s="796"/>
      <c r="D96" s="386"/>
      <c r="E96" s="386"/>
      <c r="F96" s="386"/>
      <c r="G96" s="385">
        <v>0</v>
      </c>
      <c r="H96" s="386"/>
      <c r="I96" s="385">
        <v>0</v>
      </c>
      <c r="J96" s="386"/>
      <c r="K96" s="385">
        <v>0</v>
      </c>
      <c r="L96" s="386"/>
      <c r="M96" s="385">
        <v>0</v>
      </c>
      <c r="N96" s="386"/>
      <c r="O96" s="386"/>
      <c r="P96" s="386"/>
      <c r="Q96" s="386"/>
      <c r="R96" s="385">
        <v>0</v>
      </c>
      <c r="S96" s="386"/>
      <c r="T96" s="386"/>
      <c r="U96" s="386"/>
      <c r="V96" s="385">
        <v>0</v>
      </c>
      <c r="W96" s="386"/>
      <c r="X96" s="386"/>
      <c r="Y96" s="386"/>
      <c r="Z96" s="385">
        <v>0</v>
      </c>
      <c r="AA96" s="386"/>
      <c r="AB96" s="386"/>
      <c r="AC96" s="386"/>
      <c r="AD96" s="385">
        <v>0</v>
      </c>
      <c r="AE96" s="385">
        <v>0</v>
      </c>
      <c r="AF96" s="392"/>
    </row>
    <row r="97" spans="1:32" ht="14.1" customHeight="1" x14ac:dyDescent="0.2">
      <c r="A97" s="180" t="s">
        <v>177</v>
      </c>
      <c r="B97" s="756" t="s">
        <v>239</v>
      </c>
      <c r="C97" s="797"/>
      <c r="D97" s="386"/>
      <c r="E97" s="386"/>
      <c r="F97" s="386"/>
      <c r="G97" s="385">
        <v>1097</v>
      </c>
      <c r="H97" s="386"/>
      <c r="I97" s="386"/>
      <c r="J97" s="386"/>
      <c r="K97" s="386"/>
      <c r="L97" s="386"/>
      <c r="M97" s="385">
        <v>534</v>
      </c>
      <c r="N97" s="386"/>
      <c r="O97" s="386"/>
      <c r="P97" s="385">
        <v>0</v>
      </c>
      <c r="Q97" s="386"/>
      <c r="R97" s="385">
        <v>513</v>
      </c>
      <c r="S97" s="385">
        <v>1468</v>
      </c>
      <c r="T97" s="385">
        <v>702</v>
      </c>
      <c r="U97" s="386"/>
      <c r="V97" s="385">
        <v>7657</v>
      </c>
      <c r="W97" s="386"/>
      <c r="X97" s="386"/>
      <c r="Y97" s="385">
        <v>1806</v>
      </c>
      <c r="Z97" s="385">
        <v>48</v>
      </c>
      <c r="AA97" s="386"/>
      <c r="AB97" s="386"/>
      <c r="AC97" s="386"/>
      <c r="AD97" s="385">
        <v>0</v>
      </c>
      <c r="AE97" s="385">
        <v>13825</v>
      </c>
      <c r="AF97" s="392"/>
    </row>
    <row r="98" spans="1:32" ht="19.899999999999999" customHeight="1" x14ac:dyDescent="0.2">
      <c r="C98" s="374" t="s">
        <v>1006</v>
      </c>
      <c r="D98" s="386"/>
      <c r="E98" s="386"/>
      <c r="F98" s="386"/>
      <c r="G98" s="385">
        <v>0</v>
      </c>
      <c r="H98" s="386"/>
      <c r="I98" s="386"/>
      <c r="J98" s="386"/>
      <c r="K98" s="386"/>
      <c r="L98" s="386"/>
      <c r="M98" s="385">
        <v>0</v>
      </c>
      <c r="N98" s="386"/>
      <c r="O98" s="386"/>
      <c r="P98" s="385">
        <v>0</v>
      </c>
      <c r="Q98" s="386"/>
      <c r="R98" s="385">
        <v>0</v>
      </c>
      <c r="S98" s="386"/>
      <c r="T98" s="386"/>
      <c r="U98" s="386"/>
      <c r="V98" s="385">
        <v>0</v>
      </c>
      <c r="W98" s="386"/>
      <c r="X98" s="386"/>
      <c r="Y98" s="386"/>
      <c r="Z98" s="385">
        <v>0</v>
      </c>
      <c r="AA98" s="386"/>
      <c r="AB98" s="386"/>
      <c r="AC98" s="386"/>
      <c r="AD98" s="385">
        <v>0</v>
      </c>
      <c r="AE98" s="385">
        <v>0</v>
      </c>
      <c r="AF98" s="392"/>
    </row>
    <row r="99" spans="1:32" ht="14.1" customHeight="1" x14ac:dyDescent="0.2">
      <c r="C99" s="373" t="s">
        <v>1007</v>
      </c>
      <c r="D99" s="386"/>
      <c r="E99" s="386"/>
      <c r="F99" s="386"/>
      <c r="G99" s="385">
        <v>0</v>
      </c>
      <c r="H99" s="386"/>
      <c r="I99" s="386"/>
      <c r="J99" s="386"/>
      <c r="K99" s="386"/>
      <c r="L99" s="386"/>
      <c r="M99" s="385">
        <v>0</v>
      </c>
      <c r="N99" s="386"/>
      <c r="O99" s="386"/>
      <c r="P99" s="386"/>
      <c r="Q99" s="386"/>
      <c r="R99" s="385">
        <v>0</v>
      </c>
      <c r="S99" s="385">
        <v>1469</v>
      </c>
      <c r="T99" s="386"/>
      <c r="U99" s="386"/>
      <c r="V99" s="385">
        <v>376</v>
      </c>
      <c r="W99" s="386"/>
      <c r="X99" s="386"/>
      <c r="Y99" s="385">
        <v>1806</v>
      </c>
      <c r="Z99" s="385">
        <v>0</v>
      </c>
      <c r="AA99" s="386"/>
      <c r="AB99" s="386"/>
      <c r="AC99" s="386"/>
      <c r="AD99" s="385">
        <v>0</v>
      </c>
      <c r="AE99" s="385">
        <v>3651</v>
      </c>
      <c r="AF99" s="392"/>
    </row>
    <row r="100" spans="1:32" ht="14.1" customHeight="1" x14ac:dyDescent="0.2">
      <c r="A100" s="180" t="s">
        <v>179</v>
      </c>
      <c r="B100" s="677" t="s">
        <v>971</v>
      </c>
      <c r="C100" s="796"/>
      <c r="D100" s="385">
        <v>0</v>
      </c>
      <c r="E100" s="386"/>
      <c r="F100" s="386"/>
      <c r="G100" s="385">
        <v>0</v>
      </c>
      <c r="H100" s="386"/>
      <c r="I100" s="386"/>
      <c r="J100" s="386"/>
      <c r="K100" s="386"/>
      <c r="L100" s="386"/>
      <c r="M100" s="386"/>
      <c r="N100" s="386"/>
      <c r="O100" s="386"/>
      <c r="P100" s="386"/>
      <c r="Q100" s="386"/>
      <c r="R100" s="386"/>
      <c r="S100" s="386"/>
      <c r="T100" s="386"/>
      <c r="U100" s="386"/>
      <c r="V100" s="385">
        <v>0</v>
      </c>
      <c r="W100" s="386"/>
      <c r="X100" s="386"/>
      <c r="Y100" s="386"/>
      <c r="Z100" s="385">
        <v>0</v>
      </c>
      <c r="AA100" s="385">
        <v>334</v>
      </c>
      <c r="AB100" s="386"/>
      <c r="AC100" s="386"/>
      <c r="AD100" s="385">
        <v>5</v>
      </c>
      <c r="AE100" s="385">
        <v>339</v>
      </c>
      <c r="AF100" s="392"/>
    </row>
    <row r="101" spans="1:32" ht="14.1" customHeight="1" x14ac:dyDescent="0.2">
      <c r="A101" s="180" t="s">
        <v>181</v>
      </c>
      <c r="B101" s="677" t="s">
        <v>911</v>
      </c>
      <c r="C101" s="796"/>
      <c r="D101" s="386"/>
      <c r="E101" s="386"/>
      <c r="F101" s="386"/>
      <c r="G101" s="385">
        <v>0</v>
      </c>
      <c r="H101" s="385">
        <v>0</v>
      </c>
      <c r="I101" s="385">
        <v>0</v>
      </c>
      <c r="J101" s="385">
        <v>0</v>
      </c>
      <c r="K101" s="385">
        <v>0</v>
      </c>
      <c r="L101" s="385">
        <v>0</v>
      </c>
      <c r="M101" s="385">
        <v>0</v>
      </c>
      <c r="N101" s="385">
        <v>0</v>
      </c>
      <c r="O101" s="385">
        <v>0</v>
      </c>
      <c r="P101" s="385">
        <v>0</v>
      </c>
      <c r="Q101" s="385">
        <v>0</v>
      </c>
      <c r="R101" s="385">
        <v>2073</v>
      </c>
      <c r="S101" s="385">
        <v>0</v>
      </c>
      <c r="T101" s="385">
        <v>0</v>
      </c>
      <c r="U101" s="385">
        <v>0</v>
      </c>
      <c r="V101" s="385">
        <v>80</v>
      </c>
      <c r="W101" s="385">
        <v>0</v>
      </c>
      <c r="X101" s="385">
        <v>0</v>
      </c>
      <c r="Y101" s="385">
        <v>0</v>
      </c>
      <c r="Z101" s="385">
        <v>0</v>
      </c>
      <c r="AA101" s="386"/>
      <c r="AB101" s="386"/>
      <c r="AC101" s="386"/>
      <c r="AD101" s="385">
        <v>0</v>
      </c>
      <c r="AE101" s="385">
        <v>2153</v>
      </c>
      <c r="AF101" s="392"/>
    </row>
    <row r="102" spans="1:32" ht="14.1" customHeight="1" x14ac:dyDescent="0.2">
      <c r="A102" s="180" t="s">
        <v>183</v>
      </c>
      <c r="B102" s="756" t="s">
        <v>262</v>
      </c>
      <c r="C102" s="797"/>
      <c r="D102" s="385">
        <v>0</v>
      </c>
      <c r="E102" s="385">
        <v>0</v>
      </c>
      <c r="F102" s="385">
        <v>0</v>
      </c>
      <c r="G102" s="385">
        <v>116</v>
      </c>
      <c r="H102" s="385">
        <v>14</v>
      </c>
      <c r="I102" s="385">
        <v>207</v>
      </c>
      <c r="J102" s="385">
        <v>407</v>
      </c>
      <c r="K102" s="385">
        <v>6</v>
      </c>
      <c r="L102" s="385">
        <v>700</v>
      </c>
      <c r="M102" s="385">
        <v>784</v>
      </c>
      <c r="N102" s="385">
        <v>0</v>
      </c>
      <c r="O102" s="385">
        <v>334</v>
      </c>
      <c r="P102" s="385">
        <v>0</v>
      </c>
      <c r="Q102" s="385">
        <v>343</v>
      </c>
      <c r="R102" s="385">
        <v>310</v>
      </c>
      <c r="S102" s="385">
        <v>0</v>
      </c>
      <c r="T102" s="385">
        <v>158</v>
      </c>
      <c r="U102" s="385">
        <v>494</v>
      </c>
      <c r="V102" s="385">
        <v>734</v>
      </c>
      <c r="W102" s="385">
        <v>9</v>
      </c>
      <c r="X102" s="385">
        <v>31</v>
      </c>
      <c r="Y102" s="385">
        <v>0</v>
      </c>
      <c r="Z102" s="385">
        <v>233</v>
      </c>
      <c r="AA102" s="385">
        <v>0</v>
      </c>
      <c r="AB102" s="385">
        <v>0</v>
      </c>
      <c r="AC102" s="385">
        <v>0</v>
      </c>
      <c r="AD102" s="385">
        <v>99</v>
      </c>
      <c r="AE102" s="385">
        <v>4979</v>
      </c>
      <c r="AF102" s="392"/>
    </row>
    <row r="103" spans="1:32" ht="14.1" customHeight="1" x14ac:dyDescent="0.2">
      <c r="C103" s="374" t="s">
        <v>912</v>
      </c>
      <c r="D103" s="385">
        <v>0</v>
      </c>
      <c r="E103" s="385">
        <v>0</v>
      </c>
      <c r="F103" s="385">
        <v>0</v>
      </c>
      <c r="G103" s="385">
        <v>17</v>
      </c>
      <c r="H103" s="385">
        <v>14</v>
      </c>
      <c r="I103" s="385">
        <v>26</v>
      </c>
      <c r="J103" s="385">
        <v>52</v>
      </c>
      <c r="K103" s="385">
        <v>6</v>
      </c>
      <c r="L103" s="386"/>
      <c r="M103" s="385">
        <v>4</v>
      </c>
      <c r="N103" s="386"/>
      <c r="O103" s="386"/>
      <c r="P103" s="385">
        <v>0</v>
      </c>
      <c r="Q103" s="385">
        <v>0</v>
      </c>
      <c r="R103" s="385">
        <v>213</v>
      </c>
      <c r="S103" s="385">
        <v>0</v>
      </c>
      <c r="T103" s="385">
        <v>0</v>
      </c>
      <c r="U103" s="386"/>
      <c r="V103" s="385">
        <v>0</v>
      </c>
      <c r="W103" s="386"/>
      <c r="X103" s="386"/>
      <c r="Y103" s="385">
        <v>0</v>
      </c>
      <c r="Z103" s="385">
        <v>0</v>
      </c>
      <c r="AA103" s="385">
        <v>0</v>
      </c>
      <c r="AB103" s="385">
        <v>0</v>
      </c>
      <c r="AC103" s="385">
        <v>0</v>
      </c>
      <c r="AD103" s="385">
        <v>3</v>
      </c>
      <c r="AE103" s="385">
        <v>335</v>
      </c>
      <c r="AF103" s="392"/>
    </row>
    <row r="104" spans="1:32" ht="14.1" customHeight="1" x14ac:dyDescent="0.2">
      <c r="C104" s="374" t="s">
        <v>913</v>
      </c>
      <c r="D104" s="385">
        <v>0</v>
      </c>
      <c r="E104" s="385">
        <v>0</v>
      </c>
      <c r="F104" s="385">
        <v>0</v>
      </c>
      <c r="G104" s="386"/>
      <c r="H104" s="386"/>
      <c r="I104" s="385">
        <v>181</v>
      </c>
      <c r="J104" s="385">
        <v>355</v>
      </c>
      <c r="K104" s="390"/>
      <c r="L104" s="385">
        <v>700</v>
      </c>
      <c r="M104" s="385">
        <v>780</v>
      </c>
      <c r="N104" s="386"/>
      <c r="O104" s="385">
        <v>15</v>
      </c>
      <c r="P104" s="386"/>
      <c r="Q104" s="386"/>
      <c r="R104" s="385">
        <v>2</v>
      </c>
      <c r="S104" s="385">
        <v>0</v>
      </c>
      <c r="T104" s="386"/>
      <c r="U104" s="386"/>
      <c r="V104" s="386"/>
      <c r="W104" s="385">
        <v>9</v>
      </c>
      <c r="X104" s="386"/>
      <c r="Y104" s="385">
        <v>0</v>
      </c>
      <c r="Z104" s="385">
        <v>76</v>
      </c>
      <c r="AA104" s="385">
        <v>0</v>
      </c>
      <c r="AB104" s="385">
        <v>0</v>
      </c>
      <c r="AC104" s="385">
        <v>0</v>
      </c>
      <c r="AD104" s="385">
        <v>0</v>
      </c>
      <c r="AE104" s="385">
        <v>2118</v>
      </c>
      <c r="AF104" s="392"/>
    </row>
    <row r="105" spans="1:32" ht="14.1" customHeight="1" x14ac:dyDescent="0.2">
      <c r="C105" s="374" t="s">
        <v>922</v>
      </c>
      <c r="D105" s="385">
        <v>0</v>
      </c>
      <c r="E105" s="385">
        <v>0</v>
      </c>
      <c r="F105" s="385">
        <v>0</v>
      </c>
      <c r="G105" s="386"/>
      <c r="H105" s="386"/>
      <c r="I105" s="385">
        <v>0</v>
      </c>
      <c r="J105" s="385">
        <v>0</v>
      </c>
      <c r="K105" s="385">
        <v>0</v>
      </c>
      <c r="L105" s="385">
        <v>0</v>
      </c>
      <c r="M105" s="386"/>
      <c r="N105" s="385">
        <v>0</v>
      </c>
      <c r="O105" s="385">
        <v>0</v>
      </c>
      <c r="P105" s="386"/>
      <c r="Q105" s="386"/>
      <c r="R105" s="385">
        <v>0</v>
      </c>
      <c r="S105" s="385">
        <v>0</v>
      </c>
      <c r="T105" s="386"/>
      <c r="U105" s="386"/>
      <c r="V105" s="386"/>
      <c r="W105" s="385">
        <v>0</v>
      </c>
      <c r="X105" s="386"/>
      <c r="Y105" s="385">
        <v>0</v>
      </c>
      <c r="Z105" s="385">
        <v>0</v>
      </c>
      <c r="AA105" s="385">
        <v>0</v>
      </c>
      <c r="AB105" s="385">
        <v>0</v>
      </c>
      <c r="AC105" s="385">
        <v>0</v>
      </c>
      <c r="AD105" s="385">
        <v>0</v>
      </c>
      <c r="AE105" s="385">
        <v>0</v>
      </c>
      <c r="AF105" s="392"/>
    </row>
    <row r="106" spans="1:32" ht="14.1" customHeight="1" x14ac:dyDescent="0.2">
      <c r="C106" s="374" t="s">
        <v>923</v>
      </c>
      <c r="D106" s="385">
        <v>0</v>
      </c>
      <c r="E106" s="385">
        <v>0</v>
      </c>
      <c r="F106" s="385">
        <v>0</v>
      </c>
      <c r="G106" s="385">
        <v>99</v>
      </c>
      <c r="H106" s="386"/>
      <c r="I106" s="385">
        <v>0</v>
      </c>
      <c r="J106" s="386"/>
      <c r="K106" s="385">
        <v>0</v>
      </c>
      <c r="L106" s="386"/>
      <c r="M106" s="385">
        <v>0</v>
      </c>
      <c r="N106" s="385">
        <v>0</v>
      </c>
      <c r="O106" s="385">
        <v>319</v>
      </c>
      <c r="P106" s="385">
        <v>0</v>
      </c>
      <c r="Q106" s="386"/>
      <c r="R106" s="385">
        <v>95</v>
      </c>
      <c r="S106" s="391">
        <v>0</v>
      </c>
      <c r="T106" s="385">
        <v>158</v>
      </c>
      <c r="U106" s="386"/>
      <c r="V106" s="385">
        <v>153</v>
      </c>
      <c r="W106" s="386"/>
      <c r="X106" s="386"/>
      <c r="Y106" s="385">
        <v>0</v>
      </c>
      <c r="Z106" s="385">
        <v>0</v>
      </c>
      <c r="AA106" s="385">
        <v>0</v>
      </c>
      <c r="AB106" s="385">
        <v>0</v>
      </c>
      <c r="AC106" s="385">
        <v>0</v>
      </c>
      <c r="AD106" s="385">
        <v>96</v>
      </c>
      <c r="AE106" s="385">
        <v>920</v>
      </c>
      <c r="AF106" s="392"/>
    </row>
    <row r="107" spans="1:32" ht="14.1" customHeight="1" x14ac:dyDescent="0.2">
      <c r="C107" s="374" t="s">
        <v>1008</v>
      </c>
      <c r="D107" s="385">
        <v>0</v>
      </c>
      <c r="E107" s="385">
        <v>0</v>
      </c>
      <c r="F107" s="385">
        <v>0</v>
      </c>
      <c r="G107" s="386"/>
      <c r="H107" s="386"/>
      <c r="I107" s="386"/>
      <c r="J107" s="386"/>
      <c r="K107" s="386"/>
      <c r="L107" s="386"/>
      <c r="M107" s="386"/>
      <c r="N107" s="386"/>
      <c r="O107" s="386"/>
      <c r="P107" s="386"/>
      <c r="Q107" s="385">
        <v>343</v>
      </c>
      <c r="R107" s="386"/>
      <c r="S107" s="386"/>
      <c r="T107" s="386"/>
      <c r="U107" s="385">
        <v>494</v>
      </c>
      <c r="V107" s="390"/>
      <c r="W107" s="386"/>
      <c r="X107" s="385">
        <v>31</v>
      </c>
      <c r="Y107" s="385">
        <v>0</v>
      </c>
      <c r="Z107" s="385">
        <v>148</v>
      </c>
      <c r="AA107" s="385">
        <v>0</v>
      </c>
      <c r="AB107" s="385">
        <v>0</v>
      </c>
      <c r="AC107" s="385">
        <v>0</v>
      </c>
      <c r="AD107" s="385">
        <v>0</v>
      </c>
      <c r="AE107" s="385">
        <v>1016</v>
      </c>
      <c r="AF107" s="392"/>
    </row>
    <row r="108" spans="1:32" ht="19.899999999999999" customHeight="1" x14ac:dyDescent="0.2">
      <c r="C108" s="373" t="s">
        <v>1009</v>
      </c>
      <c r="D108" s="385">
        <v>0</v>
      </c>
      <c r="E108" s="385">
        <v>0</v>
      </c>
      <c r="F108" s="385">
        <v>0</v>
      </c>
      <c r="G108" s="386"/>
      <c r="H108" s="386"/>
      <c r="I108" s="386"/>
      <c r="J108" s="386"/>
      <c r="K108" s="386"/>
      <c r="L108" s="386"/>
      <c r="M108" s="386"/>
      <c r="N108" s="386"/>
      <c r="O108" s="386"/>
      <c r="P108" s="386"/>
      <c r="Q108" s="386"/>
      <c r="R108" s="386"/>
      <c r="S108" s="386"/>
      <c r="T108" s="386"/>
      <c r="U108" s="386"/>
      <c r="V108" s="385">
        <v>581</v>
      </c>
      <c r="W108" s="386"/>
      <c r="X108" s="386"/>
      <c r="Y108" s="385">
        <v>0</v>
      </c>
      <c r="Z108" s="385">
        <v>9</v>
      </c>
      <c r="AA108" s="385">
        <v>0</v>
      </c>
      <c r="AB108" s="385">
        <v>0</v>
      </c>
      <c r="AC108" s="385">
        <v>0</v>
      </c>
      <c r="AD108" s="385">
        <v>0</v>
      </c>
      <c r="AE108" s="385">
        <v>590</v>
      </c>
      <c r="AF108" s="392"/>
    </row>
    <row r="109" spans="1:32" ht="14.1" customHeight="1" x14ac:dyDescent="0.2">
      <c r="A109" s="180" t="s">
        <v>185</v>
      </c>
      <c r="B109" s="677" t="s">
        <v>366</v>
      </c>
      <c r="C109" s="796"/>
      <c r="D109" s="386"/>
      <c r="E109" s="386"/>
      <c r="F109" s="386"/>
      <c r="G109" s="386"/>
      <c r="H109" s="386"/>
      <c r="I109" s="385">
        <v>0</v>
      </c>
      <c r="J109" s="385">
        <v>0</v>
      </c>
      <c r="K109" s="386"/>
      <c r="L109" s="385">
        <v>0</v>
      </c>
      <c r="M109" s="386"/>
      <c r="N109" s="386"/>
      <c r="O109" s="385">
        <v>0</v>
      </c>
      <c r="P109" s="386"/>
      <c r="Q109" s="386"/>
      <c r="R109" s="386"/>
      <c r="S109" s="386"/>
      <c r="T109" s="386"/>
      <c r="U109" s="386"/>
      <c r="V109" s="385">
        <v>0</v>
      </c>
      <c r="W109" s="386"/>
      <c r="X109" s="386"/>
      <c r="Y109" s="386"/>
      <c r="Z109" s="385">
        <v>0</v>
      </c>
      <c r="AA109" s="386"/>
      <c r="AB109" s="386"/>
      <c r="AC109" s="386"/>
      <c r="AD109" s="385">
        <v>0</v>
      </c>
      <c r="AE109" s="385">
        <v>0</v>
      </c>
      <c r="AF109" s="392"/>
    </row>
    <row r="110" spans="1:32" ht="14.1" customHeight="1" x14ac:dyDescent="0.2">
      <c r="A110" s="180" t="s">
        <v>187</v>
      </c>
      <c r="B110" s="677" t="s">
        <v>914</v>
      </c>
      <c r="C110" s="796"/>
      <c r="D110" s="386"/>
      <c r="E110" s="386"/>
      <c r="F110" s="386"/>
      <c r="G110" s="385">
        <v>0</v>
      </c>
      <c r="H110" s="385">
        <v>0</v>
      </c>
      <c r="I110" s="385">
        <v>0</v>
      </c>
      <c r="J110" s="385">
        <v>0</v>
      </c>
      <c r="K110" s="385">
        <v>0</v>
      </c>
      <c r="L110" s="385">
        <v>0</v>
      </c>
      <c r="M110" s="385">
        <v>0</v>
      </c>
      <c r="N110" s="385">
        <v>0</v>
      </c>
      <c r="O110" s="385">
        <v>0</v>
      </c>
      <c r="P110" s="385">
        <v>0</v>
      </c>
      <c r="Q110" s="385">
        <v>0</v>
      </c>
      <c r="R110" s="385">
        <v>0</v>
      </c>
      <c r="S110" s="385">
        <v>0</v>
      </c>
      <c r="T110" s="385">
        <v>0</v>
      </c>
      <c r="U110" s="385">
        <v>0</v>
      </c>
      <c r="V110" s="385">
        <v>0</v>
      </c>
      <c r="W110" s="385">
        <v>0</v>
      </c>
      <c r="X110" s="385">
        <v>0</v>
      </c>
      <c r="Y110" s="385">
        <v>0</v>
      </c>
      <c r="Z110" s="385">
        <v>0</v>
      </c>
      <c r="AA110" s="386"/>
      <c r="AB110" s="386"/>
      <c r="AC110" s="386"/>
      <c r="AD110" s="385">
        <v>0</v>
      </c>
      <c r="AE110" s="385">
        <v>0</v>
      </c>
      <c r="AF110" s="392"/>
    </row>
    <row r="111" spans="1:32" ht="14.1" customHeight="1" x14ac:dyDescent="0.2">
      <c r="A111" s="180" t="s">
        <v>189</v>
      </c>
      <c r="B111" s="677" t="s">
        <v>961</v>
      </c>
      <c r="C111" s="796"/>
      <c r="D111" s="386"/>
      <c r="E111" s="386"/>
      <c r="F111" s="386"/>
      <c r="G111" s="386"/>
      <c r="H111" s="386"/>
      <c r="I111" s="386"/>
      <c r="J111" s="386"/>
      <c r="K111" s="386"/>
      <c r="L111" s="386"/>
      <c r="M111" s="385">
        <v>0</v>
      </c>
      <c r="N111" s="386"/>
      <c r="O111" s="386"/>
      <c r="P111" s="386"/>
      <c r="Q111" s="386"/>
      <c r="R111" s="386"/>
      <c r="S111" s="386"/>
      <c r="T111" s="386"/>
      <c r="U111" s="386"/>
      <c r="V111" s="385">
        <v>47</v>
      </c>
      <c r="W111" s="386"/>
      <c r="X111" s="386"/>
      <c r="Y111" s="386"/>
      <c r="Z111" s="385">
        <v>23</v>
      </c>
      <c r="AA111" s="386"/>
      <c r="AB111" s="386"/>
      <c r="AC111" s="386"/>
      <c r="AD111" s="385">
        <v>0</v>
      </c>
      <c r="AE111" s="385">
        <v>70</v>
      </c>
      <c r="AF111" s="392"/>
    </row>
    <row r="112" spans="1:32" ht="14.1" customHeight="1" x14ac:dyDescent="0.2">
      <c r="A112" s="180" t="s">
        <v>191</v>
      </c>
      <c r="B112" s="677" t="s">
        <v>973</v>
      </c>
      <c r="C112" s="796"/>
      <c r="D112" s="385">
        <v>8876</v>
      </c>
      <c r="E112" s="386"/>
      <c r="F112" s="386"/>
      <c r="G112" s="385">
        <v>467</v>
      </c>
      <c r="H112" s="386"/>
      <c r="I112" s="386"/>
      <c r="J112" s="386"/>
      <c r="K112" s="386"/>
      <c r="L112" s="386"/>
      <c r="M112" s="386"/>
      <c r="N112" s="386"/>
      <c r="O112" s="386"/>
      <c r="P112" s="386"/>
      <c r="Q112" s="386"/>
      <c r="R112" s="386"/>
      <c r="S112" s="386"/>
      <c r="T112" s="386"/>
      <c r="U112" s="386"/>
      <c r="V112" s="385">
        <v>4981</v>
      </c>
      <c r="W112" s="386"/>
      <c r="X112" s="386"/>
      <c r="Y112" s="386"/>
      <c r="Z112" s="386"/>
      <c r="AA112" s="386"/>
      <c r="AB112" s="386"/>
      <c r="AC112" s="385">
        <v>0</v>
      </c>
      <c r="AD112" s="385">
        <v>0</v>
      </c>
      <c r="AE112" s="385">
        <v>14324</v>
      </c>
      <c r="AF112" s="392"/>
    </row>
    <row r="113" spans="1:32" ht="14.1" customHeight="1" x14ac:dyDescent="0.2">
      <c r="A113" s="180" t="s">
        <v>193</v>
      </c>
      <c r="B113" s="678" t="s">
        <v>230</v>
      </c>
      <c r="C113" s="822"/>
      <c r="D113" s="385">
        <v>14951</v>
      </c>
      <c r="E113" s="385">
        <v>0</v>
      </c>
      <c r="F113" s="385">
        <v>0</v>
      </c>
      <c r="G113" s="385">
        <v>11639</v>
      </c>
      <c r="H113" s="385">
        <v>14</v>
      </c>
      <c r="I113" s="385">
        <v>667</v>
      </c>
      <c r="J113" s="385">
        <v>407</v>
      </c>
      <c r="K113" s="385">
        <v>6</v>
      </c>
      <c r="L113" s="385">
        <v>700</v>
      </c>
      <c r="M113" s="385">
        <v>1370</v>
      </c>
      <c r="N113" s="385">
        <v>0</v>
      </c>
      <c r="O113" s="385">
        <v>334</v>
      </c>
      <c r="P113" s="385">
        <v>0</v>
      </c>
      <c r="Q113" s="385">
        <v>343</v>
      </c>
      <c r="R113" s="385">
        <v>2896</v>
      </c>
      <c r="S113" s="385">
        <v>1468</v>
      </c>
      <c r="T113" s="385">
        <v>860</v>
      </c>
      <c r="U113" s="385">
        <v>494</v>
      </c>
      <c r="V113" s="385">
        <v>13499</v>
      </c>
      <c r="W113" s="385">
        <v>9</v>
      </c>
      <c r="X113" s="385">
        <v>31</v>
      </c>
      <c r="Y113" s="385">
        <v>1806</v>
      </c>
      <c r="Z113" s="385">
        <v>635</v>
      </c>
      <c r="AA113" s="385">
        <v>334</v>
      </c>
      <c r="AB113" s="385">
        <v>0</v>
      </c>
      <c r="AC113" s="385">
        <v>0</v>
      </c>
      <c r="AD113" s="385">
        <v>615</v>
      </c>
      <c r="AE113" s="385">
        <v>53078</v>
      </c>
      <c r="AF113" s="392"/>
    </row>
    <row r="114" spans="1:32" ht="14.1" customHeight="1" x14ac:dyDescent="0.2">
      <c r="B114" s="199"/>
      <c r="C114" s="199"/>
      <c r="D114" s="199"/>
      <c r="E114" s="199"/>
      <c r="F114" s="199"/>
      <c r="G114" s="199"/>
      <c r="H114" s="199"/>
      <c r="I114" s="199"/>
      <c r="J114" s="199"/>
      <c r="K114" s="199"/>
      <c r="L114" s="199"/>
      <c r="M114" s="199"/>
      <c r="N114" s="199"/>
      <c r="O114" s="199"/>
      <c r="P114" s="199"/>
      <c r="Q114" s="199"/>
      <c r="R114" s="199"/>
      <c r="S114" s="199"/>
      <c r="T114" s="199"/>
      <c r="U114" s="199"/>
      <c r="V114" s="199"/>
      <c r="W114" s="199"/>
      <c r="X114" s="199"/>
      <c r="Y114" s="199"/>
      <c r="Z114" s="199"/>
      <c r="AA114" s="199"/>
      <c r="AB114" s="199"/>
      <c r="AC114" s="199"/>
      <c r="AD114" s="199"/>
      <c r="AE114" s="199"/>
    </row>
    <row r="115" spans="1:32" ht="14.1" customHeight="1" x14ac:dyDescent="0.2">
      <c r="B115" s="832" t="s">
        <v>974</v>
      </c>
      <c r="C115" s="639"/>
      <c r="D115" s="639"/>
      <c r="E115" s="639"/>
      <c r="F115" s="639"/>
      <c r="G115" s="639"/>
      <c r="H115" s="639"/>
      <c r="I115" s="639"/>
      <c r="J115" s="639"/>
      <c r="K115" s="639"/>
      <c r="L115" s="639"/>
      <c r="M115" s="639"/>
      <c r="N115" s="639"/>
      <c r="O115" s="639"/>
      <c r="P115" s="639"/>
      <c r="Q115" s="639"/>
      <c r="R115" s="639"/>
      <c r="S115" s="639"/>
      <c r="T115" s="639"/>
      <c r="U115" s="639"/>
      <c r="V115" s="639"/>
    </row>
    <row r="116" spans="1:32" ht="14.1" customHeight="1" x14ac:dyDescent="0.2">
      <c r="L116" s="799" t="s">
        <v>93</v>
      </c>
      <c r="M116" s="639"/>
      <c r="N116" s="639"/>
      <c r="O116" s="639"/>
      <c r="P116" s="639"/>
      <c r="Q116" s="799" t="s">
        <v>94</v>
      </c>
      <c r="R116" s="639"/>
      <c r="S116" s="639"/>
      <c r="T116" s="639"/>
      <c r="U116" s="639"/>
      <c r="V116" s="799" t="s">
        <v>95</v>
      </c>
      <c r="W116" s="639"/>
      <c r="X116" s="639"/>
      <c r="Y116" s="639"/>
      <c r="Z116" s="639"/>
      <c r="AA116" s="799" t="s">
        <v>96</v>
      </c>
      <c r="AB116" s="639"/>
      <c r="AC116" s="639"/>
      <c r="AD116" s="639"/>
      <c r="AE116" s="639"/>
    </row>
    <row r="117" spans="1:32" ht="14.1" customHeight="1" x14ac:dyDescent="0.2">
      <c r="A117" s="192">
        <f>SUM(L119:AE129)</f>
        <v>246362.71499999997</v>
      </c>
      <c r="L117" s="681" t="s">
        <v>326</v>
      </c>
      <c r="M117" s="639"/>
      <c r="N117" s="639"/>
      <c r="O117" s="639"/>
      <c r="P117" s="639"/>
      <c r="Q117" s="639"/>
      <c r="R117" s="639"/>
      <c r="S117" s="639"/>
      <c r="T117" s="639"/>
      <c r="U117" s="639"/>
      <c r="V117" s="639"/>
      <c r="W117" s="639"/>
      <c r="X117" s="639"/>
      <c r="Y117" s="639"/>
      <c r="Z117" s="639"/>
      <c r="AA117" s="639"/>
      <c r="AB117" s="639"/>
      <c r="AC117" s="639"/>
      <c r="AD117" s="639"/>
      <c r="AE117" s="639"/>
    </row>
    <row r="118" spans="1:32" ht="23.25" customHeight="1" x14ac:dyDescent="0.2">
      <c r="B118" s="807" t="s">
        <v>975</v>
      </c>
      <c r="C118" s="639"/>
      <c r="L118" s="786" t="s">
        <v>976</v>
      </c>
      <c r="M118" s="786"/>
      <c r="N118" s="786"/>
      <c r="O118" s="786"/>
      <c r="P118" s="786"/>
      <c r="Q118" s="786" t="s">
        <v>977</v>
      </c>
      <c r="R118" s="786"/>
      <c r="S118" s="786"/>
      <c r="T118" s="786"/>
      <c r="U118" s="786"/>
      <c r="V118" s="786" t="s">
        <v>991</v>
      </c>
      <c r="W118" s="786"/>
      <c r="X118" s="786"/>
      <c r="Y118" s="786"/>
      <c r="Z118" s="786"/>
      <c r="AA118" s="786" t="s">
        <v>992</v>
      </c>
      <c r="AB118" s="786"/>
      <c r="AC118" s="786"/>
      <c r="AD118" s="786"/>
      <c r="AE118" s="786"/>
    </row>
    <row r="119" spans="1:32" ht="14.1" customHeight="1" x14ac:dyDescent="0.2">
      <c r="A119" s="147" t="s">
        <v>167</v>
      </c>
      <c r="B119" s="178"/>
      <c r="C119" s="48" t="s">
        <v>980</v>
      </c>
      <c r="D119" s="7"/>
      <c r="E119" s="7"/>
      <c r="F119" s="7"/>
      <c r="G119" s="7"/>
      <c r="H119" s="7"/>
      <c r="I119" s="7"/>
      <c r="J119" s="7"/>
      <c r="K119" s="7"/>
      <c r="L119" s="824">
        <v>24600</v>
      </c>
      <c r="M119" s="706"/>
      <c r="N119" s="706"/>
      <c r="O119" s="706"/>
      <c r="P119" s="706"/>
      <c r="Q119" s="824">
        <v>9745</v>
      </c>
      <c r="R119" s="706"/>
      <c r="S119" s="706"/>
      <c r="T119" s="706"/>
      <c r="U119" s="706"/>
      <c r="V119" s="7"/>
      <c r="W119" s="826">
        <v>0.27100000000000002</v>
      </c>
      <c r="X119" s="706"/>
      <c r="Y119" s="706"/>
      <c r="Z119" s="706"/>
      <c r="AA119" s="824">
        <v>27728</v>
      </c>
      <c r="AB119" s="706"/>
      <c r="AC119" s="706"/>
      <c r="AD119" s="706"/>
      <c r="AE119" s="706"/>
    </row>
    <row r="120" spans="1:32" ht="14.1" customHeight="1" x14ac:dyDescent="0.2">
      <c r="A120" s="147" t="s">
        <v>169</v>
      </c>
      <c r="C120" s="73" t="s">
        <v>981</v>
      </c>
      <c r="L120" s="823">
        <v>2995</v>
      </c>
      <c r="M120" s="639"/>
      <c r="N120" s="639"/>
      <c r="O120" s="639"/>
      <c r="P120" s="639"/>
      <c r="Q120" s="823">
        <v>910</v>
      </c>
      <c r="R120" s="639"/>
      <c r="S120" s="639"/>
      <c r="T120" s="639"/>
      <c r="U120" s="639"/>
      <c r="W120" s="825">
        <v>0.42699999999999999</v>
      </c>
      <c r="X120" s="639"/>
      <c r="Y120" s="639"/>
      <c r="Z120" s="639"/>
      <c r="AA120" s="823">
        <v>3266</v>
      </c>
      <c r="AB120" s="639"/>
      <c r="AC120" s="639"/>
      <c r="AD120" s="639"/>
      <c r="AE120" s="639"/>
    </row>
    <row r="121" spans="1:32" ht="14.1" customHeight="1" x14ac:dyDescent="0.2">
      <c r="A121" s="147" t="s">
        <v>171</v>
      </c>
      <c r="C121" s="73" t="s">
        <v>982</v>
      </c>
      <c r="L121" s="823">
        <v>2605</v>
      </c>
      <c r="M121" s="639"/>
      <c r="N121" s="639"/>
      <c r="O121" s="639"/>
      <c r="P121" s="639"/>
      <c r="Q121" s="823">
        <v>5335</v>
      </c>
      <c r="R121" s="639"/>
      <c r="S121" s="639"/>
      <c r="T121" s="639"/>
      <c r="U121" s="639"/>
      <c r="W121" s="825">
        <v>0.32500000000000001</v>
      </c>
      <c r="X121" s="639"/>
      <c r="Y121" s="639"/>
      <c r="Z121" s="639"/>
      <c r="AA121" s="823">
        <v>4152</v>
      </c>
      <c r="AB121" s="639"/>
      <c r="AC121" s="639"/>
      <c r="AD121" s="639"/>
      <c r="AE121" s="639"/>
    </row>
    <row r="122" spans="1:32" ht="14.1" customHeight="1" x14ac:dyDescent="0.2">
      <c r="A122" s="147" t="s">
        <v>173</v>
      </c>
      <c r="C122" s="73" t="s">
        <v>983</v>
      </c>
      <c r="L122" s="823">
        <v>815</v>
      </c>
      <c r="M122" s="639"/>
      <c r="N122" s="639"/>
      <c r="O122" s="639"/>
      <c r="P122" s="639"/>
      <c r="Q122" s="823">
        <v>353</v>
      </c>
      <c r="R122" s="639"/>
      <c r="S122" s="639"/>
      <c r="T122" s="639"/>
      <c r="U122" s="639"/>
      <c r="W122" s="825">
        <v>0.23300000000000001</v>
      </c>
      <c r="X122" s="639"/>
      <c r="Y122" s="639"/>
      <c r="Z122" s="639"/>
      <c r="AA122" s="823">
        <v>859</v>
      </c>
      <c r="AB122" s="639"/>
      <c r="AC122" s="639"/>
      <c r="AD122" s="639"/>
      <c r="AE122" s="639"/>
    </row>
    <row r="123" spans="1:32" ht="14.1" customHeight="1" x14ac:dyDescent="0.2">
      <c r="A123" s="147" t="s">
        <v>175</v>
      </c>
      <c r="C123" s="73" t="s">
        <v>984</v>
      </c>
      <c r="L123" s="823">
        <v>11846</v>
      </c>
      <c r="M123" s="639"/>
      <c r="N123" s="639"/>
      <c r="O123" s="639"/>
      <c r="P123" s="639"/>
      <c r="Q123" s="823">
        <v>6719</v>
      </c>
      <c r="R123" s="639"/>
      <c r="S123" s="639"/>
      <c r="T123" s="639"/>
      <c r="U123" s="639"/>
      <c r="W123" s="825">
        <v>0.36199999999999999</v>
      </c>
      <c r="X123" s="639"/>
      <c r="Y123" s="639"/>
      <c r="Z123" s="639"/>
      <c r="AA123" s="823">
        <v>14042</v>
      </c>
      <c r="AB123" s="639"/>
      <c r="AC123" s="639"/>
      <c r="AD123" s="639"/>
      <c r="AE123" s="639"/>
    </row>
    <row r="124" spans="1:32" ht="14.1" customHeight="1" x14ac:dyDescent="0.2">
      <c r="A124" s="147" t="s">
        <v>177</v>
      </c>
      <c r="C124" s="73" t="s">
        <v>985</v>
      </c>
      <c r="L124" s="823">
        <v>1555</v>
      </c>
      <c r="M124" s="639"/>
      <c r="N124" s="639"/>
      <c r="O124" s="639"/>
      <c r="P124" s="639"/>
      <c r="Q124" s="823">
        <v>1211</v>
      </c>
      <c r="R124" s="639"/>
      <c r="S124" s="639"/>
      <c r="T124" s="639"/>
      <c r="U124" s="639"/>
      <c r="W124" s="825">
        <v>0.41799999999999998</v>
      </c>
      <c r="X124" s="639"/>
      <c r="Y124" s="639"/>
      <c r="Z124" s="639"/>
      <c r="AA124" s="823">
        <v>2057</v>
      </c>
      <c r="AB124" s="639"/>
      <c r="AC124" s="639"/>
      <c r="AD124" s="639"/>
      <c r="AE124" s="639"/>
    </row>
    <row r="125" spans="1:32" ht="14.1" customHeight="1" x14ac:dyDescent="0.2">
      <c r="A125" s="147" t="s">
        <v>179</v>
      </c>
      <c r="C125" s="73" t="s">
        <v>986</v>
      </c>
      <c r="L125" s="823">
        <v>581</v>
      </c>
      <c r="M125" s="639"/>
      <c r="N125" s="639"/>
      <c r="O125" s="639"/>
      <c r="P125" s="639"/>
      <c r="Q125" s="823">
        <v>498</v>
      </c>
      <c r="R125" s="639"/>
      <c r="S125" s="639"/>
      <c r="T125" s="639"/>
      <c r="U125" s="639"/>
      <c r="W125" s="825">
        <v>0.35799999999999998</v>
      </c>
      <c r="X125" s="639"/>
      <c r="Y125" s="639"/>
      <c r="Z125" s="639"/>
      <c r="AA125" s="823">
        <v>640</v>
      </c>
      <c r="AB125" s="639"/>
      <c r="AC125" s="639"/>
      <c r="AD125" s="639"/>
      <c r="AE125" s="639"/>
    </row>
    <row r="126" spans="1:32" ht="14.1" customHeight="1" x14ac:dyDescent="0.2">
      <c r="A126" s="147" t="s">
        <v>181</v>
      </c>
      <c r="C126" s="73" t="s">
        <v>987</v>
      </c>
      <c r="L126" s="823">
        <v>334</v>
      </c>
      <c r="M126" s="639"/>
      <c r="N126" s="639"/>
      <c r="O126" s="639"/>
      <c r="P126" s="639"/>
      <c r="Q126" s="823">
        <v>0</v>
      </c>
      <c r="R126" s="639"/>
      <c r="S126" s="639"/>
      <c r="T126" s="639"/>
      <c r="U126" s="639"/>
      <c r="W126" s="825">
        <v>0</v>
      </c>
      <c r="X126" s="639"/>
      <c r="Y126" s="639"/>
      <c r="Z126" s="639"/>
      <c r="AA126" s="823">
        <v>334</v>
      </c>
      <c r="AB126" s="639"/>
      <c r="AC126" s="639"/>
      <c r="AD126" s="639"/>
      <c r="AE126" s="639"/>
    </row>
    <row r="127" spans="1:32" ht="14.1" customHeight="1" x14ac:dyDescent="0.2">
      <c r="A127" s="147" t="s">
        <v>183</v>
      </c>
      <c r="C127" s="73" t="s">
        <v>988</v>
      </c>
      <c r="L127" s="823">
        <v>0</v>
      </c>
      <c r="M127" s="639"/>
      <c r="N127" s="639"/>
      <c r="O127" s="639"/>
      <c r="P127" s="639"/>
      <c r="Q127" s="823">
        <v>0</v>
      </c>
      <c r="R127" s="639"/>
      <c r="S127" s="639"/>
      <c r="T127" s="639"/>
      <c r="U127" s="639"/>
      <c r="W127" s="825">
        <v>0</v>
      </c>
      <c r="X127" s="639"/>
      <c r="Y127" s="639"/>
      <c r="Z127" s="639"/>
      <c r="AA127" s="823">
        <v>0</v>
      </c>
      <c r="AB127" s="639"/>
      <c r="AC127" s="639"/>
      <c r="AD127" s="639"/>
      <c r="AE127" s="639"/>
    </row>
    <row r="128" spans="1:32" ht="14.1" customHeight="1" x14ac:dyDescent="0.2">
      <c r="A128" s="377">
        <v>10</v>
      </c>
      <c r="C128" s="378">
        <v>12.5</v>
      </c>
      <c r="L128" s="829">
        <v>0</v>
      </c>
      <c r="M128" s="639"/>
      <c r="N128" s="639"/>
      <c r="O128" s="639"/>
      <c r="P128" s="639"/>
      <c r="Q128" s="829">
        <v>0</v>
      </c>
      <c r="R128" s="639"/>
      <c r="S128" s="639"/>
      <c r="T128" s="639"/>
      <c r="U128" s="639"/>
      <c r="W128" s="831">
        <v>0</v>
      </c>
      <c r="X128" s="639"/>
      <c r="Y128" s="639"/>
      <c r="Z128" s="639"/>
      <c r="AA128" s="829">
        <v>0</v>
      </c>
      <c r="AB128" s="639"/>
      <c r="AC128" s="639"/>
      <c r="AD128" s="639"/>
      <c r="AE128" s="639"/>
    </row>
    <row r="129" spans="1:32" ht="14.1" customHeight="1" x14ac:dyDescent="0.2">
      <c r="A129" s="147" t="s">
        <v>187</v>
      </c>
      <c r="B129" s="818" t="s">
        <v>989</v>
      </c>
      <c r="C129" s="819"/>
      <c r="D129" s="402"/>
      <c r="E129" s="402"/>
      <c r="F129" s="402"/>
      <c r="G129" s="402"/>
      <c r="H129" s="402"/>
      <c r="I129" s="402"/>
      <c r="J129" s="402"/>
      <c r="K129" s="402"/>
      <c r="L129" s="827">
        <v>45331</v>
      </c>
      <c r="M129" s="828"/>
      <c r="N129" s="828"/>
      <c r="O129" s="828"/>
      <c r="P129" s="828"/>
      <c r="Q129" s="827">
        <v>24771</v>
      </c>
      <c r="R129" s="828"/>
      <c r="S129" s="828"/>
      <c r="T129" s="828"/>
      <c r="U129" s="828"/>
      <c r="V129" s="396"/>
      <c r="W129" s="830">
        <v>0.32100000000000001</v>
      </c>
      <c r="X129" s="828"/>
      <c r="Y129" s="828"/>
      <c r="Z129" s="828"/>
      <c r="AA129" s="827">
        <v>53078</v>
      </c>
      <c r="AB129" s="828"/>
      <c r="AC129" s="828"/>
      <c r="AD129" s="828"/>
      <c r="AE129" s="828"/>
    </row>
    <row r="130" spans="1:32" ht="15" customHeight="1" x14ac:dyDescent="0.2">
      <c r="B130" s="199"/>
      <c r="C130" s="199"/>
      <c r="D130" s="199"/>
      <c r="E130" s="199"/>
      <c r="F130" s="199"/>
      <c r="G130" s="199"/>
      <c r="H130" s="199"/>
      <c r="I130" s="199"/>
      <c r="J130" s="199"/>
      <c r="K130" s="199"/>
      <c r="L130" s="199"/>
      <c r="M130" s="199"/>
      <c r="N130" s="199"/>
      <c r="O130" s="199"/>
      <c r="P130" s="199"/>
      <c r="Q130" s="199"/>
      <c r="R130" s="199"/>
      <c r="S130" s="199"/>
      <c r="T130" s="199"/>
      <c r="U130" s="199"/>
      <c r="V130" s="199"/>
      <c r="W130" s="199"/>
      <c r="X130" s="199"/>
      <c r="Y130" s="199"/>
      <c r="Z130" s="199"/>
      <c r="AA130" s="199"/>
      <c r="AB130" s="199"/>
      <c r="AC130" s="199"/>
      <c r="AD130" s="199"/>
      <c r="AE130" s="199"/>
    </row>
    <row r="131" spans="1:32" ht="15" customHeight="1" x14ac:dyDescent="0.2"/>
    <row r="132" spans="1:32" ht="14.1" customHeight="1" x14ac:dyDescent="0.2">
      <c r="A132" s="379">
        <f>SUM(D134:AE156)</f>
        <v>227452</v>
      </c>
      <c r="B132" s="801" t="s">
        <v>967</v>
      </c>
      <c r="C132" s="639"/>
      <c r="D132" s="681" t="s">
        <v>847</v>
      </c>
      <c r="E132" s="639"/>
      <c r="F132" s="639"/>
      <c r="G132" s="639"/>
      <c r="H132" s="639"/>
      <c r="I132" s="639"/>
      <c r="J132" s="639"/>
      <c r="K132" s="639"/>
      <c r="L132" s="639"/>
      <c r="M132" s="639"/>
      <c r="N132" s="639"/>
      <c r="O132" s="639"/>
      <c r="P132" s="639"/>
      <c r="Q132" s="639"/>
      <c r="R132" s="639"/>
      <c r="S132" s="639"/>
      <c r="T132" s="639"/>
      <c r="U132" s="639"/>
      <c r="V132" s="639"/>
      <c r="W132" s="639"/>
      <c r="X132" s="639"/>
      <c r="Y132" s="639"/>
      <c r="Z132" s="639"/>
      <c r="AA132" s="639"/>
      <c r="AB132" s="639"/>
      <c r="AC132" s="639"/>
      <c r="AD132" s="639"/>
      <c r="AE132" s="639"/>
    </row>
    <row r="133" spans="1:32" ht="14.1" customHeight="1" x14ac:dyDescent="0.2">
      <c r="D133" s="380" t="s">
        <v>968</v>
      </c>
      <c r="E133" s="381">
        <v>0.1</v>
      </c>
      <c r="F133" s="381">
        <v>0.15</v>
      </c>
      <c r="G133" s="381">
        <v>0.2</v>
      </c>
      <c r="H133" s="381">
        <v>0.25</v>
      </c>
      <c r="I133" s="380" t="s">
        <v>993</v>
      </c>
      <c r="J133" s="380" t="s">
        <v>994</v>
      </c>
      <c r="K133" s="380" t="s">
        <v>995</v>
      </c>
      <c r="L133" s="380" t="s">
        <v>996</v>
      </c>
      <c r="M133" s="380" t="s">
        <v>997</v>
      </c>
      <c r="N133" s="380" t="s">
        <v>998</v>
      </c>
      <c r="O133" s="380" t="s">
        <v>999</v>
      </c>
      <c r="P133" s="380" t="s">
        <v>1000</v>
      </c>
      <c r="Q133" s="380" t="s">
        <v>1001</v>
      </c>
      <c r="R133" s="380" t="s">
        <v>1002</v>
      </c>
      <c r="S133" s="380" t="s">
        <v>1003</v>
      </c>
      <c r="T133" s="380" t="s">
        <v>983</v>
      </c>
      <c r="U133" s="380" t="s">
        <v>1004</v>
      </c>
      <c r="V133" s="381">
        <v>1</v>
      </c>
      <c r="W133" s="382">
        <v>1.05</v>
      </c>
      <c r="X133" s="382">
        <v>1.1000000000000001</v>
      </c>
      <c r="Y133" s="382">
        <v>1.3</v>
      </c>
      <c r="Z133" s="382">
        <v>1.5</v>
      </c>
      <c r="AA133" s="382">
        <v>2.5</v>
      </c>
      <c r="AB133" s="382">
        <v>4</v>
      </c>
      <c r="AC133" s="383">
        <v>12.5</v>
      </c>
      <c r="AD133" s="384" t="s">
        <v>276</v>
      </c>
      <c r="AE133" s="384" t="s">
        <v>230</v>
      </c>
      <c r="AF133" s="392"/>
    </row>
    <row r="134" spans="1:32" ht="14.1" customHeight="1" x14ac:dyDescent="0.2">
      <c r="A134" s="180" t="s">
        <v>167</v>
      </c>
      <c r="B134" s="677" t="s">
        <v>907</v>
      </c>
      <c r="C134" s="796"/>
      <c r="D134" s="385">
        <v>6336</v>
      </c>
      <c r="E134" s="386"/>
      <c r="F134" s="386"/>
      <c r="G134" s="385">
        <v>225</v>
      </c>
      <c r="H134" s="386"/>
      <c r="I134" s="386"/>
      <c r="J134" s="386"/>
      <c r="K134" s="386"/>
      <c r="L134" s="386"/>
      <c r="M134" s="385">
        <v>0</v>
      </c>
      <c r="N134" s="386"/>
      <c r="O134" s="386"/>
      <c r="P134" s="386"/>
      <c r="Q134" s="386"/>
      <c r="R134" s="386"/>
      <c r="S134" s="386"/>
      <c r="T134" s="386"/>
      <c r="U134" s="386"/>
      <c r="V134" s="385">
        <v>0</v>
      </c>
      <c r="W134" s="386"/>
      <c r="X134" s="386"/>
      <c r="Y134" s="386"/>
      <c r="Z134" s="385">
        <v>0</v>
      </c>
      <c r="AA134" s="386"/>
      <c r="AB134" s="386"/>
      <c r="AC134" s="386"/>
      <c r="AD134" s="385">
        <v>0</v>
      </c>
      <c r="AE134" s="385">
        <v>6561</v>
      </c>
      <c r="AF134" s="392"/>
    </row>
    <row r="135" spans="1:32" ht="14.1" customHeight="1" x14ac:dyDescent="0.2">
      <c r="A135" s="180" t="s">
        <v>169</v>
      </c>
      <c r="B135" s="677" t="s">
        <v>237</v>
      </c>
      <c r="C135" s="796"/>
      <c r="D135" s="385">
        <v>0</v>
      </c>
      <c r="E135" s="386"/>
      <c r="F135" s="386"/>
      <c r="G135" s="385">
        <v>8525</v>
      </c>
      <c r="H135" s="386"/>
      <c r="I135" s="386"/>
      <c r="J135" s="386"/>
      <c r="K135" s="386"/>
      <c r="L135" s="386"/>
      <c r="M135" s="385">
        <v>0</v>
      </c>
      <c r="N135" s="386"/>
      <c r="O135" s="386"/>
      <c r="P135" s="386"/>
      <c r="Q135" s="386"/>
      <c r="R135" s="386"/>
      <c r="S135" s="386"/>
      <c r="T135" s="386"/>
      <c r="U135" s="386"/>
      <c r="V135" s="385">
        <v>0</v>
      </c>
      <c r="W135" s="386"/>
      <c r="X135" s="386"/>
      <c r="Y135" s="386"/>
      <c r="Z135" s="385">
        <v>0</v>
      </c>
      <c r="AA135" s="386"/>
      <c r="AB135" s="386"/>
      <c r="AC135" s="386"/>
      <c r="AD135" s="385">
        <v>0</v>
      </c>
      <c r="AE135" s="385">
        <v>8525</v>
      </c>
      <c r="AF135" s="392"/>
    </row>
    <row r="136" spans="1:32" ht="14.1" customHeight="1" x14ac:dyDescent="0.2">
      <c r="A136" s="180" t="s">
        <v>171</v>
      </c>
      <c r="B136" s="677" t="s">
        <v>908</v>
      </c>
      <c r="C136" s="796"/>
      <c r="D136" s="385">
        <v>0</v>
      </c>
      <c r="E136" s="386"/>
      <c r="F136" s="386"/>
      <c r="G136" s="385">
        <v>0</v>
      </c>
      <c r="H136" s="386"/>
      <c r="I136" s="385">
        <v>0</v>
      </c>
      <c r="J136" s="386"/>
      <c r="K136" s="386"/>
      <c r="L136" s="386"/>
      <c r="M136" s="385">
        <v>0</v>
      </c>
      <c r="N136" s="386"/>
      <c r="O136" s="386"/>
      <c r="P136" s="386"/>
      <c r="Q136" s="386"/>
      <c r="R136" s="386"/>
      <c r="S136" s="386"/>
      <c r="T136" s="386"/>
      <c r="U136" s="386"/>
      <c r="V136" s="385">
        <v>0</v>
      </c>
      <c r="W136" s="386"/>
      <c r="X136" s="386"/>
      <c r="Y136" s="386"/>
      <c r="Z136" s="385">
        <v>0</v>
      </c>
      <c r="AA136" s="386"/>
      <c r="AB136" s="386"/>
      <c r="AC136" s="386"/>
      <c r="AD136" s="385">
        <v>0</v>
      </c>
      <c r="AE136" s="385">
        <v>0</v>
      </c>
      <c r="AF136" s="392"/>
    </row>
    <row r="137" spans="1:32" ht="14.1" customHeight="1" x14ac:dyDescent="0.2">
      <c r="A137" s="180" t="s">
        <v>173</v>
      </c>
      <c r="B137" s="820" t="s">
        <v>909</v>
      </c>
      <c r="C137" s="821"/>
      <c r="D137" s="386"/>
      <c r="E137" s="386"/>
      <c r="F137" s="386"/>
      <c r="G137" s="385">
        <v>1697</v>
      </c>
      <c r="H137" s="386"/>
      <c r="I137" s="385">
        <v>480</v>
      </c>
      <c r="J137" s="386"/>
      <c r="K137" s="385">
        <v>0</v>
      </c>
      <c r="L137" s="386"/>
      <c r="M137" s="385">
        <v>42</v>
      </c>
      <c r="N137" s="386"/>
      <c r="O137" s="386"/>
      <c r="P137" s="386"/>
      <c r="Q137" s="386"/>
      <c r="R137" s="385">
        <v>0</v>
      </c>
      <c r="S137" s="386"/>
      <c r="T137" s="386"/>
      <c r="U137" s="386"/>
      <c r="V137" s="385">
        <v>0</v>
      </c>
      <c r="W137" s="386"/>
      <c r="X137" s="386"/>
      <c r="Y137" s="386"/>
      <c r="Z137" s="385">
        <v>247</v>
      </c>
      <c r="AA137" s="386"/>
      <c r="AB137" s="386"/>
      <c r="AC137" s="386"/>
      <c r="AD137" s="385">
        <v>517</v>
      </c>
      <c r="AE137" s="385">
        <v>2983</v>
      </c>
      <c r="AF137" s="392"/>
    </row>
    <row r="138" spans="1:32" ht="19.899999999999999" customHeight="1" x14ac:dyDescent="0.2">
      <c r="C138" s="373" t="s">
        <v>957</v>
      </c>
      <c r="D138" s="386"/>
      <c r="E138" s="386"/>
      <c r="F138" s="386"/>
      <c r="G138" s="385">
        <v>0</v>
      </c>
      <c r="H138" s="386"/>
      <c r="I138" s="385">
        <v>0</v>
      </c>
      <c r="J138" s="386"/>
      <c r="K138" s="385">
        <v>0</v>
      </c>
      <c r="L138" s="386"/>
      <c r="M138" s="385">
        <v>0</v>
      </c>
      <c r="N138" s="386"/>
      <c r="O138" s="386"/>
      <c r="P138" s="386"/>
      <c r="Q138" s="386"/>
      <c r="R138" s="385">
        <v>0</v>
      </c>
      <c r="S138" s="386"/>
      <c r="T138" s="386"/>
      <c r="U138" s="386"/>
      <c r="V138" s="385">
        <v>0</v>
      </c>
      <c r="W138" s="386"/>
      <c r="X138" s="386"/>
      <c r="Y138" s="386"/>
      <c r="Z138" s="385">
        <v>0</v>
      </c>
      <c r="AA138" s="386"/>
      <c r="AB138" s="386"/>
      <c r="AC138" s="386"/>
      <c r="AD138" s="385">
        <v>517</v>
      </c>
      <c r="AE138" s="385">
        <v>517</v>
      </c>
      <c r="AF138" s="392"/>
    </row>
    <row r="139" spans="1:32" ht="14.1" customHeight="1" x14ac:dyDescent="0.2">
      <c r="A139" s="180" t="s">
        <v>175</v>
      </c>
      <c r="B139" s="677" t="s">
        <v>338</v>
      </c>
      <c r="C139" s="796"/>
      <c r="D139" s="386"/>
      <c r="E139" s="386"/>
      <c r="F139" s="386"/>
      <c r="G139" s="385">
        <v>0</v>
      </c>
      <c r="H139" s="386"/>
      <c r="I139" s="385">
        <v>0</v>
      </c>
      <c r="J139" s="386"/>
      <c r="K139" s="385">
        <v>0</v>
      </c>
      <c r="L139" s="386"/>
      <c r="M139" s="385">
        <v>0</v>
      </c>
      <c r="N139" s="386"/>
      <c r="O139" s="386"/>
      <c r="P139" s="386"/>
      <c r="Q139" s="386"/>
      <c r="R139" s="385">
        <v>0</v>
      </c>
      <c r="S139" s="386"/>
      <c r="T139" s="386"/>
      <c r="U139" s="386"/>
      <c r="V139" s="385">
        <v>0</v>
      </c>
      <c r="W139" s="386"/>
      <c r="X139" s="386"/>
      <c r="Y139" s="386"/>
      <c r="Z139" s="385">
        <v>0</v>
      </c>
      <c r="AA139" s="386"/>
      <c r="AB139" s="386"/>
      <c r="AC139" s="386"/>
      <c r="AD139" s="385">
        <v>0</v>
      </c>
      <c r="AE139" s="385">
        <v>0</v>
      </c>
      <c r="AF139" s="392"/>
    </row>
    <row r="140" spans="1:32" ht="14.1" customHeight="1" x14ac:dyDescent="0.2">
      <c r="A140" s="180" t="s">
        <v>177</v>
      </c>
      <c r="B140" s="756" t="s">
        <v>239</v>
      </c>
      <c r="C140" s="797"/>
      <c r="D140" s="386"/>
      <c r="E140" s="386"/>
      <c r="F140" s="386"/>
      <c r="G140" s="385">
        <v>1202</v>
      </c>
      <c r="H140" s="386"/>
      <c r="I140" s="386"/>
      <c r="J140" s="386"/>
      <c r="K140" s="386"/>
      <c r="L140" s="386"/>
      <c r="M140" s="385">
        <v>463</v>
      </c>
      <c r="N140" s="386"/>
      <c r="O140" s="386"/>
      <c r="P140" s="385">
        <v>0</v>
      </c>
      <c r="Q140" s="386"/>
      <c r="R140" s="385">
        <v>464</v>
      </c>
      <c r="S140" s="385">
        <v>1104</v>
      </c>
      <c r="T140" s="385">
        <v>715</v>
      </c>
      <c r="U140" s="386"/>
      <c r="V140" s="385">
        <v>7440</v>
      </c>
      <c r="W140" s="386"/>
      <c r="X140" s="386"/>
      <c r="Y140" s="385">
        <v>1642</v>
      </c>
      <c r="Z140" s="385">
        <v>48</v>
      </c>
      <c r="AA140" s="386"/>
      <c r="AB140" s="386"/>
      <c r="AC140" s="386"/>
      <c r="AD140" s="385">
        <v>0</v>
      </c>
      <c r="AE140" s="385">
        <v>13078</v>
      </c>
      <c r="AF140" s="392"/>
    </row>
    <row r="141" spans="1:32" ht="19.899999999999999" customHeight="1" x14ac:dyDescent="0.2">
      <c r="C141" s="374" t="s">
        <v>958</v>
      </c>
      <c r="D141" s="386"/>
      <c r="E141" s="386"/>
      <c r="F141" s="386"/>
      <c r="G141" s="385">
        <v>0</v>
      </c>
      <c r="H141" s="386"/>
      <c r="I141" s="386"/>
      <c r="J141" s="386"/>
      <c r="K141" s="386"/>
      <c r="L141" s="386"/>
      <c r="M141" s="385">
        <v>0</v>
      </c>
      <c r="N141" s="386"/>
      <c r="O141" s="386"/>
      <c r="P141" s="385">
        <v>0</v>
      </c>
      <c r="Q141" s="386"/>
      <c r="R141" s="385">
        <v>0</v>
      </c>
      <c r="S141" s="386"/>
      <c r="T141" s="386"/>
      <c r="U141" s="386"/>
      <c r="V141" s="385">
        <v>0</v>
      </c>
      <c r="W141" s="386"/>
      <c r="X141" s="386"/>
      <c r="Y141" s="386"/>
      <c r="Z141" s="385">
        <v>0</v>
      </c>
      <c r="AA141" s="386"/>
      <c r="AB141" s="386"/>
      <c r="AC141" s="386"/>
      <c r="AD141" s="385">
        <v>0</v>
      </c>
      <c r="AE141" s="385">
        <v>0</v>
      </c>
      <c r="AF141" s="392"/>
    </row>
    <row r="142" spans="1:32" ht="14.1" customHeight="1" x14ac:dyDescent="0.2">
      <c r="C142" s="373" t="s">
        <v>910</v>
      </c>
      <c r="D142" s="386"/>
      <c r="E142" s="386"/>
      <c r="F142" s="386"/>
      <c r="G142" s="385">
        <v>0</v>
      </c>
      <c r="H142" s="386"/>
      <c r="I142" s="386"/>
      <c r="J142" s="386"/>
      <c r="K142" s="386"/>
      <c r="L142" s="386"/>
      <c r="M142" s="385">
        <v>8</v>
      </c>
      <c r="N142" s="386"/>
      <c r="O142" s="386"/>
      <c r="P142" s="386"/>
      <c r="Q142" s="386"/>
      <c r="R142" s="385">
        <v>0</v>
      </c>
      <c r="S142" s="385">
        <v>1104</v>
      </c>
      <c r="T142" s="386"/>
      <c r="U142" s="386"/>
      <c r="V142" s="385">
        <v>314</v>
      </c>
      <c r="W142" s="386"/>
      <c r="X142" s="386"/>
      <c r="Y142" s="385">
        <v>1642</v>
      </c>
      <c r="Z142" s="385">
        <v>0</v>
      </c>
      <c r="AA142" s="386"/>
      <c r="AB142" s="386"/>
      <c r="AC142" s="386"/>
      <c r="AD142" s="385">
        <v>0</v>
      </c>
      <c r="AE142" s="385">
        <v>3068</v>
      </c>
      <c r="AF142" s="392"/>
    </row>
    <row r="143" spans="1:32" ht="14.1" customHeight="1" x14ac:dyDescent="0.2">
      <c r="A143" s="180" t="s">
        <v>179</v>
      </c>
      <c r="B143" s="677" t="s">
        <v>971</v>
      </c>
      <c r="C143" s="796"/>
      <c r="D143" s="385">
        <v>0</v>
      </c>
      <c r="E143" s="386"/>
      <c r="F143" s="386"/>
      <c r="G143" s="385">
        <v>0</v>
      </c>
      <c r="H143" s="386"/>
      <c r="I143" s="386"/>
      <c r="J143" s="386"/>
      <c r="K143" s="386"/>
      <c r="L143" s="386"/>
      <c r="M143" s="386"/>
      <c r="N143" s="386"/>
      <c r="O143" s="386"/>
      <c r="P143" s="386"/>
      <c r="Q143" s="386"/>
      <c r="R143" s="386"/>
      <c r="S143" s="386"/>
      <c r="T143" s="386"/>
      <c r="U143" s="386"/>
      <c r="V143" s="385">
        <v>0</v>
      </c>
      <c r="W143" s="386"/>
      <c r="X143" s="386"/>
      <c r="Y143" s="386"/>
      <c r="Z143" s="385">
        <v>0</v>
      </c>
      <c r="AA143" s="385">
        <v>346</v>
      </c>
      <c r="AB143" s="386"/>
      <c r="AC143" s="386"/>
      <c r="AD143" s="385">
        <v>5</v>
      </c>
      <c r="AE143" s="385">
        <v>351</v>
      </c>
      <c r="AF143" s="392"/>
    </row>
    <row r="144" spans="1:32" ht="14.1" customHeight="1" x14ac:dyDescent="0.2">
      <c r="A144" s="180" t="s">
        <v>181</v>
      </c>
      <c r="B144" s="677" t="s">
        <v>911</v>
      </c>
      <c r="C144" s="796"/>
      <c r="D144" s="386"/>
      <c r="E144" s="386"/>
      <c r="F144" s="386"/>
      <c r="G144" s="391">
        <v>0</v>
      </c>
      <c r="H144" s="385">
        <v>0</v>
      </c>
      <c r="I144" s="385">
        <v>0</v>
      </c>
      <c r="J144" s="385">
        <v>0</v>
      </c>
      <c r="K144" s="385">
        <v>0</v>
      </c>
      <c r="L144" s="385">
        <v>0</v>
      </c>
      <c r="M144" s="385">
        <v>0</v>
      </c>
      <c r="N144" s="385">
        <v>0</v>
      </c>
      <c r="O144" s="385">
        <v>0</v>
      </c>
      <c r="P144" s="385">
        <v>0</v>
      </c>
      <c r="Q144" s="385">
        <v>0</v>
      </c>
      <c r="R144" s="385">
        <v>1691</v>
      </c>
      <c r="S144" s="385">
        <v>0</v>
      </c>
      <c r="T144" s="385">
        <v>0</v>
      </c>
      <c r="U144" s="385">
        <v>0</v>
      </c>
      <c r="V144" s="385">
        <v>49</v>
      </c>
      <c r="W144" s="385">
        <v>0</v>
      </c>
      <c r="X144" s="385">
        <v>0</v>
      </c>
      <c r="Y144" s="385">
        <v>0</v>
      </c>
      <c r="Z144" s="385">
        <v>0</v>
      </c>
      <c r="AA144" s="386"/>
      <c r="AB144" s="386"/>
      <c r="AC144" s="386"/>
      <c r="AD144" s="385">
        <v>0</v>
      </c>
      <c r="AE144" s="385">
        <v>1740</v>
      </c>
      <c r="AF144" s="392"/>
    </row>
    <row r="145" spans="1:32" ht="14.1" customHeight="1" x14ac:dyDescent="0.2">
      <c r="A145" s="180" t="s">
        <v>183</v>
      </c>
      <c r="B145" s="756" t="s">
        <v>262</v>
      </c>
      <c r="C145" s="797"/>
      <c r="D145" s="385">
        <v>0</v>
      </c>
      <c r="E145" s="385">
        <v>0</v>
      </c>
      <c r="F145" s="385">
        <v>0</v>
      </c>
      <c r="G145" s="385">
        <v>106</v>
      </c>
      <c r="H145" s="385">
        <v>14</v>
      </c>
      <c r="I145" s="385">
        <v>208</v>
      </c>
      <c r="J145" s="385">
        <v>434</v>
      </c>
      <c r="K145" s="385">
        <v>4</v>
      </c>
      <c r="L145" s="385">
        <v>625</v>
      </c>
      <c r="M145" s="385">
        <v>795</v>
      </c>
      <c r="N145" s="385">
        <v>0</v>
      </c>
      <c r="O145" s="385">
        <v>324</v>
      </c>
      <c r="P145" s="385">
        <v>0</v>
      </c>
      <c r="Q145" s="385">
        <v>329</v>
      </c>
      <c r="R145" s="385">
        <v>98</v>
      </c>
      <c r="S145" s="385">
        <v>0</v>
      </c>
      <c r="T145" s="385">
        <v>161</v>
      </c>
      <c r="U145" s="385">
        <v>504</v>
      </c>
      <c r="V145" s="385">
        <v>670</v>
      </c>
      <c r="W145" s="385">
        <v>4</v>
      </c>
      <c r="X145" s="385">
        <v>31</v>
      </c>
      <c r="Y145" s="385">
        <v>0</v>
      </c>
      <c r="Z145" s="385">
        <v>245</v>
      </c>
      <c r="AA145" s="385">
        <v>0</v>
      </c>
      <c r="AB145" s="385">
        <v>0</v>
      </c>
      <c r="AC145" s="385">
        <v>0</v>
      </c>
      <c r="AD145" s="385">
        <v>215</v>
      </c>
      <c r="AE145" s="385">
        <v>4767</v>
      </c>
      <c r="AF145" s="392"/>
    </row>
    <row r="146" spans="1:32" ht="14.1" customHeight="1" x14ac:dyDescent="0.2">
      <c r="C146" s="374" t="s">
        <v>912</v>
      </c>
      <c r="D146" s="385">
        <v>0</v>
      </c>
      <c r="E146" s="385">
        <v>0</v>
      </c>
      <c r="F146" s="385">
        <v>0</v>
      </c>
      <c r="G146" s="385">
        <v>16</v>
      </c>
      <c r="H146" s="385">
        <v>14</v>
      </c>
      <c r="I146" s="385">
        <v>28</v>
      </c>
      <c r="J146" s="385">
        <v>47</v>
      </c>
      <c r="K146" s="385">
        <v>4</v>
      </c>
      <c r="L146" s="386"/>
      <c r="M146" s="385">
        <v>4</v>
      </c>
      <c r="N146" s="386"/>
      <c r="O146" s="386"/>
      <c r="P146" s="385">
        <v>0</v>
      </c>
      <c r="Q146" s="385">
        <v>1</v>
      </c>
      <c r="R146" s="385">
        <v>0</v>
      </c>
      <c r="S146" s="385">
        <v>0</v>
      </c>
      <c r="T146" s="385">
        <v>0</v>
      </c>
      <c r="U146" s="386"/>
      <c r="V146" s="385">
        <v>1</v>
      </c>
      <c r="W146" s="386"/>
      <c r="X146" s="386"/>
      <c r="Y146" s="385">
        <v>0</v>
      </c>
      <c r="Z146" s="385">
        <v>0</v>
      </c>
      <c r="AA146" s="385">
        <v>0</v>
      </c>
      <c r="AB146" s="385">
        <v>0</v>
      </c>
      <c r="AC146" s="385">
        <v>0</v>
      </c>
      <c r="AD146" s="385">
        <v>215</v>
      </c>
      <c r="AE146" s="385">
        <v>330</v>
      </c>
      <c r="AF146" s="392"/>
    </row>
    <row r="147" spans="1:32" ht="14.1" customHeight="1" x14ac:dyDescent="0.2">
      <c r="C147" s="374" t="s">
        <v>913</v>
      </c>
      <c r="D147" s="385">
        <v>0</v>
      </c>
      <c r="E147" s="385">
        <v>0</v>
      </c>
      <c r="F147" s="385">
        <v>0</v>
      </c>
      <c r="G147" s="386"/>
      <c r="H147" s="386"/>
      <c r="I147" s="385">
        <v>180</v>
      </c>
      <c r="J147" s="385">
        <v>387</v>
      </c>
      <c r="K147" s="386"/>
      <c r="L147" s="385">
        <v>625</v>
      </c>
      <c r="M147" s="385">
        <v>791</v>
      </c>
      <c r="N147" s="386"/>
      <c r="O147" s="385">
        <v>10</v>
      </c>
      <c r="P147" s="386"/>
      <c r="Q147" s="386"/>
      <c r="R147" s="385">
        <v>3</v>
      </c>
      <c r="S147" s="385">
        <v>0</v>
      </c>
      <c r="T147" s="386"/>
      <c r="U147" s="386"/>
      <c r="V147" s="386"/>
      <c r="W147" s="385">
        <v>4</v>
      </c>
      <c r="X147" s="386"/>
      <c r="Y147" s="385">
        <v>0</v>
      </c>
      <c r="Z147" s="385">
        <v>60</v>
      </c>
      <c r="AA147" s="385">
        <v>0</v>
      </c>
      <c r="AB147" s="385">
        <v>0</v>
      </c>
      <c r="AC147" s="385">
        <v>0</v>
      </c>
      <c r="AD147" s="385">
        <v>0</v>
      </c>
      <c r="AE147" s="385">
        <v>2060</v>
      </c>
      <c r="AF147" s="392"/>
    </row>
    <row r="148" spans="1:32" ht="14.1" customHeight="1" x14ac:dyDescent="0.2">
      <c r="C148" s="374" t="s">
        <v>922</v>
      </c>
      <c r="D148" s="385">
        <v>0</v>
      </c>
      <c r="E148" s="385">
        <v>0</v>
      </c>
      <c r="F148" s="385">
        <v>0</v>
      </c>
      <c r="G148" s="386"/>
      <c r="H148" s="386"/>
      <c r="I148" s="385">
        <v>0</v>
      </c>
      <c r="J148" s="385">
        <v>0</v>
      </c>
      <c r="K148" s="391">
        <v>0</v>
      </c>
      <c r="L148" s="385">
        <v>0</v>
      </c>
      <c r="M148" s="386"/>
      <c r="N148" s="385">
        <v>0</v>
      </c>
      <c r="O148" s="385">
        <v>0</v>
      </c>
      <c r="P148" s="386"/>
      <c r="Q148" s="386"/>
      <c r="R148" s="385">
        <v>0</v>
      </c>
      <c r="S148" s="385">
        <v>0</v>
      </c>
      <c r="T148" s="386"/>
      <c r="U148" s="386"/>
      <c r="V148" s="386"/>
      <c r="W148" s="385">
        <v>0</v>
      </c>
      <c r="X148" s="386"/>
      <c r="Y148" s="385">
        <v>0</v>
      </c>
      <c r="Z148" s="385">
        <v>0</v>
      </c>
      <c r="AA148" s="385">
        <v>0</v>
      </c>
      <c r="AB148" s="385">
        <v>0</v>
      </c>
      <c r="AC148" s="385">
        <v>0</v>
      </c>
      <c r="AD148" s="385">
        <v>0</v>
      </c>
      <c r="AE148" s="385">
        <v>0</v>
      </c>
      <c r="AF148" s="392"/>
    </row>
    <row r="149" spans="1:32" ht="14.1" customHeight="1" x14ac:dyDescent="0.2">
      <c r="C149" s="374" t="s">
        <v>923</v>
      </c>
      <c r="D149" s="385">
        <v>0</v>
      </c>
      <c r="E149" s="385">
        <v>0</v>
      </c>
      <c r="F149" s="385">
        <v>0</v>
      </c>
      <c r="G149" s="385">
        <v>90</v>
      </c>
      <c r="H149" s="386"/>
      <c r="I149" s="385">
        <v>0</v>
      </c>
      <c r="J149" s="386"/>
      <c r="K149" s="385">
        <v>0</v>
      </c>
      <c r="L149" s="386"/>
      <c r="M149" s="385">
        <v>0</v>
      </c>
      <c r="N149" s="385">
        <v>0</v>
      </c>
      <c r="O149" s="385">
        <v>314</v>
      </c>
      <c r="P149" s="385">
        <v>0</v>
      </c>
      <c r="Q149" s="386"/>
      <c r="R149" s="385">
        <v>95</v>
      </c>
      <c r="S149" s="391">
        <v>0</v>
      </c>
      <c r="T149" s="385">
        <v>161</v>
      </c>
      <c r="U149" s="386"/>
      <c r="V149" s="385">
        <v>186</v>
      </c>
      <c r="W149" s="386"/>
      <c r="X149" s="386"/>
      <c r="Y149" s="385">
        <v>0</v>
      </c>
      <c r="Z149" s="385">
        <v>54</v>
      </c>
      <c r="AA149" s="385">
        <v>0</v>
      </c>
      <c r="AB149" s="385">
        <v>0</v>
      </c>
      <c r="AC149" s="385">
        <v>0</v>
      </c>
      <c r="AD149" s="385">
        <v>0</v>
      </c>
      <c r="AE149" s="385">
        <v>900</v>
      </c>
      <c r="AF149" s="392"/>
    </row>
    <row r="150" spans="1:32" ht="14.1" customHeight="1" x14ac:dyDescent="0.2">
      <c r="C150" s="374" t="s">
        <v>924</v>
      </c>
      <c r="D150" s="385">
        <v>0</v>
      </c>
      <c r="E150" s="385">
        <v>0</v>
      </c>
      <c r="F150" s="385">
        <v>0</v>
      </c>
      <c r="G150" s="386"/>
      <c r="H150" s="386"/>
      <c r="I150" s="386"/>
      <c r="J150" s="386"/>
      <c r="K150" s="386"/>
      <c r="L150" s="386"/>
      <c r="M150" s="386"/>
      <c r="N150" s="386"/>
      <c r="O150" s="386"/>
      <c r="P150" s="386"/>
      <c r="Q150" s="385">
        <v>328</v>
      </c>
      <c r="R150" s="386"/>
      <c r="S150" s="386"/>
      <c r="T150" s="386"/>
      <c r="U150" s="385">
        <v>504</v>
      </c>
      <c r="V150" s="386"/>
      <c r="W150" s="386"/>
      <c r="X150" s="385">
        <v>31</v>
      </c>
      <c r="Y150" s="385">
        <v>0</v>
      </c>
      <c r="Z150" s="385">
        <v>123</v>
      </c>
      <c r="AA150" s="385">
        <v>0</v>
      </c>
      <c r="AB150" s="385">
        <v>0</v>
      </c>
      <c r="AC150" s="385">
        <v>0</v>
      </c>
      <c r="AD150" s="385">
        <v>0</v>
      </c>
      <c r="AE150" s="385">
        <v>986</v>
      </c>
      <c r="AF150" s="392"/>
    </row>
    <row r="151" spans="1:32" ht="19.899999999999999" customHeight="1" x14ac:dyDescent="0.2">
      <c r="C151" s="373" t="s">
        <v>972</v>
      </c>
      <c r="D151" s="385">
        <v>0</v>
      </c>
      <c r="E151" s="385">
        <v>0</v>
      </c>
      <c r="F151" s="385">
        <v>0</v>
      </c>
      <c r="G151" s="386"/>
      <c r="H151" s="386"/>
      <c r="I151" s="386"/>
      <c r="J151" s="386"/>
      <c r="K151" s="386"/>
      <c r="L151" s="386"/>
      <c r="M151" s="386"/>
      <c r="N151" s="386"/>
      <c r="O151" s="386"/>
      <c r="P151" s="386"/>
      <c r="Q151" s="386"/>
      <c r="R151" s="386"/>
      <c r="S151" s="386"/>
      <c r="T151" s="386"/>
      <c r="U151" s="386"/>
      <c r="V151" s="385">
        <v>483</v>
      </c>
      <c r="W151" s="386"/>
      <c r="X151" s="386"/>
      <c r="Y151" s="385">
        <v>0</v>
      </c>
      <c r="Z151" s="385">
        <v>8</v>
      </c>
      <c r="AA151" s="385">
        <v>0</v>
      </c>
      <c r="AB151" s="385">
        <v>0</v>
      </c>
      <c r="AC151" s="385">
        <v>0</v>
      </c>
      <c r="AD151" s="385">
        <v>0</v>
      </c>
      <c r="AE151" s="385">
        <v>491</v>
      </c>
      <c r="AF151" s="392"/>
    </row>
    <row r="152" spans="1:32" ht="14.1" customHeight="1" x14ac:dyDescent="0.2">
      <c r="A152" s="180" t="s">
        <v>185</v>
      </c>
      <c r="B152" s="677" t="s">
        <v>366</v>
      </c>
      <c r="C152" s="796"/>
      <c r="D152" s="386"/>
      <c r="E152" s="386"/>
      <c r="F152" s="386"/>
      <c r="G152" s="386"/>
      <c r="H152" s="386"/>
      <c r="I152" s="385">
        <v>0</v>
      </c>
      <c r="J152" s="385">
        <v>0</v>
      </c>
      <c r="K152" s="390"/>
      <c r="L152" s="385">
        <v>0</v>
      </c>
      <c r="M152" s="386"/>
      <c r="N152" s="386"/>
      <c r="O152" s="385">
        <v>0</v>
      </c>
      <c r="P152" s="386"/>
      <c r="Q152" s="386"/>
      <c r="R152" s="386"/>
      <c r="S152" s="386"/>
      <c r="T152" s="386"/>
      <c r="U152" s="386"/>
      <c r="V152" s="385">
        <v>0</v>
      </c>
      <c r="W152" s="386"/>
      <c r="X152" s="386"/>
      <c r="Y152" s="386"/>
      <c r="Z152" s="385">
        <v>0</v>
      </c>
      <c r="AA152" s="386"/>
      <c r="AB152" s="386"/>
      <c r="AC152" s="386"/>
      <c r="AD152" s="385">
        <v>0</v>
      </c>
      <c r="AE152" s="385">
        <v>0</v>
      </c>
      <c r="AF152" s="392"/>
    </row>
    <row r="153" spans="1:32" ht="14.1" customHeight="1" x14ac:dyDescent="0.2">
      <c r="A153" s="180" t="s">
        <v>187</v>
      </c>
      <c r="B153" s="677" t="s">
        <v>914</v>
      </c>
      <c r="C153" s="796"/>
      <c r="D153" s="386"/>
      <c r="E153" s="386"/>
      <c r="F153" s="386"/>
      <c r="G153" s="385">
        <v>0</v>
      </c>
      <c r="H153" s="385">
        <v>0</v>
      </c>
      <c r="I153" s="385">
        <v>0</v>
      </c>
      <c r="J153" s="385">
        <v>0</v>
      </c>
      <c r="K153" s="385">
        <v>0</v>
      </c>
      <c r="L153" s="385">
        <v>0</v>
      </c>
      <c r="M153" s="385">
        <v>0</v>
      </c>
      <c r="N153" s="385">
        <v>0</v>
      </c>
      <c r="O153" s="385">
        <v>0</v>
      </c>
      <c r="P153" s="385">
        <v>0</v>
      </c>
      <c r="Q153" s="385">
        <v>0</v>
      </c>
      <c r="R153" s="385">
        <v>0</v>
      </c>
      <c r="S153" s="385">
        <v>0</v>
      </c>
      <c r="T153" s="385">
        <v>0</v>
      </c>
      <c r="U153" s="385">
        <v>0</v>
      </c>
      <c r="V153" s="385">
        <v>0</v>
      </c>
      <c r="W153" s="385">
        <v>0</v>
      </c>
      <c r="X153" s="385">
        <v>0</v>
      </c>
      <c r="Y153" s="385">
        <v>0</v>
      </c>
      <c r="Z153" s="385">
        <v>0</v>
      </c>
      <c r="AA153" s="386"/>
      <c r="AB153" s="386"/>
      <c r="AC153" s="386"/>
      <c r="AD153" s="385">
        <v>0</v>
      </c>
      <c r="AE153" s="385">
        <v>0</v>
      </c>
      <c r="AF153" s="392"/>
    </row>
    <row r="154" spans="1:32" ht="14.1" customHeight="1" x14ac:dyDescent="0.2">
      <c r="A154" s="180" t="s">
        <v>189</v>
      </c>
      <c r="B154" s="677" t="s">
        <v>961</v>
      </c>
      <c r="C154" s="796"/>
      <c r="D154" s="386"/>
      <c r="E154" s="386"/>
      <c r="F154" s="386"/>
      <c r="G154" s="386"/>
      <c r="H154" s="386"/>
      <c r="I154" s="386"/>
      <c r="J154" s="386"/>
      <c r="K154" s="386"/>
      <c r="L154" s="386"/>
      <c r="M154" s="385">
        <v>0</v>
      </c>
      <c r="N154" s="386"/>
      <c r="O154" s="386"/>
      <c r="P154" s="386"/>
      <c r="Q154" s="386"/>
      <c r="R154" s="386"/>
      <c r="S154" s="386"/>
      <c r="T154" s="386"/>
      <c r="U154" s="386"/>
      <c r="V154" s="385">
        <v>41</v>
      </c>
      <c r="W154" s="386"/>
      <c r="X154" s="386"/>
      <c r="Y154" s="386"/>
      <c r="Z154" s="385">
        <v>23</v>
      </c>
      <c r="AA154" s="386"/>
      <c r="AB154" s="386"/>
      <c r="AC154" s="386"/>
      <c r="AD154" s="385">
        <v>0</v>
      </c>
      <c r="AE154" s="385">
        <v>64</v>
      </c>
      <c r="AF154" s="392"/>
    </row>
    <row r="155" spans="1:32" ht="14.1" customHeight="1" x14ac:dyDescent="0.2">
      <c r="A155" s="180" t="s">
        <v>191</v>
      </c>
      <c r="B155" s="677" t="s">
        <v>973</v>
      </c>
      <c r="C155" s="796"/>
      <c r="D155" s="385">
        <v>8930</v>
      </c>
      <c r="E155" s="386"/>
      <c r="F155" s="386"/>
      <c r="G155" s="385">
        <v>585</v>
      </c>
      <c r="H155" s="386"/>
      <c r="I155" s="386"/>
      <c r="J155" s="386"/>
      <c r="K155" s="386"/>
      <c r="L155" s="386"/>
      <c r="M155" s="386"/>
      <c r="N155" s="386"/>
      <c r="O155" s="386"/>
      <c r="P155" s="386"/>
      <c r="Q155" s="386"/>
      <c r="R155" s="386"/>
      <c r="S155" s="386"/>
      <c r="T155" s="386"/>
      <c r="U155" s="386"/>
      <c r="V155" s="385">
        <v>5103</v>
      </c>
      <c r="W155" s="386"/>
      <c r="X155" s="386"/>
      <c r="Y155" s="386"/>
      <c r="Z155" s="386"/>
      <c r="AA155" s="386"/>
      <c r="AB155" s="386"/>
      <c r="AC155" s="385">
        <v>0</v>
      </c>
      <c r="AD155" s="385">
        <v>0</v>
      </c>
      <c r="AE155" s="385">
        <v>14618</v>
      </c>
      <c r="AF155" s="392"/>
    </row>
    <row r="156" spans="1:32" ht="14.1" customHeight="1" x14ac:dyDescent="0.2">
      <c r="A156" s="180" t="s">
        <v>193</v>
      </c>
      <c r="B156" s="678" t="s">
        <v>230</v>
      </c>
      <c r="C156" s="822"/>
      <c r="D156" s="385">
        <v>15266</v>
      </c>
      <c r="E156" s="385">
        <v>0</v>
      </c>
      <c r="F156" s="385">
        <v>0</v>
      </c>
      <c r="G156" s="385">
        <v>12340</v>
      </c>
      <c r="H156" s="385">
        <v>14</v>
      </c>
      <c r="I156" s="385">
        <v>688</v>
      </c>
      <c r="J156" s="385">
        <v>434</v>
      </c>
      <c r="K156" s="385">
        <v>4</v>
      </c>
      <c r="L156" s="385">
        <v>625</v>
      </c>
      <c r="M156" s="385">
        <v>1300</v>
      </c>
      <c r="N156" s="385">
        <v>0</v>
      </c>
      <c r="O156" s="385">
        <v>324</v>
      </c>
      <c r="P156" s="385">
        <v>0</v>
      </c>
      <c r="Q156" s="385">
        <v>329</v>
      </c>
      <c r="R156" s="385">
        <v>2253</v>
      </c>
      <c r="S156" s="385">
        <v>1104</v>
      </c>
      <c r="T156" s="385">
        <v>876</v>
      </c>
      <c r="U156" s="385">
        <v>504</v>
      </c>
      <c r="V156" s="385">
        <v>13303</v>
      </c>
      <c r="W156" s="385">
        <v>4</v>
      </c>
      <c r="X156" s="385">
        <v>31</v>
      </c>
      <c r="Y156" s="385">
        <v>1642</v>
      </c>
      <c r="Z156" s="385">
        <v>563</v>
      </c>
      <c r="AA156" s="385">
        <v>346</v>
      </c>
      <c r="AB156" s="385">
        <v>0</v>
      </c>
      <c r="AC156" s="385">
        <v>0</v>
      </c>
      <c r="AD156" s="385">
        <v>737</v>
      </c>
      <c r="AE156" s="385">
        <v>52687</v>
      </c>
      <c r="AF156" s="392"/>
    </row>
    <row r="157" spans="1:32" ht="14.1" customHeight="1" x14ac:dyDescent="0.2">
      <c r="B157" s="405"/>
      <c r="C157" s="405"/>
      <c r="D157" s="405"/>
      <c r="E157" s="405"/>
      <c r="F157" s="405"/>
      <c r="G157" s="405"/>
      <c r="H157" s="405"/>
      <c r="I157" s="405"/>
      <c r="J157" s="405"/>
      <c r="K157" s="405"/>
      <c r="L157" s="405"/>
      <c r="M157" s="405"/>
      <c r="N157" s="405"/>
      <c r="O157" s="405"/>
      <c r="P157" s="405"/>
      <c r="Q157" s="405"/>
      <c r="R157" s="405"/>
      <c r="S157" s="405"/>
      <c r="T157" s="405"/>
      <c r="U157" s="405"/>
      <c r="V157" s="405"/>
      <c r="W157" s="405"/>
      <c r="X157" s="405"/>
      <c r="Y157" s="405"/>
      <c r="Z157" s="405"/>
      <c r="AA157" s="405"/>
      <c r="AB157" s="405"/>
      <c r="AC157" s="405"/>
      <c r="AD157" s="405"/>
      <c r="AE157" s="405"/>
    </row>
    <row r="158" spans="1:32" ht="13.35" customHeight="1" x14ac:dyDescent="0.2">
      <c r="B158" s="808" t="s">
        <v>974</v>
      </c>
      <c r="C158" s="639"/>
      <c r="D158" s="639"/>
      <c r="E158" s="639"/>
      <c r="F158" s="639"/>
      <c r="G158" s="639"/>
      <c r="H158" s="639"/>
      <c r="I158" s="639"/>
      <c r="J158" s="639"/>
      <c r="K158" s="639"/>
      <c r="L158" s="639"/>
      <c r="M158" s="639"/>
      <c r="N158" s="639"/>
      <c r="O158" s="639"/>
      <c r="P158" s="639"/>
      <c r="Q158" s="639"/>
      <c r="R158" s="639"/>
      <c r="S158" s="639"/>
      <c r="T158" s="639"/>
      <c r="U158" s="639"/>
      <c r="V158" s="639"/>
    </row>
    <row r="159" spans="1:32" ht="14.1" customHeight="1" x14ac:dyDescent="0.2">
      <c r="L159" s="799" t="s">
        <v>93</v>
      </c>
      <c r="M159" s="639"/>
      <c r="N159" s="639"/>
      <c r="O159" s="639"/>
      <c r="P159" s="639"/>
      <c r="Q159" s="799" t="s">
        <v>94</v>
      </c>
      <c r="R159" s="639"/>
      <c r="S159" s="639"/>
      <c r="T159" s="639"/>
      <c r="U159" s="639"/>
      <c r="V159" s="799" t="s">
        <v>95</v>
      </c>
      <c r="W159" s="639"/>
      <c r="X159" s="639"/>
      <c r="Y159" s="639"/>
      <c r="Z159" s="639"/>
      <c r="AA159" s="799" t="s">
        <v>96</v>
      </c>
      <c r="AB159" s="639"/>
      <c r="AC159" s="639"/>
      <c r="AD159" s="639"/>
      <c r="AE159" s="639"/>
    </row>
    <row r="160" spans="1:32" ht="14.1" customHeight="1" x14ac:dyDescent="0.2">
      <c r="A160" s="77">
        <f>SUM(L162:AE172)</f>
        <v>244138.571</v>
      </c>
      <c r="L160" s="681" t="s">
        <v>847</v>
      </c>
      <c r="M160" s="639"/>
      <c r="N160" s="639"/>
      <c r="O160" s="639"/>
      <c r="P160" s="639"/>
      <c r="Q160" s="639"/>
      <c r="R160" s="639"/>
      <c r="S160" s="639"/>
      <c r="T160" s="639"/>
      <c r="U160" s="639"/>
      <c r="V160" s="639"/>
      <c r="W160" s="639"/>
      <c r="X160" s="639"/>
      <c r="Y160" s="639"/>
      <c r="Z160" s="639"/>
      <c r="AA160" s="639"/>
      <c r="AB160" s="639"/>
      <c r="AC160" s="639"/>
      <c r="AD160" s="639"/>
      <c r="AE160" s="639"/>
    </row>
    <row r="161" spans="1:32" ht="23.25" customHeight="1" x14ac:dyDescent="0.2">
      <c r="B161" s="807" t="s">
        <v>975</v>
      </c>
      <c r="C161" s="639"/>
      <c r="L161" s="786" t="s">
        <v>976</v>
      </c>
      <c r="M161" s="786"/>
      <c r="N161" s="786"/>
      <c r="O161" s="786"/>
      <c r="P161" s="786"/>
      <c r="Q161" s="786" t="s">
        <v>977</v>
      </c>
      <c r="R161" s="786"/>
      <c r="S161" s="786"/>
      <c r="T161" s="786"/>
      <c r="U161" s="786"/>
      <c r="V161" s="786" t="s">
        <v>991</v>
      </c>
      <c r="W161" s="786"/>
      <c r="X161" s="786"/>
      <c r="Y161" s="786"/>
      <c r="Z161" s="786"/>
      <c r="AA161" s="786" t="s">
        <v>992</v>
      </c>
      <c r="AB161" s="786"/>
      <c r="AC161" s="786"/>
      <c r="AD161" s="786"/>
      <c r="AE161" s="786"/>
    </row>
    <row r="162" spans="1:32" ht="14.1" customHeight="1" x14ac:dyDescent="0.2">
      <c r="A162" s="147" t="s">
        <v>167</v>
      </c>
      <c r="B162" s="178"/>
      <c r="C162" s="48" t="s">
        <v>980</v>
      </c>
      <c r="D162" s="7"/>
      <c r="E162" s="7"/>
      <c r="F162" s="7"/>
      <c r="G162" s="7"/>
      <c r="H162" s="7"/>
      <c r="I162" s="7"/>
      <c r="J162" s="7"/>
      <c r="K162" s="7"/>
      <c r="L162" s="824">
        <v>25905</v>
      </c>
      <c r="M162" s="706"/>
      <c r="N162" s="706"/>
      <c r="O162" s="706"/>
      <c r="P162" s="706"/>
      <c r="Q162" s="824">
        <v>10312</v>
      </c>
      <c r="R162" s="706"/>
      <c r="S162" s="706"/>
      <c r="T162" s="706"/>
      <c r="U162" s="706"/>
      <c r="V162" s="7"/>
      <c r="W162" s="826">
        <v>0.253</v>
      </c>
      <c r="X162" s="706"/>
      <c r="Y162" s="706"/>
      <c r="Z162" s="706"/>
      <c r="AA162" s="824">
        <v>28744</v>
      </c>
      <c r="AB162" s="706"/>
      <c r="AC162" s="706"/>
      <c r="AD162" s="706"/>
      <c r="AE162" s="706"/>
    </row>
    <row r="163" spans="1:32" ht="14.1" customHeight="1" x14ac:dyDescent="0.2">
      <c r="A163" s="147" t="s">
        <v>169</v>
      </c>
      <c r="C163" s="73" t="s">
        <v>981</v>
      </c>
      <c r="L163" s="823">
        <v>2636</v>
      </c>
      <c r="M163" s="639"/>
      <c r="N163" s="639"/>
      <c r="O163" s="639"/>
      <c r="P163" s="639"/>
      <c r="Q163" s="823">
        <v>862</v>
      </c>
      <c r="R163" s="639"/>
      <c r="S163" s="639"/>
      <c r="T163" s="639"/>
      <c r="U163" s="639"/>
      <c r="W163" s="825">
        <v>0.40400000000000003</v>
      </c>
      <c r="X163" s="639"/>
      <c r="Y163" s="639"/>
      <c r="Z163" s="639"/>
      <c r="AA163" s="823">
        <v>3097</v>
      </c>
      <c r="AB163" s="639"/>
      <c r="AC163" s="639"/>
      <c r="AD163" s="639"/>
      <c r="AE163" s="639"/>
    </row>
    <row r="164" spans="1:32" ht="14.1" customHeight="1" x14ac:dyDescent="0.2">
      <c r="A164" s="147" t="s">
        <v>171</v>
      </c>
      <c r="C164" s="73" t="s">
        <v>982</v>
      </c>
      <c r="L164" s="823">
        <v>2246</v>
      </c>
      <c r="M164" s="639"/>
      <c r="N164" s="639"/>
      <c r="O164" s="639"/>
      <c r="P164" s="639"/>
      <c r="Q164" s="823">
        <v>4067</v>
      </c>
      <c r="R164" s="639"/>
      <c r="S164" s="639"/>
      <c r="T164" s="639"/>
      <c r="U164" s="639"/>
      <c r="W164" s="825">
        <v>0.32500000000000001</v>
      </c>
      <c r="X164" s="639"/>
      <c r="Y164" s="639"/>
      <c r="Z164" s="639"/>
      <c r="AA164" s="823">
        <v>3357</v>
      </c>
      <c r="AB164" s="639"/>
      <c r="AC164" s="639"/>
      <c r="AD164" s="639"/>
      <c r="AE164" s="639"/>
    </row>
    <row r="165" spans="1:32" ht="14.1" customHeight="1" x14ac:dyDescent="0.2">
      <c r="A165" s="147" t="s">
        <v>173</v>
      </c>
      <c r="C165" s="73" t="s">
        <v>983</v>
      </c>
      <c r="L165" s="823">
        <v>831</v>
      </c>
      <c r="M165" s="639"/>
      <c r="N165" s="639"/>
      <c r="O165" s="639"/>
      <c r="P165" s="639"/>
      <c r="Q165" s="823">
        <v>281</v>
      </c>
      <c r="R165" s="639"/>
      <c r="S165" s="639"/>
      <c r="T165" s="639"/>
      <c r="U165" s="639"/>
      <c r="W165" s="825">
        <v>0.27800000000000002</v>
      </c>
      <c r="X165" s="639"/>
      <c r="Y165" s="639"/>
      <c r="Z165" s="639"/>
      <c r="AA165" s="823">
        <v>876</v>
      </c>
      <c r="AB165" s="639"/>
      <c r="AC165" s="639"/>
      <c r="AD165" s="639"/>
      <c r="AE165" s="639"/>
    </row>
    <row r="166" spans="1:32" ht="14.1" customHeight="1" x14ac:dyDescent="0.2">
      <c r="A166" s="147" t="s">
        <v>175</v>
      </c>
      <c r="C166" s="73" t="s">
        <v>984</v>
      </c>
      <c r="L166" s="823">
        <v>11611</v>
      </c>
      <c r="M166" s="639"/>
      <c r="N166" s="639"/>
      <c r="O166" s="639"/>
      <c r="P166" s="639"/>
      <c r="Q166" s="823">
        <v>6413</v>
      </c>
      <c r="R166" s="639"/>
      <c r="S166" s="639"/>
      <c r="T166" s="639"/>
      <c r="U166" s="639"/>
      <c r="W166" s="825">
        <v>0.35599999999999998</v>
      </c>
      <c r="X166" s="639"/>
      <c r="Y166" s="639"/>
      <c r="Z166" s="639"/>
      <c r="AA166" s="823">
        <v>13807</v>
      </c>
      <c r="AB166" s="639"/>
      <c r="AC166" s="639"/>
      <c r="AD166" s="639"/>
      <c r="AE166" s="639"/>
    </row>
    <row r="167" spans="1:32" ht="14.1" customHeight="1" x14ac:dyDescent="0.2">
      <c r="A167" s="147" t="s">
        <v>177</v>
      </c>
      <c r="C167" s="73" t="s">
        <v>985</v>
      </c>
      <c r="L167" s="823">
        <v>1407</v>
      </c>
      <c r="M167" s="639"/>
      <c r="N167" s="639"/>
      <c r="O167" s="639"/>
      <c r="P167" s="639"/>
      <c r="Q167" s="823">
        <v>1198</v>
      </c>
      <c r="R167" s="639"/>
      <c r="S167" s="639"/>
      <c r="T167" s="639"/>
      <c r="U167" s="639"/>
      <c r="W167" s="825">
        <v>0.41499999999999998</v>
      </c>
      <c r="X167" s="639"/>
      <c r="Y167" s="639"/>
      <c r="Z167" s="639"/>
      <c r="AA167" s="823">
        <v>1892</v>
      </c>
      <c r="AB167" s="639"/>
      <c r="AC167" s="639"/>
      <c r="AD167" s="639"/>
      <c r="AE167" s="639"/>
    </row>
    <row r="168" spans="1:32" ht="14.1" customHeight="1" x14ac:dyDescent="0.2">
      <c r="A168" s="147" t="s">
        <v>179</v>
      </c>
      <c r="C168" s="73" t="s">
        <v>986</v>
      </c>
      <c r="L168" s="823">
        <v>442</v>
      </c>
      <c r="M168" s="639"/>
      <c r="N168" s="639"/>
      <c r="O168" s="639"/>
      <c r="P168" s="639"/>
      <c r="Q168" s="823">
        <v>824</v>
      </c>
      <c r="R168" s="639"/>
      <c r="S168" s="639"/>
      <c r="T168" s="639"/>
      <c r="U168" s="639"/>
      <c r="W168" s="825">
        <v>0.23400000000000001</v>
      </c>
      <c r="X168" s="639"/>
      <c r="Y168" s="639"/>
      <c r="Z168" s="639"/>
      <c r="AA168" s="823">
        <v>568</v>
      </c>
      <c r="AB168" s="639"/>
      <c r="AC168" s="639"/>
      <c r="AD168" s="639"/>
      <c r="AE168" s="639"/>
    </row>
    <row r="169" spans="1:32" ht="14.1" customHeight="1" x14ac:dyDescent="0.2">
      <c r="A169" s="147" t="s">
        <v>181</v>
      </c>
      <c r="C169" s="73" t="s">
        <v>987</v>
      </c>
      <c r="L169" s="823">
        <v>346</v>
      </c>
      <c r="M169" s="639"/>
      <c r="N169" s="639"/>
      <c r="O169" s="639"/>
      <c r="P169" s="639"/>
      <c r="Q169" s="823">
        <v>0</v>
      </c>
      <c r="R169" s="639"/>
      <c r="S169" s="639"/>
      <c r="T169" s="639"/>
      <c r="U169" s="639"/>
      <c r="W169" s="825">
        <v>0</v>
      </c>
      <c r="X169" s="639"/>
      <c r="Y169" s="639"/>
      <c r="Z169" s="639"/>
      <c r="AA169" s="823">
        <v>346</v>
      </c>
      <c r="AB169" s="639"/>
      <c r="AC169" s="639"/>
      <c r="AD169" s="639"/>
      <c r="AE169" s="639"/>
    </row>
    <row r="170" spans="1:32" ht="14.1" customHeight="1" x14ac:dyDescent="0.2">
      <c r="A170" s="147" t="s">
        <v>183</v>
      </c>
      <c r="C170" s="73" t="s">
        <v>988</v>
      </c>
      <c r="L170" s="823">
        <v>0</v>
      </c>
      <c r="M170" s="639"/>
      <c r="N170" s="639"/>
      <c r="O170" s="639"/>
      <c r="P170" s="639"/>
      <c r="Q170" s="823">
        <v>0</v>
      </c>
      <c r="R170" s="639"/>
      <c r="S170" s="639"/>
      <c r="T170" s="639"/>
      <c r="U170" s="639"/>
      <c r="W170" s="825">
        <v>0</v>
      </c>
      <c r="X170" s="639"/>
      <c r="Y170" s="639"/>
      <c r="Z170" s="639"/>
      <c r="AA170" s="823">
        <v>0</v>
      </c>
      <c r="AB170" s="639"/>
      <c r="AC170" s="639"/>
      <c r="AD170" s="639"/>
      <c r="AE170" s="639"/>
    </row>
    <row r="171" spans="1:32" ht="14.1" customHeight="1" x14ac:dyDescent="0.2">
      <c r="A171" s="377">
        <v>10</v>
      </c>
      <c r="C171" s="378">
        <v>12.5</v>
      </c>
      <c r="L171" s="829">
        <v>0</v>
      </c>
      <c r="M171" s="639"/>
      <c r="N171" s="639"/>
      <c r="O171" s="639"/>
      <c r="P171" s="639"/>
      <c r="Q171" s="829">
        <v>0</v>
      </c>
      <c r="R171" s="639"/>
      <c r="S171" s="639"/>
      <c r="T171" s="639"/>
      <c r="U171" s="639"/>
      <c r="W171" s="831">
        <v>0</v>
      </c>
      <c r="X171" s="639"/>
      <c r="Y171" s="639"/>
      <c r="Z171" s="639"/>
      <c r="AA171" s="829">
        <v>0</v>
      </c>
      <c r="AB171" s="639"/>
      <c r="AC171" s="639"/>
      <c r="AD171" s="639"/>
      <c r="AE171" s="639"/>
    </row>
    <row r="172" spans="1:32" ht="14.1" customHeight="1" x14ac:dyDescent="0.2">
      <c r="A172" s="147" t="s">
        <v>187</v>
      </c>
      <c r="B172" s="818" t="s">
        <v>989</v>
      </c>
      <c r="C172" s="819"/>
      <c r="D172" s="402"/>
      <c r="E172" s="402"/>
      <c r="F172" s="402"/>
      <c r="G172" s="402"/>
      <c r="H172" s="402"/>
      <c r="I172" s="402"/>
      <c r="J172" s="402"/>
      <c r="K172" s="402"/>
      <c r="L172" s="827">
        <v>45424</v>
      </c>
      <c r="M172" s="828"/>
      <c r="N172" s="828"/>
      <c r="O172" s="828"/>
      <c r="P172" s="828"/>
      <c r="Q172" s="827">
        <v>23957</v>
      </c>
      <c r="R172" s="828"/>
      <c r="S172" s="828"/>
      <c r="T172" s="828"/>
      <c r="U172" s="828"/>
      <c r="V172" s="396"/>
      <c r="W172" s="830">
        <v>0.30599999999999999</v>
      </c>
      <c r="X172" s="828"/>
      <c r="Y172" s="828"/>
      <c r="Z172" s="828"/>
      <c r="AA172" s="827">
        <v>52687</v>
      </c>
      <c r="AB172" s="828"/>
      <c r="AC172" s="828"/>
      <c r="AD172" s="828"/>
      <c r="AE172" s="828"/>
    </row>
    <row r="173" spans="1:32" ht="15" customHeight="1" x14ac:dyDescent="0.2">
      <c r="B173" s="405"/>
      <c r="C173" s="405"/>
      <c r="D173" s="405"/>
      <c r="E173" s="405"/>
      <c r="F173" s="405"/>
      <c r="G173" s="405"/>
      <c r="H173" s="405"/>
      <c r="I173" s="405"/>
      <c r="J173" s="405"/>
      <c r="K173" s="405"/>
      <c r="L173" s="405"/>
      <c r="M173" s="405"/>
      <c r="N173" s="405"/>
      <c r="O173" s="405"/>
      <c r="P173" s="405"/>
      <c r="Q173" s="405"/>
      <c r="R173" s="405"/>
      <c r="S173" s="405"/>
      <c r="T173" s="405"/>
      <c r="U173" s="405"/>
      <c r="V173" s="405"/>
      <c r="W173" s="405"/>
      <c r="X173" s="405"/>
      <c r="Y173" s="405"/>
      <c r="Z173" s="405"/>
      <c r="AA173" s="405"/>
      <c r="AB173" s="405"/>
      <c r="AC173" s="405"/>
      <c r="AD173" s="405"/>
      <c r="AE173" s="405"/>
    </row>
    <row r="174" spans="1:32" ht="15" customHeight="1" x14ac:dyDescent="0.2"/>
    <row r="175" spans="1:32" ht="14.1" customHeight="1" x14ac:dyDescent="0.2">
      <c r="A175" s="77">
        <f>SUM(D177:AE199)</f>
        <v>222248</v>
      </c>
      <c r="B175" s="801" t="s">
        <v>967</v>
      </c>
      <c r="C175" s="639"/>
      <c r="D175" s="681" t="s">
        <v>848</v>
      </c>
      <c r="E175" s="639"/>
      <c r="F175" s="639"/>
      <c r="G175" s="639"/>
      <c r="H175" s="639"/>
      <c r="I175" s="639"/>
      <c r="J175" s="639"/>
      <c r="K175" s="639"/>
      <c r="L175" s="639"/>
      <c r="M175" s="639"/>
      <c r="N175" s="639"/>
      <c r="O175" s="639"/>
      <c r="P175" s="639"/>
      <c r="Q175" s="639"/>
      <c r="R175" s="639"/>
      <c r="S175" s="639"/>
      <c r="T175" s="639"/>
      <c r="U175" s="639"/>
      <c r="V175" s="639"/>
      <c r="W175" s="639"/>
      <c r="X175" s="639"/>
      <c r="Y175" s="639"/>
      <c r="Z175" s="639"/>
      <c r="AA175" s="639"/>
      <c r="AB175" s="639"/>
      <c r="AC175" s="639"/>
      <c r="AD175" s="639"/>
      <c r="AE175" s="639"/>
    </row>
    <row r="176" spans="1:32" ht="14.1" customHeight="1" x14ac:dyDescent="0.2">
      <c r="D176" s="380" t="s">
        <v>968</v>
      </c>
      <c r="E176" s="381">
        <v>0.1</v>
      </c>
      <c r="F176" s="381">
        <v>0.15</v>
      </c>
      <c r="G176" s="381">
        <v>0.2</v>
      </c>
      <c r="H176" s="381">
        <v>0.25</v>
      </c>
      <c r="I176" s="380" t="s">
        <v>993</v>
      </c>
      <c r="J176" s="380" t="s">
        <v>994</v>
      </c>
      <c r="K176" s="380" t="s">
        <v>995</v>
      </c>
      <c r="L176" s="380" t="s">
        <v>996</v>
      </c>
      <c r="M176" s="380" t="s">
        <v>997</v>
      </c>
      <c r="N176" s="380" t="s">
        <v>998</v>
      </c>
      <c r="O176" s="380" t="s">
        <v>999</v>
      </c>
      <c r="P176" s="380" t="s">
        <v>1000</v>
      </c>
      <c r="Q176" s="380" t="s">
        <v>1001</v>
      </c>
      <c r="R176" s="380" t="s">
        <v>1002</v>
      </c>
      <c r="S176" s="380" t="s">
        <v>1003</v>
      </c>
      <c r="T176" s="380" t="s">
        <v>983</v>
      </c>
      <c r="U176" s="380" t="s">
        <v>1004</v>
      </c>
      <c r="V176" s="381">
        <v>1</v>
      </c>
      <c r="W176" s="382">
        <v>1.05</v>
      </c>
      <c r="X176" s="382">
        <v>1.1000000000000001</v>
      </c>
      <c r="Y176" s="382">
        <v>1.3</v>
      </c>
      <c r="Z176" s="382">
        <v>1.5</v>
      </c>
      <c r="AA176" s="382">
        <v>2.5</v>
      </c>
      <c r="AB176" s="382">
        <v>4</v>
      </c>
      <c r="AC176" s="383">
        <v>12.5</v>
      </c>
      <c r="AD176" s="384" t="s">
        <v>276</v>
      </c>
      <c r="AE176" s="384" t="s">
        <v>230</v>
      </c>
      <c r="AF176" s="392"/>
    </row>
    <row r="177" spans="1:32" ht="14.1" customHeight="1" x14ac:dyDescent="0.2">
      <c r="A177" s="180" t="s">
        <v>167</v>
      </c>
      <c r="B177" s="677" t="s">
        <v>907</v>
      </c>
      <c r="C177" s="796"/>
      <c r="D177" s="385">
        <v>5571</v>
      </c>
      <c r="E177" s="386"/>
      <c r="F177" s="386"/>
      <c r="G177" s="385">
        <v>210</v>
      </c>
      <c r="H177" s="386"/>
      <c r="I177" s="386"/>
      <c r="J177" s="386"/>
      <c r="K177" s="386"/>
      <c r="L177" s="386"/>
      <c r="M177" s="385">
        <v>0</v>
      </c>
      <c r="N177" s="386"/>
      <c r="O177" s="386"/>
      <c r="P177" s="386"/>
      <c r="Q177" s="386"/>
      <c r="R177" s="386"/>
      <c r="S177" s="386"/>
      <c r="T177" s="386"/>
      <c r="U177" s="386"/>
      <c r="V177" s="385">
        <v>0</v>
      </c>
      <c r="W177" s="386"/>
      <c r="X177" s="386"/>
      <c r="Y177" s="386"/>
      <c r="Z177" s="385">
        <v>0</v>
      </c>
      <c r="AA177" s="386"/>
      <c r="AB177" s="386"/>
      <c r="AC177" s="386"/>
      <c r="AD177" s="385">
        <v>0</v>
      </c>
      <c r="AE177" s="385">
        <v>5781</v>
      </c>
      <c r="AF177" s="392"/>
    </row>
    <row r="178" spans="1:32" ht="14.1" customHeight="1" x14ac:dyDescent="0.2">
      <c r="A178" s="180" t="s">
        <v>169</v>
      </c>
      <c r="B178" s="677" t="s">
        <v>237</v>
      </c>
      <c r="C178" s="796"/>
      <c r="D178" s="385">
        <v>0</v>
      </c>
      <c r="E178" s="386"/>
      <c r="F178" s="386"/>
      <c r="G178" s="385">
        <v>8191</v>
      </c>
      <c r="H178" s="386"/>
      <c r="I178" s="386"/>
      <c r="J178" s="386"/>
      <c r="K178" s="386"/>
      <c r="L178" s="386"/>
      <c r="M178" s="385">
        <v>0</v>
      </c>
      <c r="N178" s="386"/>
      <c r="O178" s="386"/>
      <c r="P178" s="386"/>
      <c r="Q178" s="386"/>
      <c r="R178" s="386"/>
      <c r="S178" s="386"/>
      <c r="T178" s="386"/>
      <c r="U178" s="386"/>
      <c r="V178" s="385">
        <v>0</v>
      </c>
      <c r="W178" s="386"/>
      <c r="X178" s="386"/>
      <c r="Y178" s="386"/>
      <c r="Z178" s="385">
        <v>0</v>
      </c>
      <c r="AA178" s="386"/>
      <c r="AB178" s="386"/>
      <c r="AC178" s="386"/>
      <c r="AD178" s="385">
        <v>0</v>
      </c>
      <c r="AE178" s="385">
        <v>8191</v>
      </c>
      <c r="AF178" s="392"/>
    </row>
    <row r="179" spans="1:32" ht="14.1" customHeight="1" x14ac:dyDescent="0.2">
      <c r="A179" s="180" t="s">
        <v>171</v>
      </c>
      <c r="B179" s="677" t="s">
        <v>908</v>
      </c>
      <c r="C179" s="796"/>
      <c r="D179" s="385">
        <v>0</v>
      </c>
      <c r="E179" s="386"/>
      <c r="F179" s="386"/>
      <c r="G179" s="385">
        <v>0</v>
      </c>
      <c r="H179" s="386"/>
      <c r="I179" s="385">
        <v>0</v>
      </c>
      <c r="J179" s="386"/>
      <c r="K179" s="386"/>
      <c r="L179" s="386"/>
      <c r="M179" s="385">
        <v>0</v>
      </c>
      <c r="N179" s="386"/>
      <c r="O179" s="386"/>
      <c r="P179" s="386"/>
      <c r="Q179" s="386"/>
      <c r="R179" s="386"/>
      <c r="S179" s="386"/>
      <c r="T179" s="386"/>
      <c r="U179" s="386"/>
      <c r="V179" s="385">
        <v>0</v>
      </c>
      <c r="W179" s="386"/>
      <c r="X179" s="386"/>
      <c r="Y179" s="386"/>
      <c r="Z179" s="385">
        <v>0</v>
      </c>
      <c r="AA179" s="386"/>
      <c r="AB179" s="386"/>
      <c r="AC179" s="386"/>
      <c r="AD179" s="385">
        <v>0</v>
      </c>
      <c r="AE179" s="385">
        <v>0</v>
      </c>
      <c r="AF179" s="392"/>
    </row>
    <row r="180" spans="1:32" ht="14.1" customHeight="1" x14ac:dyDescent="0.2">
      <c r="A180" s="180" t="s">
        <v>173</v>
      </c>
      <c r="B180" s="820" t="s">
        <v>909</v>
      </c>
      <c r="C180" s="821"/>
      <c r="D180" s="386"/>
      <c r="E180" s="386"/>
      <c r="F180" s="386"/>
      <c r="G180" s="385">
        <v>1336</v>
      </c>
      <c r="H180" s="386"/>
      <c r="I180" s="385">
        <v>370</v>
      </c>
      <c r="J180" s="386"/>
      <c r="K180" s="385">
        <v>0</v>
      </c>
      <c r="L180" s="386"/>
      <c r="M180" s="385">
        <v>112</v>
      </c>
      <c r="N180" s="386"/>
      <c r="O180" s="386"/>
      <c r="P180" s="386"/>
      <c r="Q180" s="386"/>
      <c r="R180" s="385">
        <v>0</v>
      </c>
      <c r="S180" s="386"/>
      <c r="T180" s="386"/>
      <c r="U180" s="386"/>
      <c r="V180" s="385">
        <v>1</v>
      </c>
      <c r="W180" s="386"/>
      <c r="X180" s="386"/>
      <c r="Y180" s="386"/>
      <c r="Z180" s="385">
        <v>368</v>
      </c>
      <c r="AA180" s="386"/>
      <c r="AB180" s="386"/>
      <c r="AC180" s="386"/>
      <c r="AD180" s="385">
        <v>471</v>
      </c>
      <c r="AE180" s="385">
        <v>2658</v>
      </c>
      <c r="AF180" s="392"/>
    </row>
    <row r="181" spans="1:32" ht="19.899999999999999" customHeight="1" x14ac:dyDescent="0.2">
      <c r="C181" s="373" t="s">
        <v>957</v>
      </c>
      <c r="D181" s="386"/>
      <c r="E181" s="386"/>
      <c r="F181" s="386"/>
      <c r="G181" s="385">
        <v>0</v>
      </c>
      <c r="H181" s="386"/>
      <c r="I181" s="385">
        <v>0</v>
      </c>
      <c r="J181" s="386"/>
      <c r="K181" s="385">
        <v>0</v>
      </c>
      <c r="L181" s="386"/>
      <c r="M181" s="385">
        <v>0</v>
      </c>
      <c r="N181" s="386"/>
      <c r="O181" s="386"/>
      <c r="P181" s="386"/>
      <c r="Q181" s="386"/>
      <c r="R181" s="385">
        <v>0</v>
      </c>
      <c r="S181" s="386"/>
      <c r="T181" s="386"/>
      <c r="U181" s="386"/>
      <c r="V181" s="385">
        <v>0</v>
      </c>
      <c r="W181" s="386"/>
      <c r="X181" s="386"/>
      <c r="Y181" s="386"/>
      <c r="Z181" s="385">
        <v>0</v>
      </c>
      <c r="AA181" s="386"/>
      <c r="AB181" s="386"/>
      <c r="AC181" s="386"/>
      <c r="AD181" s="385">
        <v>471</v>
      </c>
      <c r="AE181" s="385">
        <v>471</v>
      </c>
      <c r="AF181" s="392"/>
    </row>
    <row r="182" spans="1:32" ht="14.1" customHeight="1" x14ac:dyDescent="0.2">
      <c r="A182" s="180" t="s">
        <v>175</v>
      </c>
      <c r="B182" s="677" t="s">
        <v>338</v>
      </c>
      <c r="C182" s="796"/>
      <c r="D182" s="386"/>
      <c r="E182" s="386"/>
      <c r="F182" s="386"/>
      <c r="G182" s="385">
        <v>0</v>
      </c>
      <c r="H182" s="386"/>
      <c r="I182" s="385">
        <v>0</v>
      </c>
      <c r="J182" s="386"/>
      <c r="K182" s="385">
        <v>0</v>
      </c>
      <c r="L182" s="386"/>
      <c r="M182" s="385">
        <v>0</v>
      </c>
      <c r="N182" s="386"/>
      <c r="O182" s="386"/>
      <c r="P182" s="386"/>
      <c r="Q182" s="386"/>
      <c r="R182" s="385">
        <v>0</v>
      </c>
      <c r="S182" s="386"/>
      <c r="T182" s="386"/>
      <c r="U182" s="386"/>
      <c r="V182" s="385">
        <v>0</v>
      </c>
      <c r="W182" s="386"/>
      <c r="X182" s="386"/>
      <c r="Y182" s="386"/>
      <c r="Z182" s="385">
        <v>0</v>
      </c>
      <c r="AA182" s="386"/>
      <c r="AB182" s="386"/>
      <c r="AC182" s="386"/>
      <c r="AD182" s="385">
        <v>0</v>
      </c>
      <c r="AE182" s="385">
        <v>0</v>
      </c>
      <c r="AF182" s="392"/>
    </row>
    <row r="183" spans="1:32" ht="14.1" customHeight="1" x14ac:dyDescent="0.2">
      <c r="A183" s="180" t="s">
        <v>177</v>
      </c>
      <c r="B183" s="756" t="s">
        <v>239</v>
      </c>
      <c r="C183" s="797"/>
      <c r="D183" s="386"/>
      <c r="E183" s="386"/>
      <c r="F183" s="386"/>
      <c r="G183" s="385">
        <v>1421</v>
      </c>
      <c r="H183" s="386"/>
      <c r="I183" s="386"/>
      <c r="J183" s="386"/>
      <c r="K183" s="386"/>
      <c r="L183" s="386"/>
      <c r="M183" s="385">
        <v>679</v>
      </c>
      <c r="N183" s="386"/>
      <c r="O183" s="386"/>
      <c r="P183" s="385">
        <v>0</v>
      </c>
      <c r="Q183" s="386"/>
      <c r="R183" s="385">
        <v>385</v>
      </c>
      <c r="S183" s="385">
        <v>865</v>
      </c>
      <c r="T183" s="385">
        <v>796</v>
      </c>
      <c r="U183" s="386"/>
      <c r="V183" s="385">
        <v>7040</v>
      </c>
      <c r="W183" s="386"/>
      <c r="X183" s="386"/>
      <c r="Y183" s="385">
        <v>1738</v>
      </c>
      <c r="Z183" s="385">
        <v>48</v>
      </c>
      <c r="AA183" s="386"/>
      <c r="AB183" s="386"/>
      <c r="AC183" s="386"/>
      <c r="AD183" s="385">
        <v>0</v>
      </c>
      <c r="AE183" s="385">
        <v>12972</v>
      </c>
      <c r="AF183" s="392"/>
    </row>
    <row r="184" spans="1:32" ht="19.899999999999999" customHeight="1" x14ac:dyDescent="0.2">
      <c r="C184" s="374" t="s">
        <v>958</v>
      </c>
      <c r="D184" s="386"/>
      <c r="E184" s="386"/>
      <c r="F184" s="386"/>
      <c r="G184" s="385">
        <v>0</v>
      </c>
      <c r="H184" s="386"/>
      <c r="I184" s="386"/>
      <c r="J184" s="386"/>
      <c r="K184" s="386"/>
      <c r="L184" s="386"/>
      <c r="M184" s="385">
        <v>0</v>
      </c>
      <c r="N184" s="386"/>
      <c r="O184" s="386"/>
      <c r="P184" s="385">
        <v>0</v>
      </c>
      <c r="Q184" s="386"/>
      <c r="R184" s="385">
        <v>0</v>
      </c>
      <c r="S184" s="386"/>
      <c r="T184" s="386"/>
      <c r="U184" s="386"/>
      <c r="V184" s="385">
        <v>0</v>
      </c>
      <c r="W184" s="386"/>
      <c r="X184" s="386"/>
      <c r="Y184" s="386"/>
      <c r="Z184" s="385">
        <v>0</v>
      </c>
      <c r="AA184" s="386"/>
      <c r="AB184" s="386"/>
      <c r="AC184" s="386"/>
      <c r="AD184" s="385">
        <v>0</v>
      </c>
      <c r="AE184" s="385">
        <v>0</v>
      </c>
      <c r="AF184" s="392"/>
    </row>
    <row r="185" spans="1:32" ht="14.1" customHeight="1" x14ac:dyDescent="0.2">
      <c r="C185" s="373" t="s">
        <v>910</v>
      </c>
      <c r="D185" s="386"/>
      <c r="E185" s="386"/>
      <c r="F185" s="386"/>
      <c r="G185" s="385">
        <v>0</v>
      </c>
      <c r="H185" s="386"/>
      <c r="I185" s="386"/>
      <c r="J185" s="386"/>
      <c r="K185" s="386"/>
      <c r="L185" s="386"/>
      <c r="M185" s="385">
        <v>8</v>
      </c>
      <c r="N185" s="386"/>
      <c r="O185" s="386"/>
      <c r="P185" s="386"/>
      <c r="Q185" s="386"/>
      <c r="R185" s="385">
        <v>0</v>
      </c>
      <c r="S185" s="385">
        <v>865</v>
      </c>
      <c r="T185" s="386"/>
      <c r="U185" s="386"/>
      <c r="V185" s="385">
        <v>316</v>
      </c>
      <c r="W185" s="386"/>
      <c r="X185" s="386"/>
      <c r="Y185" s="385">
        <v>1738</v>
      </c>
      <c r="Z185" s="385">
        <v>0</v>
      </c>
      <c r="AA185" s="386"/>
      <c r="AB185" s="386"/>
      <c r="AC185" s="386"/>
      <c r="AD185" s="385">
        <v>0</v>
      </c>
      <c r="AE185" s="385">
        <v>2927</v>
      </c>
      <c r="AF185" s="392"/>
    </row>
    <row r="186" spans="1:32" ht="14.1" customHeight="1" x14ac:dyDescent="0.2">
      <c r="A186" s="180" t="s">
        <v>179</v>
      </c>
      <c r="B186" s="677" t="s">
        <v>971</v>
      </c>
      <c r="C186" s="796"/>
      <c r="D186" s="385">
        <v>0</v>
      </c>
      <c r="E186" s="386"/>
      <c r="F186" s="386"/>
      <c r="G186" s="385">
        <v>0</v>
      </c>
      <c r="H186" s="386"/>
      <c r="I186" s="386"/>
      <c r="J186" s="386"/>
      <c r="K186" s="386"/>
      <c r="L186" s="386"/>
      <c r="M186" s="386"/>
      <c r="N186" s="386"/>
      <c r="O186" s="386"/>
      <c r="P186" s="386"/>
      <c r="Q186" s="386"/>
      <c r="R186" s="386"/>
      <c r="S186" s="386"/>
      <c r="T186" s="386"/>
      <c r="U186" s="386"/>
      <c r="V186" s="385">
        <v>0</v>
      </c>
      <c r="W186" s="386"/>
      <c r="X186" s="386"/>
      <c r="Y186" s="386"/>
      <c r="Z186" s="385">
        <v>0</v>
      </c>
      <c r="AA186" s="385">
        <v>8</v>
      </c>
      <c r="AB186" s="386"/>
      <c r="AC186" s="386"/>
      <c r="AD186" s="385">
        <v>332</v>
      </c>
      <c r="AE186" s="385">
        <v>340</v>
      </c>
      <c r="AF186" s="392"/>
    </row>
    <row r="187" spans="1:32" ht="14.1" customHeight="1" x14ac:dyDescent="0.2">
      <c r="A187" s="180" t="s">
        <v>181</v>
      </c>
      <c r="B187" s="677" t="s">
        <v>911</v>
      </c>
      <c r="C187" s="796"/>
      <c r="D187" s="386"/>
      <c r="E187" s="386"/>
      <c r="F187" s="386"/>
      <c r="G187" s="391">
        <v>0</v>
      </c>
      <c r="H187" s="385">
        <v>0</v>
      </c>
      <c r="I187" s="385">
        <v>0</v>
      </c>
      <c r="J187" s="385">
        <v>0</v>
      </c>
      <c r="K187" s="385">
        <v>0</v>
      </c>
      <c r="L187" s="385">
        <v>0</v>
      </c>
      <c r="M187" s="385">
        <v>0</v>
      </c>
      <c r="N187" s="385">
        <v>0</v>
      </c>
      <c r="O187" s="385">
        <v>0</v>
      </c>
      <c r="P187" s="385">
        <v>0</v>
      </c>
      <c r="Q187" s="385">
        <v>0</v>
      </c>
      <c r="R187" s="385">
        <v>1628</v>
      </c>
      <c r="S187" s="385">
        <v>0</v>
      </c>
      <c r="T187" s="385">
        <v>0</v>
      </c>
      <c r="U187" s="385">
        <v>0</v>
      </c>
      <c r="V187" s="385">
        <v>39</v>
      </c>
      <c r="W187" s="385">
        <v>0</v>
      </c>
      <c r="X187" s="385">
        <v>0</v>
      </c>
      <c r="Y187" s="385">
        <v>0</v>
      </c>
      <c r="Z187" s="385">
        <v>0</v>
      </c>
      <c r="AA187" s="386"/>
      <c r="AB187" s="386"/>
      <c r="AC187" s="386"/>
      <c r="AD187" s="385">
        <v>0</v>
      </c>
      <c r="AE187" s="385">
        <v>1667</v>
      </c>
      <c r="AF187" s="392"/>
    </row>
    <row r="188" spans="1:32" ht="14.1" customHeight="1" x14ac:dyDescent="0.2">
      <c r="A188" s="180" t="s">
        <v>183</v>
      </c>
      <c r="B188" s="756" t="s">
        <v>262</v>
      </c>
      <c r="C188" s="797"/>
      <c r="D188" s="385">
        <v>0</v>
      </c>
      <c r="E188" s="385">
        <v>0</v>
      </c>
      <c r="F188" s="385">
        <v>0</v>
      </c>
      <c r="G188" s="385">
        <v>84</v>
      </c>
      <c r="H188" s="385">
        <v>15</v>
      </c>
      <c r="I188" s="385">
        <v>182</v>
      </c>
      <c r="J188" s="385">
        <v>378</v>
      </c>
      <c r="K188" s="385">
        <v>3</v>
      </c>
      <c r="L188" s="385">
        <v>607</v>
      </c>
      <c r="M188" s="385">
        <v>837</v>
      </c>
      <c r="N188" s="385">
        <v>0</v>
      </c>
      <c r="O188" s="385">
        <v>334</v>
      </c>
      <c r="P188" s="385">
        <v>0</v>
      </c>
      <c r="Q188" s="385">
        <v>318</v>
      </c>
      <c r="R188" s="385">
        <v>98</v>
      </c>
      <c r="S188" s="385">
        <v>0</v>
      </c>
      <c r="T188" s="385">
        <v>154</v>
      </c>
      <c r="U188" s="385">
        <v>465</v>
      </c>
      <c r="V188" s="385">
        <v>585</v>
      </c>
      <c r="W188" s="385">
        <v>4</v>
      </c>
      <c r="X188" s="385">
        <v>24</v>
      </c>
      <c r="Y188" s="385">
        <v>0</v>
      </c>
      <c r="Z188" s="385">
        <v>286</v>
      </c>
      <c r="AA188" s="385">
        <v>0</v>
      </c>
      <c r="AB188" s="385">
        <v>0</v>
      </c>
      <c r="AC188" s="385">
        <v>0</v>
      </c>
      <c r="AD188" s="385">
        <v>204</v>
      </c>
      <c r="AE188" s="385">
        <v>4578</v>
      </c>
      <c r="AF188" s="392"/>
    </row>
    <row r="189" spans="1:32" ht="14.1" customHeight="1" x14ac:dyDescent="0.2">
      <c r="C189" s="374" t="s">
        <v>912</v>
      </c>
      <c r="D189" s="385">
        <v>0</v>
      </c>
      <c r="E189" s="385">
        <v>0</v>
      </c>
      <c r="F189" s="385">
        <v>0</v>
      </c>
      <c r="G189" s="385">
        <v>15</v>
      </c>
      <c r="H189" s="385">
        <v>15</v>
      </c>
      <c r="I189" s="385">
        <v>24</v>
      </c>
      <c r="J189" s="385">
        <v>44</v>
      </c>
      <c r="K189" s="385">
        <v>3</v>
      </c>
      <c r="L189" s="386"/>
      <c r="M189" s="385">
        <v>3</v>
      </c>
      <c r="N189" s="386"/>
      <c r="O189" s="386"/>
      <c r="P189" s="385">
        <v>0</v>
      </c>
      <c r="Q189" s="385">
        <v>1</v>
      </c>
      <c r="R189" s="385">
        <v>0</v>
      </c>
      <c r="S189" s="385">
        <v>0</v>
      </c>
      <c r="T189" s="385">
        <v>1</v>
      </c>
      <c r="U189" s="386"/>
      <c r="V189" s="385">
        <v>0</v>
      </c>
      <c r="W189" s="386"/>
      <c r="X189" s="386"/>
      <c r="Y189" s="385">
        <v>0</v>
      </c>
      <c r="Z189" s="385">
        <v>0</v>
      </c>
      <c r="AA189" s="385">
        <v>0</v>
      </c>
      <c r="AB189" s="385">
        <v>0</v>
      </c>
      <c r="AC189" s="385">
        <v>0</v>
      </c>
      <c r="AD189" s="385">
        <v>204</v>
      </c>
      <c r="AE189" s="385">
        <v>310</v>
      </c>
      <c r="AF189" s="392"/>
    </row>
    <row r="190" spans="1:32" ht="14.1" customHeight="1" x14ac:dyDescent="0.2">
      <c r="C190" s="374" t="s">
        <v>913</v>
      </c>
      <c r="D190" s="385">
        <v>0</v>
      </c>
      <c r="E190" s="385">
        <v>0</v>
      </c>
      <c r="F190" s="385">
        <v>0</v>
      </c>
      <c r="G190" s="386"/>
      <c r="H190" s="386"/>
      <c r="I190" s="385">
        <v>158</v>
      </c>
      <c r="J190" s="385">
        <v>334</v>
      </c>
      <c r="K190" s="386"/>
      <c r="L190" s="385">
        <v>607</v>
      </c>
      <c r="M190" s="385">
        <v>834</v>
      </c>
      <c r="N190" s="386"/>
      <c r="O190" s="385">
        <v>13</v>
      </c>
      <c r="P190" s="386"/>
      <c r="Q190" s="386"/>
      <c r="R190" s="385">
        <v>2</v>
      </c>
      <c r="S190" s="385">
        <v>0</v>
      </c>
      <c r="T190" s="386"/>
      <c r="U190" s="386"/>
      <c r="V190" s="386"/>
      <c r="W190" s="385">
        <v>4</v>
      </c>
      <c r="X190" s="386"/>
      <c r="Y190" s="385">
        <v>0</v>
      </c>
      <c r="Z190" s="385">
        <v>83</v>
      </c>
      <c r="AA190" s="385">
        <v>0</v>
      </c>
      <c r="AB190" s="385">
        <v>0</v>
      </c>
      <c r="AC190" s="385">
        <v>0</v>
      </c>
      <c r="AD190" s="385">
        <v>0</v>
      </c>
      <c r="AE190" s="385">
        <v>2035</v>
      </c>
      <c r="AF190" s="392"/>
    </row>
    <row r="191" spans="1:32" ht="14.1" customHeight="1" x14ac:dyDescent="0.2">
      <c r="C191" s="374" t="s">
        <v>922</v>
      </c>
      <c r="D191" s="385">
        <v>0</v>
      </c>
      <c r="E191" s="385">
        <v>0</v>
      </c>
      <c r="F191" s="385">
        <v>0</v>
      </c>
      <c r="G191" s="386"/>
      <c r="H191" s="386"/>
      <c r="I191" s="385">
        <v>0</v>
      </c>
      <c r="J191" s="385">
        <v>0</v>
      </c>
      <c r="K191" s="391">
        <v>0</v>
      </c>
      <c r="L191" s="385">
        <v>0</v>
      </c>
      <c r="M191" s="386"/>
      <c r="N191" s="385">
        <v>0</v>
      </c>
      <c r="O191" s="385">
        <v>0</v>
      </c>
      <c r="P191" s="386"/>
      <c r="Q191" s="386"/>
      <c r="R191" s="385">
        <v>0</v>
      </c>
      <c r="S191" s="385">
        <v>0</v>
      </c>
      <c r="T191" s="386"/>
      <c r="U191" s="386"/>
      <c r="V191" s="386"/>
      <c r="W191" s="385">
        <v>0</v>
      </c>
      <c r="X191" s="386"/>
      <c r="Y191" s="385">
        <v>0</v>
      </c>
      <c r="Z191" s="385">
        <v>0</v>
      </c>
      <c r="AA191" s="385">
        <v>0</v>
      </c>
      <c r="AB191" s="385">
        <v>0</v>
      </c>
      <c r="AC191" s="385">
        <v>0</v>
      </c>
      <c r="AD191" s="385">
        <v>0</v>
      </c>
      <c r="AE191" s="385">
        <v>0</v>
      </c>
      <c r="AF191" s="392"/>
    </row>
    <row r="192" spans="1:32" ht="14.1" customHeight="1" x14ac:dyDescent="0.2">
      <c r="C192" s="374" t="s">
        <v>923</v>
      </c>
      <c r="D192" s="385">
        <v>0</v>
      </c>
      <c r="E192" s="385">
        <v>0</v>
      </c>
      <c r="F192" s="385">
        <v>0</v>
      </c>
      <c r="G192" s="385">
        <v>69</v>
      </c>
      <c r="H192" s="386"/>
      <c r="I192" s="385">
        <v>0</v>
      </c>
      <c r="J192" s="386"/>
      <c r="K192" s="385">
        <v>0</v>
      </c>
      <c r="L192" s="386"/>
      <c r="M192" s="385">
        <v>0</v>
      </c>
      <c r="N192" s="385">
        <v>0</v>
      </c>
      <c r="O192" s="385">
        <v>321</v>
      </c>
      <c r="P192" s="385">
        <v>0</v>
      </c>
      <c r="Q192" s="386"/>
      <c r="R192" s="385">
        <v>96</v>
      </c>
      <c r="S192" s="391">
        <v>0</v>
      </c>
      <c r="T192" s="385">
        <v>153</v>
      </c>
      <c r="U192" s="386"/>
      <c r="V192" s="385">
        <v>175</v>
      </c>
      <c r="W192" s="386"/>
      <c r="X192" s="386"/>
      <c r="Y192" s="385">
        <v>0</v>
      </c>
      <c r="Z192" s="385">
        <v>73</v>
      </c>
      <c r="AA192" s="385">
        <v>0</v>
      </c>
      <c r="AB192" s="385">
        <v>0</v>
      </c>
      <c r="AC192" s="385">
        <v>0</v>
      </c>
      <c r="AD192" s="385">
        <v>0</v>
      </c>
      <c r="AE192" s="385">
        <v>887</v>
      </c>
      <c r="AF192" s="392"/>
    </row>
    <row r="193" spans="1:32" ht="14.1" customHeight="1" x14ac:dyDescent="0.2">
      <c r="C193" s="374" t="s">
        <v>924</v>
      </c>
      <c r="D193" s="385">
        <v>0</v>
      </c>
      <c r="E193" s="385">
        <v>0</v>
      </c>
      <c r="F193" s="385">
        <v>0</v>
      </c>
      <c r="G193" s="386"/>
      <c r="H193" s="386"/>
      <c r="I193" s="386"/>
      <c r="J193" s="386"/>
      <c r="K193" s="386"/>
      <c r="L193" s="386"/>
      <c r="M193" s="386"/>
      <c r="N193" s="386"/>
      <c r="O193" s="386"/>
      <c r="P193" s="386"/>
      <c r="Q193" s="385">
        <v>317</v>
      </c>
      <c r="R193" s="386"/>
      <c r="S193" s="386"/>
      <c r="T193" s="386"/>
      <c r="U193" s="385">
        <v>465</v>
      </c>
      <c r="V193" s="386"/>
      <c r="W193" s="386"/>
      <c r="X193" s="385">
        <v>24</v>
      </c>
      <c r="Y193" s="385">
        <v>0</v>
      </c>
      <c r="Z193" s="385">
        <v>122</v>
      </c>
      <c r="AA193" s="385">
        <v>0</v>
      </c>
      <c r="AB193" s="385">
        <v>0</v>
      </c>
      <c r="AC193" s="385">
        <v>0</v>
      </c>
      <c r="AD193" s="385">
        <v>0</v>
      </c>
      <c r="AE193" s="385">
        <v>928</v>
      </c>
      <c r="AF193" s="392"/>
    </row>
    <row r="194" spans="1:32" ht="19.899999999999999" customHeight="1" x14ac:dyDescent="0.2">
      <c r="C194" s="373" t="s">
        <v>972</v>
      </c>
      <c r="D194" s="385">
        <v>0</v>
      </c>
      <c r="E194" s="385">
        <v>0</v>
      </c>
      <c r="F194" s="385">
        <v>0</v>
      </c>
      <c r="G194" s="386"/>
      <c r="H194" s="386"/>
      <c r="I194" s="386"/>
      <c r="J194" s="386"/>
      <c r="K194" s="386"/>
      <c r="L194" s="386"/>
      <c r="M194" s="386"/>
      <c r="N194" s="386"/>
      <c r="O194" s="386"/>
      <c r="P194" s="386"/>
      <c r="Q194" s="386"/>
      <c r="R194" s="386"/>
      <c r="S194" s="386"/>
      <c r="T194" s="386"/>
      <c r="U194" s="386"/>
      <c r="V194" s="385">
        <v>410</v>
      </c>
      <c r="W194" s="386"/>
      <c r="X194" s="386"/>
      <c r="Y194" s="385">
        <v>0</v>
      </c>
      <c r="Z194" s="385">
        <v>8</v>
      </c>
      <c r="AA194" s="385">
        <v>0</v>
      </c>
      <c r="AB194" s="385">
        <v>0</v>
      </c>
      <c r="AC194" s="385">
        <v>0</v>
      </c>
      <c r="AD194" s="385">
        <v>0</v>
      </c>
      <c r="AE194" s="385">
        <v>418</v>
      </c>
      <c r="AF194" s="392"/>
    </row>
    <row r="195" spans="1:32" ht="14.1" customHeight="1" x14ac:dyDescent="0.2">
      <c r="A195" s="180" t="s">
        <v>185</v>
      </c>
      <c r="B195" s="677" t="s">
        <v>366</v>
      </c>
      <c r="C195" s="796"/>
      <c r="D195" s="386"/>
      <c r="E195" s="386"/>
      <c r="F195" s="386"/>
      <c r="G195" s="386"/>
      <c r="H195" s="386"/>
      <c r="I195" s="385">
        <v>0</v>
      </c>
      <c r="J195" s="385">
        <v>0</v>
      </c>
      <c r="K195" s="390"/>
      <c r="L195" s="385">
        <v>0</v>
      </c>
      <c r="M195" s="386"/>
      <c r="N195" s="386"/>
      <c r="O195" s="385">
        <v>0</v>
      </c>
      <c r="P195" s="386"/>
      <c r="Q195" s="386"/>
      <c r="R195" s="386"/>
      <c r="S195" s="386"/>
      <c r="T195" s="386"/>
      <c r="U195" s="386"/>
      <c r="V195" s="385">
        <v>0</v>
      </c>
      <c r="W195" s="386"/>
      <c r="X195" s="386"/>
      <c r="Y195" s="386"/>
      <c r="Z195" s="385">
        <v>0</v>
      </c>
      <c r="AA195" s="386"/>
      <c r="AB195" s="386"/>
      <c r="AC195" s="386"/>
      <c r="AD195" s="385">
        <v>0</v>
      </c>
      <c r="AE195" s="385">
        <v>0</v>
      </c>
      <c r="AF195" s="392"/>
    </row>
    <row r="196" spans="1:32" ht="14.1" customHeight="1" x14ac:dyDescent="0.2">
      <c r="A196" s="180" t="s">
        <v>187</v>
      </c>
      <c r="B196" s="677" t="s">
        <v>914</v>
      </c>
      <c r="C196" s="796"/>
      <c r="D196" s="386"/>
      <c r="E196" s="386"/>
      <c r="F196" s="386"/>
      <c r="G196" s="385">
        <v>0</v>
      </c>
      <c r="H196" s="385">
        <v>0</v>
      </c>
      <c r="I196" s="385">
        <v>0</v>
      </c>
      <c r="J196" s="385">
        <v>0</v>
      </c>
      <c r="K196" s="385">
        <v>0</v>
      </c>
      <c r="L196" s="385">
        <v>0</v>
      </c>
      <c r="M196" s="385">
        <v>0</v>
      </c>
      <c r="N196" s="385">
        <v>0</v>
      </c>
      <c r="O196" s="385">
        <v>0</v>
      </c>
      <c r="P196" s="385">
        <v>0</v>
      </c>
      <c r="Q196" s="385">
        <v>0</v>
      </c>
      <c r="R196" s="385">
        <v>0</v>
      </c>
      <c r="S196" s="385">
        <v>0</v>
      </c>
      <c r="T196" s="385">
        <v>0</v>
      </c>
      <c r="U196" s="385">
        <v>0</v>
      </c>
      <c r="V196" s="385">
        <v>0</v>
      </c>
      <c r="W196" s="385">
        <v>0</v>
      </c>
      <c r="X196" s="385">
        <v>0</v>
      </c>
      <c r="Y196" s="385">
        <v>0</v>
      </c>
      <c r="Z196" s="385">
        <v>0</v>
      </c>
      <c r="AA196" s="386"/>
      <c r="AB196" s="386"/>
      <c r="AC196" s="386"/>
      <c r="AD196" s="385">
        <v>0</v>
      </c>
      <c r="AE196" s="385">
        <v>0</v>
      </c>
      <c r="AF196" s="392"/>
    </row>
    <row r="197" spans="1:32" ht="14.1" customHeight="1" x14ac:dyDescent="0.2">
      <c r="A197" s="180" t="s">
        <v>189</v>
      </c>
      <c r="B197" s="677" t="s">
        <v>961</v>
      </c>
      <c r="C197" s="796"/>
      <c r="D197" s="386"/>
      <c r="E197" s="386"/>
      <c r="F197" s="386"/>
      <c r="G197" s="386"/>
      <c r="H197" s="386"/>
      <c r="I197" s="386"/>
      <c r="J197" s="386"/>
      <c r="K197" s="386"/>
      <c r="L197" s="386"/>
      <c r="M197" s="385">
        <v>0</v>
      </c>
      <c r="N197" s="386"/>
      <c r="O197" s="386"/>
      <c r="P197" s="386"/>
      <c r="Q197" s="386"/>
      <c r="R197" s="386"/>
      <c r="S197" s="386"/>
      <c r="T197" s="386"/>
      <c r="U197" s="386"/>
      <c r="V197" s="385">
        <v>53</v>
      </c>
      <c r="W197" s="386"/>
      <c r="X197" s="386"/>
      <c r="Y197" s="386"/>
      <c r="Z197" s="385">
        <v>23</v>
      </c>
      <c r="AA197" s="386"/>
      <c r="AB197" s="386"/>
      <c r="AC197" s="386"/>
      <c r="AD197" s="385">
        <v>0</v>
      </c>
      <c r="AE197" s="385">
        <v>76</v>
      </c>
      <c r="AF197" s="392"/>
    </row>
    <row r="198" spans="1:32" ht="14.1" customHeight="1" x14ac:dyDescent="0.2">
      <c r="A198" s="180" t="s">
        <v>191</v>
      </c>
      <c r="B198" s="677" t="s">
        <v>973</v>
      </c>
      <c r="C198" s="796"/>
      <c r="D198" s="385">
        <v>9027</v>
      </c>
      <c r="E198" s="386"/>
      <c r="F198" s="386"/>
      <c r="G198" s="385">
        <v>783</v>
      </c>
      <c r="H198" s="386"/>
      <c r="I198" s="386"/>
      <c r="J198" s="386"/>
      <c r="K198" s="386"/>
      <c r="L198" s="386"/>
      <c r="M198" s="386"/>
      <c r="N198" s="386"/>
      <c r="O198" s="386"/>
      <c r="P198" s="386"/>
      <c r="Q198" s="386"/>
      <c r="R198" s="386"/>
      <c r="S198" s="386"/>
      <c r="T198" s="386"/>
      <c r="U198" s="386"/>
      <c r="V198" s="385">
        <v>5501</v>
      </c>
      <c r="W198" s="386"/>
      <c r="X198" s="386"/>
      <c r="Y198" s="386"/>
      <c r="Z198" s="386"/>
      <c r="AA198" s="386"/>
      <c r="AB198" s="386"/>
      <c r="AC198" s="385">
        <v>0</v>
      </c>
      <c r="AD198" s="385">
        <v>0</v>
      </c>
      <c r="AE198" s="385">
        <v>15311</v>
      </c>
      <c r="AF198" s="392"/>
    </row>
    <row r="199" spans="1:32" ht="14.1" customHeight="1" x14ac:dyDescent="0.2">
      <c r="A199" s="180" t="s">
        <v>193</v>
      </c>
      <c r="B199" s="678" t="s">
        <v>230</v>
      </c>
      <c r="C199" s="822"/>
      <c r="D199" s="385">
        <v>14598</v>
      </c>
      <c r="E199" s="385">
        <v>0</v>
      </c>
      <c r="F199" s="385">
        <v>0</v>
      </c>
      <c r="G199" s="385">
        <v>12025</v>
      </c>
      <c r="H199" s="385">
        <v>15</v>
      </c>
      <c r="I199" s="385">
        <v>552</v>
      </c>
      <c r="J199" s="385">
        <v>378</v>
      </c>
      <c r="K199" s="385">
        <v>3</v>
      </c>
      <c r="L199" s="385">
        <v>607</v>
      </c>
      <c r="M199" s="385">
        <v>1628</v>
      </c>
      <c r="N199" s="385">
        <v>0</v>
      </c>
      <c r="O199" s="385">
        <v>334</v>
      </c>
      <c r="P199" s="385">
        <v>0</v>
      </c>
      <c r="Q199" s="385">
        <v>318</v>
      </c>
      <c r="R199" s="385">
        <v>2111</v>
      </c>
      <c r="S199" s="385">
        <v>865</v>
      </c>
      <c r="T199" s="385">
        <v>950</v>
      </c>
      <c r="U199" s="385">
        <v>465</v>
      </c>
      <c r="V199" s="385">
        <v>13219</v>
      </c>
      <c r="W199" s="385">
        <v>4</v>
      </c>
      <c r="X199" s="385">
        <v>24</v>
      </c>
      <c r="Y199" s="385">
        <v>1738</v>
      </c>
      <c r="Z199" s="385">
        <v>725</v>
      </c>
      <c r="AA199" s="385">
        <v>8</v>
      </c>
      <c r="AB199" s="385">
        <v>0</v>
      </c>
      <c r="AC199" s="385">
        <v>0</v>
      </c>
      <c r="AD199" s="385">
        <v>1007</v>
      </c>
      <c r="AE199" s="385">
        <v>51574</v>
      </c>
      <c r="AF199" s="392"/>
    </row>
    <row r="200" spans="1:32" ht="15" customHeight="1" x14ac:dyDescent="0.2">
      <c r="B200" s="406"/>
      <c r="C200" s="406"/>
      <c r="D200" s="406"/>
      <c r="E200" s="406"/>
      <c r="F200" s="406"/>
      <c r="G200" s="406"/>
      <c r="H200" s="406"/>
      <c r="I200" s="406"/>
      <c r="J200" s="406"/>
      <c r="K200" s="406"/>
      <c r="L200" s="406"/>
      <c r="M200" s="406"/>
      <c r="N200" s="406"/>
      <c r="O200" s="406"/>
      <c r="P200" s="406"/>
      <c r="Q200" s="45"/>
      <c r="R200" s="45"/>
      <c r="S200" s="45"/>
      <c r="T200" s="45"/>
      <c r="U200" s="45"/>
      <c r="V200" s="45"/>
      <c r="W200" s="45"/>
      <c r="X200" s="45"/>
      <c r="Y200" s="45"/>
      <c r="Z200" s="45"/>
      <c r="AA200" s="45"/>
      <c r="AB200" s="45"/>
      <c r="AC200" s="45"/>
      <c r="AD200" s="45"/>
      <c r="AE200" s="45"/>
    </row>
    <row r="201" spans="1:32" ht="14.1" customHeight="1" x14ac:dyDescent="0.2">
      <c r="B201" s="808" t="s">
        <v>974</v>
      </c>
      <c r="C201" s="639"/>
      <c r="D201" s="639"/>
      <c r="E201" s="639"/>
      <c r="F201" s="639"/>
      <c r="G201" s="639"/>
      <c r="H201" s="639"/>
      <c r="I201" s="639"/>
      <c r="J201" s="639"/>
      <c r="K201" s="639"/>
      <c r="L201" s="639"/>
      <c r="M201" s="639"/>
      <c r="N201" s="639"/>
      <c r="O201" s="639"/>
      <c r="P201" s="639"/>
      <c r="Q201" s="639"/>
      <c r="R201" s="639"/>
      <c r="S201" s="639"/>
      <c r="T201" s="639"/>
      <c r="U201" s="639"/>
    </row>
    <row r="202" spans="1:32" ht="14.1" customHeight="1" x14ac:dyDescent="0.2">
      <c r="L202" s="799" t="s">
        <v>93</v>
      </c>
      <c r="M202" s="639"/>
      <c r="N202" s="639"/>
      <c r="O202" s="639"/>
      <c r="P202" s="639"/>
      <c r="Q202" s="799" t="s">
        <v>94</v>
      </c>
      <c r="R202" s="639"/>
      <c r="S202" s="639"/>
      <c r="T202" s="639"/>
      <c r="U202" s="639"/>
      <c r="V202" s="799" t="s">
        <v>95</v>
      </c>
      <c r="W202" s="639"/>
      <c r="X202" s="639"/>
      <c r="Y202" s="639"/>
      <c r="Z202" s="639"/>
      <c r="AA202" s="799" t="s">
        <v>96</v>
      </c>
      <c r="AB202" s="639"/>
      <c r="AC202" s="639"/>
      <c r="AD202" s="639"/>
      <c r="AE202" s="639"/>
    </row>
    <row r="203" spans="1:32" ht="14.1" customHeight="1" x14ac:dyDescent="0.2">
      <c r="A203" s="77">
        <f>SUM(L205:AE215)</f>
        <v>238576.56700000001</v>
      </c>
      <c r="L203" s="681" t="s">
        <v>848</v>
      </c>
      <c r="M203" s="639"/>
      <c r="N203" s="639"/>
      <c r="O203" s="639"/>
      <c r="P203" s="639"/>
      <c r="Q203" s="639"/>
      <c r="R203" s="639"/>
      <c r="S203" s="639"/>
      <c r="T203" s="639"/>
      <c r="U203" s="639"/>
      <c r="V203" s="639"/>
      <c r="W203" s="639"/>
      <c r="X203" s="639"/>
      <c r="Y203" s="639"/>
      <c r="Z203" s="639"/>
      <c r="AA203" s="639"/>
      <c r="AB203" s="639"/>
      <c r="AC203" s="639"/>
      <c r="AD203" s="639"/>
      <c r="AE203" s="639"/>
    </row>
    <row r="204" spans="1:32" ht="23.25" customHeight="1" x14ac:dyDescent="0.2">
      <c r="B204" s="807" t="s">
        <v>975</v>
      </c>
      <c r="C204" s="639"/>
      <c r="L204" s="786" t="s">
        <v>976</v>
      </c>
      <c r="M204" s="786"/>
      <c r="N204" s="786"/>
      <c r="O204" s="786"/>
      <c r="P204" s="786"/>
      <c r="Q204" s="786" t="s">
        <v>977</v>
      </c>
      <c r="R204" s="786"/>
      <c r="S204" s="786"/>
      <c r="T204" s="786"/>
      <c r="U204" s="786"/>
      <c r="V204" s="786" t="s">
        <v>991</v>
      </c>
      <c r="W204" s="786"/>
      <c r="X204" s="786"/>
      <c r="Y204" s="786"/>
      <c r="Z204" s="786"/>
      <c r="AA204" s="786" t="s">
        <v>992</v>
      </c>
      <c r="AB204" s="786"/>
      <c r="AC204" s="786"/>
      <c r="AD204" s="786"/>
      <c r="AE204" s="786"/>
    </row>
    <row r="205" spans="1:32" ht="13.35" customHeight="1" x14ac:dyDescent="0.2">
      <c r="A205" s="147" t="s">
        <v>167</v>
      </c>
      <c r="B205" s="178"/>
      <c r="C205" s="48" t="s">
        <v>980</v>
      </c>
      <c r="D205" s="7"/>
      <c r="E205" s="7"/>
      <c r="F205" s="7"/>
      <c r="G205" s="7"/>
      <c r="H205" s="7"/>
      <c r="I205" s="7"/>
      <c r="J205" s="7"/>
      <c r="K205" s="7"/>
      <c r="L205" s="824">
        <v>25078</v>
      </c>
      <c r="M205" s="706"/>
      <c r="N205" s="706"/>
      <c r="O205" s="706"/>
      <c r="P205" s="706"/>
      <c r="Q205" s="824">
        <v>9209</v>
      </c>
      <c r="R205" s="706"/>
      <c r="S205" s="706"/>
      <c r="T205" s="706"/>
      <c r="U205" s="706"/>
      <c r="V205" s="7"/>
      <c r="W205" s="826">
        <v>0.26100000000000001</v>
      </c>
      <c r="X205" s="706"/>
      <c r="Y205" s="706"/>
      <c r="Z205" s="706"/>
      <c r="AA205" s="824">
        <v>27567</v>
      </c>
      <c r="AB205" s="706"/>
      <c r="AC205" s="706"/>
      <c r="AD205" s="706"/>
      <c r="AE205" s="706"/>
    </row>
    <row r="206" spans="1:32" ht="13.35" customHeight="1" x14ac:dyDescent="0.2">
      <c r="A206" s="147" t="s">
        <v>169</v>
      </c>
      <c r="C206" s="73" t="s">
        <v>981</v>
      </c>
      <c r="L206" s="823">
        <v>2725</v>
      </c>
      <c r="M206" s="639"/>
      <c r="N206" s="639"/>
      <c r="O206" s="639"/>
      <c r="P206" s="639"/>
      <c r="Q206" s="823">
        <v>1022</v>
      </c>
      <c r="R206" s="639"/>
      <c r="S206" s="639"/>
      <c r="T206" s="639"/>
      <c r="U206" s="639"/>
      <c r="W206" s="825">
        <v>0.42399999999999999</v>
      </c>
      <c r="X206" s="639"/>
      <c r="Y206" s="639"/>
      <c r="Z206" s="639"/>
      <c r="AA206" s="823">
        <v>3363</v>
      </c>
      <c r="AB206" s="639"/>
      <c r="AC206" s="639"/>
      <c r="AD206" s="639"/>
      <c r="AE206" s="639"/>
    </row>
    <row r="207" spans="1:32" ht="13.35" customHeight="1" x14ac:dyDescent="0.2">
      <c r="A207" s="147" t="s">
        <v>171</v>
      </c>
      <c r="C207" s="73" t="s">
        <v>982</v>
      </c>
      <c r="L207" s="823">
        <v>2075</v>
      </c>
      <c r="M207" s="639"/>
      <c r="N207" s="639"/>
      <c r="O207" s="639"/>
      <c r="P207" s="639"/>
      <c r="Q207" s="823">
        <v>3565</v>
      </c>
      <c r="R207" s="639"/>
      <c r="S207" s="639"/>
      <c r="T207" s="639"/>
      <c r="U207" s="639"/>
      <c r="W207" s="825">
        <v>0.318</v>
      </c>
      <c r="X207" s="639"/>
      <c r="Y207" s="639"/>
      <c r="Z207" s="639"/>
      <c r="AA207" s="823">
        <v>2976</v>
      </c>
      <c r="AB207" s="639"/>
      <c r="AC207" s="639"/>
      <c r="AD207" s="639"/>
      <c r="AE207" s="639"/>
    </row>
    <row r="208" spans="1:32" ht="13.35" customHeight="1" x14ac:dyDescent="0.2">
      <c r="A208" s="147" t="s">
        <v>173</v>
      </c>
      <c r="C208" s="73" t="s">
        <v>983</v>
      </c>
      <c r="L208" s="823">
        <v>908</v>
      </c>
      <c r="M208" s="639"/>
      <c r="N208" s="639"/>
      <c r="O208" s="639"/>
      <c r="P208" s="639"/>
      <c r="Q208" s="823">
        <v>275</v>
      </c>
      <c r="R208" s="639"/>
      <c r="S208" s="639"/>
      <c r="T208" s="639"/>
      <c r="U208" s="639"/>
      <c r="W208" s="825">
        <v>0.27700000000000002</v>
      </c>
      <c r="X208" s="639"/>
      <c r="Y208" s="639"/>
      <c r="Z208" s="639"/>
      <c r="AA208" s="823">
        <v>951</v>
      </c>
      <c r="AB208" s="639"/>
      <c r="AC208" s="639"/>
      <c r="AD208" s="639"/>
      <c r="AE208" s="639"/>
    </row>
    <row r="209" spans="1:31" ht="13.35" customHeight="1" x14ac:dyDescent="0.2">
      <c r="A209" s="147" t="s">
        <v>175</v>
      </c>
      <c r="C209" s="73" t="s">
        <v>984</v>
      </c>
      <c r="L209" s="823">
        <v>11478</v>
      </c>
      <c r="M209" s="639"/>
      <c r="N209" s="639"/>
      <c r="O209" s="639"/>
      <c r="P209" s="639"/>
      <c r="Q209" s="823">
        <v>6907</v>
      </c>
      <c r="R209" s="639"/>
      <c r="S209" s="639"/>
      <c r="T209" s="639"/>
      <c r="U209" s="639"/>
      <c r="W209" s="825">
        <v>0.33100000000000002</v>
      </c>
      <c r="X209" s="639"/>
      <c r="Y209" s="639"/>
      <c r="Z209" s="639"/>
      <c r="AA209" s="823">
        <v>13682</v>
      </c>
      <c r="AB209" s="639"/>
      <c r="AC209" s="639"/>
      <c r="AD209" s="639"/>
      <c r="AE209" s="639"/>
    </row>
    <row r="210" spans="1:31" ht="13.35" customHeight="1" x14ac:dyDescent="0.2">
      <c r="A210" s="147" t="s">
        <v>177</v>
      </c>
      <c r="C210" s="73" t="s">
        <v>985</v>
      </c>
      <c r="L210" s="823">
        <v>1436</v>
      </c>
      <c r="M210" s="639"/>
      <c r="N210" s="639"/>
      <c r="O210" s="639"/>
      <c r="P210" s="639"/>
      <c r="Q210" s="823">
        <v>1284</v>
      </c>
      <c r="R210" s="639"/>
      <c r="S210" s="639"/>
      <c r="T210" s="639"/>
      <c r="U210" s="639"/>
      <c r="W210" s="825">
        <v>0.41599999999999998</v>
      </c>
      <c r="X210" s="639"/>
      <c r="Y210" s="639"/>
      <c r="Z210" s="639"/>
      <c r="AA210" s="823">
        <v>1970</v>
      </c>
      <c r="AB210" s="639"/>
      <c r="AC210" s="639"/>
      <c r="AD210" s="639"/>
      <c r="AE210" s="639"/>
    </row>
    <row r="211" spans="1:31" ht="13.35" customHeight="1" x14ac:dyDescent="0.2">
      <c r="A211" s="147" t="s">
        <v>179</v>
      </c>
      <c r="C211" s="73" t="s">
        <v>986</v>
      </c>
      <c r="L211" s="823">
        <v>615</v>
      </c>
      <c r="M211" s="639"/>
      <c r="N211" s="639"/>
      <c r="O211" s="639"/>
      <c r="P211" s="639"/>
      <c r="Q211" s="823">
        <v>804</v>
      </c>
      <c r="R211" s="639"/>
      <c r="S211" s="639"/>
      <c r="T211" s="639"/>
      <c r="U211" s="639"/>
      <c r="W211" s="825">
        <v>0.23400000000000001</v>
      </c>
      <c r="X211" s="639"/>
      <c r="Y211" s="639"/>
      <c r="Z211" s="639"/>
      <c r="AA211" s="823">
        <v>733</v>
      </c>
      <c r="AB211" s="639"/>
      <c r="AC211" s="639"/>
      <c r="AD211" s="639"/>
      <c r="AE211" s="639"/>
    </row>
    <row r="212" spans="1:31" ht="13.35" customHeight="1" x14ac:dyDescent="0.2">
      <c r="A212" s="147" t="s">
        <v>181</v>
      </c>
      <c r="C212" s="73" t="s">
        <v>987</v>
      </c>
      <c r="L212" s="823">
        <v>332</v>
      </c>
      <c r="M212" s="639"/>
      <c r="N212" s="639"/>
      <c r="O212" s="639"/>
      <c r="P212" s="639"/>
      <c r="Q212" s="823">
        <v>0</v>
      </c>
      <c r="R212" s="639"/>
      <c r="S212" s="639"/>
      <c r="T212" s="639"/>
      <c r="U212" s="639"/>
      <c r="W212" s="825">
        <v>0</v>
      </c>
      <c r="X212" s="639"/>
      <c r="Y212" s="639"/>
      <c r="Z212" s="639"/>
      <c r="AA212" s="823">
        <v>332</v>
      </c>
      <c r="AB212" s="639"/>
      <c r="AC212" s="639"/>
      <c r="AD212" s="639"/>
      <c r="AE212" s="639"/>
    </row>
    <row r="213" spans="1:31" ht="13.35" customHeight="1" x14ac:dyDescent="0.2">
      <c r="A213" s="147" t="s">
        <v>183</v>
      </c>
      <c r="C213" s="73" t="s">
        <v>988</v>
      </c>
      <c r="L213" s="823">
        <v>0</v>
      </c>
      <c r="M213" s="639"/>
      <c r="N213" s="639"/>
      <c r="O213" s="639"/>
      <c r="P213" s="639"/>
      <c r="Q213" s="823">
        <v>0</v>
      </c>
      <c r="R213" s="639"/>
      <c r="S213" s="639"/>
      <c r="T213" s="639"/>
      <c r="U213" s="639"/>
      <c r="W213" s="825">
        <v>0</v>
      </c>
      <c r="X213" s="639"/>
      <c r="Y213" s="639"/>
      <c r="Z213" s="639"/>
      <c r="AA213" s="823">
        <v>0</v>
      </c>
      <c r="AB213" s="639"/>
      <c r="AC213" s="639"/>
      <c r="AD213" s="639"/>
      <c r="AE213" s="639"/>
    </row>
    <row r="214" spans="1:31" ht="13.35" customHeight="1" x14ac:dyDescent="0.2">
      <c r="A214" s="377">
        <v>10</v>
      </c>
      <c r="C214" s="378">
        <v>12.5</v>
      </c>
      <c r="L214" s="829">
        <v>0</v>
      </c>
      <c r="M214" s="639"/>
      <c r="N214" s="639"/>
      <c r="O214" s="639"/>
      <c r="P214" s="639"/>
      <c r="Q214" s="829">
        <v>0</v>
      </c>
      <c r="R214" s="639"/>
      <c r="S214" s="639"/>
      <c r="T214" s="639"/>
      <c r="U214" s="639"/>
      <c r="W214" s="831">
        <v>0</v>
      </c>
      <c r="X214" s="639"/>
      <c r="Y214" s="639"/>
      <c r="Z214" s="639"/>
      <c r="AA214" s="829">
        <v>0</v>
      </c>
      <c r="AB214" s="639"/>
      <c r="AC214" s="639"/>
      <c r="AD214" s="639"/>
      <c r="AE214" s="639"/>
    </row>
    <row r="215" spans="1:31" ht="13.35" customHeight="1" x14ac:dyDescent="0.2">
      <c r="A215" s="147" t="s">
        <v>187</v>
      </c>
      <c r="B215" s="818" t="s">
        <v>989</v>
      </c>
      <c r="C215" s="819"/>
      <c r="D215" s="402"/>
      <c r="E215" s="402"/>
      <c r="F215" s="402"/>
      <c r="G215" s="402"/>
      <c r="H215" s="402"/>
      <c r="I215" s="402"/>
      <c r="J215" s="402"/>
      <c r="K215" s="402"/>
      <c r="L215" s="827">
        <v>44647</v>
      </c>
      <c r="M215" s="828"/>
      <c r="N215" s="828"/>
      <c r="O215" s="828"/>
      <c r="P215" s="828"/>
      <c r="Q215" s="827">
        <v>23066</v>
      </c>
      <c r="R215" s="828"/>
      <c r="S215" s="828"/>
      <c r="T215" s="828"/>
      <c r="U215" s="828"/>
      <c r="V215" s="396"/>
      <c r="W215" s="830">
        <v>0.30599999999999999</v>
      </c>
      <c r="X215" s="828"/>
      <c r="Y215" s="828"/>
      <c r="Z215" s="828"/>
      <c r="AA215" s="827">
        <v>51574</v>
      </c>
      <c r="AB215" s="828"/>
      <c r="AC215" s="828"/>
      <c r="AD215" s="828"/>
      <c r="AE215" s="828"/>
    </row>
    <row r="216" spans="1:31" ht="3.4" customHeight="1" x14ac:dyDescent="0.2">
      <c r="B216" s="406"/>
      <c r="C216" s="406"/>
      <c r="D216" s="406"/>
      <c r="E216" s="406"/>
      <c r="F216" s="406"/>
      <c r="G216" s="406"/>
      <c r="H216" s="406"/>
      <c r="I216" s="406"/>
      <c r="J216" s="406"/>
      <c r="K216" s="406"/>
      <c r="L216" s="406"/>
      <c r="M216" s="406"/>
      <c r="N216" s="406"/>
      <c r="O216" s="406"/>
      <c r="P216" s="406"/>
      <c r="Q216" s="45"/>
      <c r="R216" s="45"/>
      <c r="S216" s="45"/>
      <c r="T216" s="45"/>
      <c r="U216" s="45"/>
      <c r="V216" s="45"/>
      <c r="W216" s="45"/>
      <c r="X216" s="45"/>
      <c r="Y216" s="45"/>
      <c r="Z216" s="45"/>
      <c r="AA216" s="45"/>
      <c r="AB216" s="45"/>
      <c r="AC216" s="45"/>
      <c r="AD216" s="45"/>
      <c r="AE216" s="45"/>
    </row>
    <row r="217" spans="1:31" ht="10.9" customHeight="1" x14ac:dyDescent="0.2">
      <c r="A217" s="783" t="s">
        <v>159</v>
      </c>
      <c r="B217" s="639"/>
      <c r="C217" s="682" t="s">
        <v>963</v>
      </c>
      <c r="D217" s="639"/>
      <c r="E217" s="639"/>
      <c r="F217" s="639"/>
      <c r="G217" s="639"/>
      <c r="H217" s="639"/>
      <c r="I217" s="639"/>
      <c r="J217" s="639"/>
      <c r="K217" s="639"/>
      <c r="L217" s="639"/>
      <c r="M217" s="639"/>
      <c r="N217" s="639"/>
      <c r="O217" s="639"/>
      <c r="P217" s="639"/>
      <c r="Q217" s="639"/>
      <c r="R217" s="639"/>
      <c r="S217" s="639"/>
    </row>
    <row r="218" spans="1:31" ht="10.9" customHeight="1" x14ac:dyDescent="0.2">
      <c r="A218" s="783" t="s">
        <v>161</v>
      </c>
      <c r="B218" s="639"/>
      <c r="C218" s="682" t="s">
        <v>965</v>
      </c>
      <c r="D218" s="639"/>
      <c r="E218" s="639"/>
      <c r="F218" s="639"/>
      <c r="G218" s="639"/>
      <c r="H218" s="639"/>
      <c r="I218" s="639"/>
      <c r="J218" s="639"/>
      <c r="K218" s="639"/>
      <c r="L218" s="639"/>
      <c r="M218" s="639"/>
      <c r="N218" s="639"/>
      <c r="O218" s="639"/>
      <c r="P218" s="639"/>
      <c r="Q218" s="639"/>
      <c r="R218" s="639"/>
      <c r="S218" s="639"/>
    </row>
    <row r="219" spans="1:31" ht="10.9" customHeight="1" x14ac:dyDescent="0.2">
      <c r="A219" s="783" t="s">
        <v>163</v>
      </c>
      <c r="B219" s="639"/>
      <c r="C219" s="682" t="s">
        <v>1010</v>
      </c>
      <c r="D219" s="639"/>
      <c r="E219" s="639"/>
      <c r="F219" s="639"/>
      <c r="G219" s="639"/>
      <c r="H219" s="639"/>
      <c r="I219" s="639"/>
      <c r="J219" s="639"/>
      <c r="K219" s="639"/>
      <c r="L219" s="639"/>
      <c r="M219" s="639"/>
      <c r="N219" s="639"/>
      <c r="O219" s="639"/>
      <c r="P219" s="639"/>
      <c r="Q219" s="639"/>
      <c r="R219" s="639"/>
      <c r="S219" s="639"/>
    </row>
    <row r="220" spans="1:31" ht="10.9" customHeight="1" x14ac:dyDescent="0.2">
      <c r="A220" s="783" t="s">
        <v>303</v>
      </c>
      <c r="B220" s="639"/>
      <c r="C220" s="682" t="s">
        <v>1011</v>
      </c>
      <c r="D220" s="639"/>
      <c r="E220" s="639"/>
      <c r="F220" s="639"/>
      <c r="G220" s="639"/>
      <c r="H220" s="639"/>
      <c r="I220" s="639"/>
      <c r="J220" s="639"/>
      <c r="K220" s="639"/>
      <c r="L220" s="639"/>
      <c r="M220" s="639"/>
      <c r="N220" s="639"/>
      <c r="O220" s="639"/>
      <c r="P220" s="639"/>
      <c r="Q220" s="639"/>
      <c r="R220" s="639"/>
      <c r="S220" s="639"/>
    </row>
  </sheetData>
  <mergeCells count="372">
    <mergeCell ref="AA206:AE206"/>
    <mergeCell ref="AA205:AE205"/>
    <mergeCell ref="AA202:AE202"/>
    <mergeCell ref="AA204:AE204"/>
    <mergeCell ref="W208:Z208"/>
    <mergeCell ref="W207:Z207"/>
    <mergeCell ref="W206:Z206"/>
    <mergeCell ref="W205:Z205"/>
    <mergeCell ref="Q207:U207"/>
    <mergeCell ref="Q208:U208"/>
    <mergeCell ref="Q205:U205"/>
    <mergeCell ref="Q206:U206"/>
    <mergeCell ref="Q204:U204"/>
    <mergeCell ref="Q202:U202"/>
    <mergeCell ref="L203:AE203"/>
    <mergeCell ref="V204:Z204"/>
    <mergeCell ref="V202:Z202"/>
    <mergeCell ref="L208:P208"/>
    <mergeCell ref="L207:P207"/>
    <mergeCell ref="AA213:AE213"/>
    <mergeCell ref="AA214:AE214"/>
    <mergeCell ref="AA215:AE215"/>
    <mergeCell ref="AA209:AE209"/>
    <mergeCell ref="AA210:AE210"/>
    <mergeCell ref="AA211:AE211"/>
    <mergeCell ref="AA212:AE212"/>
    <mergeCell ref="AA208:AE208"/>
    <mergeCell ref="AA207:AE207"/>
    <mergeCell ref="W209:Z209"/>
    <mergeCell ref="W210:Z210"/>
    <mergeCell ref="W211:Z211"/>
    <mergeCell ref="W212:Z212"/>
    <mergeCell ref="W213:Z213"/>
    <mergeCell ref="W214:Z214"/>
    <mergeCell ref="W215:Z215"/>
    <mergeCell ref="Q215:U215"/>
    <mergeCell ref="Q213:U213"/>
    <mergeCell ref="Q214:U214"/>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S217"/>
    <mergeCell ref="C218:S218"/>
    <mergeCell ref="C219:S219"/>
    <mergeCell ref="C220:S220"/>
    <mergeCell ref="B196:C196"/>
    <mergeCell ref="B195:C195"/>
    <mergeCell ref="B197:C197"/>
    <mergeCell ref="B198:C198"/>
    <mergeCell ref="B199:C199"/>
    <mergeCell ref="B201:U201"/>
    <mergeCell ref="L202:P202"/>
    <mergeCell ref="L204:P204"/>
    <mergeCell ref="L206:P206"/>
    <mergeCell ref="L205:P205"/>
    <mergeCell ref="B204:C204"/>
    <mergeCell ref="B178:C178"/>
    <mergeCell ref="B177:C177"/>
    <mergeCell ref="B179:C179"/>
    <mergeCell ref="B180:C180"/>
    <mergeCell ref="B182:C182"/>
    <mergeCell ref="B183:C183"/>
    <mergeCell ref="B186:C186"/>
    <mergeCell ref="B188:C188"/>
    <mergeCell ref="B187:C187"/>
    <mergeCell ref="AA169:AE169"/>
    <mergeCell ref="AA170:AE170"/>
    <mergeCell ref="AA171:AE171"/>
    <mergeCell ref="AA172:AE172"/>
    <mergeCell ref="W172:Z172"/>
    <mergeCell ref="W171:Z171"/>
    <mergeCell ref="W170:Z170"/>
    <mergeCell ref="W169:Z169"/>
    <mergeCell ref="Q172:U172"/>
    <mergeCell ref="Q171:U171"/>
    <mergeCell ref="Q169:U169"/>
    <mergeCell ref="Q170:U170"/>
    <mergeCell ref="W168:Z168"/>
    <mergeCell ref="W167:Z167"/>
    <mergeCell ref="W166:Z166"/>
    <mergeCell ref="W165:Z165"/>
    <mergeCell ref="W164:Z164"/>
    <mergeCell ref="W163:Z163"/>
    <mergeCell ref="W162:Z162"/>
    <mergeCell ref="V161:Z161"/>
    <mergeCell ref="AA161:AE161"/>
    <mergeCell ref="AA162:AE162"/>
    <mergeCell ref="AA163:AE163"/>
    <mergeCell ref="AA164:AE164"/>
    <mergeCell ref="AA165:AE165"/>
    <mergeCell ref="AA166:AE166"/>
    <mergeCell ref="AA167:AE167"/>
    <mergeCell ref="AA168:AE168"/>
    <mergeCell ref="B161:C161"/>
    <mergeCell ref="B172:C172"/>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Q165:U165"/>
    <mergeCell ref="B144:C144"/>
    <mergeCell ref="B145:C145"/>
    <mergeCell ref="B152:C152"/>
    <mergeCell ref="L159:P159"/>
    <mergeCell ref="B158:V158"/>
    <mergeCell ref="B154:C154"/>
    <mergeCell ref="B153:C153"/>
    <mergeCell ref="B155:C155"/>
    <mergeCell ref="B156:C156"/>
    <mergeCell ref="B129:C129"/>
    <mergeCell ref="B132:C132"/>
    <mergeCell ref="B134:C134"/>
    <mergeCell ref="B136:C136"/>
    <mergeCell ref="B135:C135"/>
    <mergeCell ref="B137:C137"/>
    <mergeCell ref="B140:C140"/>
    <mergeCell ref="B139:C139"/>
    <mergeCell ref="B143:C143"/>
    <mergeCell ref="AA118:AE118"/>
    <mergeCell ref="AA119:AE119"/>
    <mergeCell ref="AA120:AE120"/>
    <mergeCell ref="AA116:AE116"/>
    <mergeCell ref="AA159:AE159"/>
    <mergeCell ref="V159:Z159"/>
    <mergeCell ref="L160:AE160"/>
    <mergeCell ref="Q159:U159"/>
    <mergeCell ref="AA129:AE129"/>
    <mergeCell ref="W129:Z129"/>
    <mergeCell ref="Q129:U129"/>
    <mergeCell ref="D132:AE132"/>
    <mergeCell ref="L129:P129"/>
    <mergeCell ref="W123:Z123"/>
    <mergeCell ref="W122:Z122"/>
    <mergeCell ref="W121:Z121"/>
    <mergeCell ref="AA125:AE125"/>
    <mergeCell ref="AA126:AE126"/>
    <mergeCell ref="AA127:AE127"/>
    <mergeCell ref="AA128:AE128"/>
    <mergeCell ref="AA124:AE124"/>
    <mergeCell ref="AA123:AE123"/>
    <mergeCell ref="AA122:AE122"/>
    <mergeCell ref="AA121:AE121"/>
    <mergeCell ref="Q127:U127"/>
    <mergeCell ref="Q128:U128"/>
    <mergeCell ref="Q126:U126"/>
    <mergeCell ref="Q125:U125"/>
    <mergeCell ref="W128:Z128"/>
    <mergeCell ref="W127:Z127"/>
    <mergeCell ref="W126:Z126"/>
    <mergeCell ref="W125:Z125"/>
    <mergeCell ref="W124:Z124"/>
    <mergeCell ref="L128:P128"/>
    <mergeCell ref="L127:P127"/>
    <mergeCell ref="L124:P124"/>
    <mergeCell ref="L123:P123"/>
    <mergeCell ref="L122:P122"/>
    <mergeCell ref="L121:P121"/>
    <mergeCell ref="L118:P118"/>
    <mergeCell ref="L119:P119"/>
    <mergeCell ref="L120:P120"/>
    <mergeCell ref="B102:C102"/>
    <mergeCell ref="B110:C110"/>
    <mergeCell ref="B109:C109"/>
    <mergeCell ref="B112:C112"/>
    <mergeCell ref="B111:C111"/>
    <mergeCell ref="B113:C113"/>
    <mergeCell ref="B118:C118"/>
    <mergeCell ref="L125:P125"/>
    <mergeCell ref="L126:P126"/>
    <mergeCell ref="B115:V115"/>
    <mergeCell ref="L116:P116"/>
    <mergeCell ref="Q116:U116"/>
    <mergeCell ref="V116:Z116"/>
    <mergeCell ref="L117:AE117"/>
    <mergeCell ref="V118:Z118"/>
    <mergeCell ref="W119:Z119"/>
    <mergeCell ref="W120:Z120"/>
    <mergeCell ref="Q120:U120"/>
    <mergeCell ref="Q119:U119"/>
    <mergeCell ref="Q118:U118"/>
    <mergeCell ref="Q121:U121"/>
    <mergeCell ref="Q122:U122"/>
    <mergeCell ref="Q123:U123"/>
    <mergeCell ref="Q124:U124"/>
    <mergeCell ref="B90:C90"/>
    <mergeCell ref="B92:C92"/>
    <mergeCell ref="B91:C91"/>
    <mergeCell ref="B94:C94"/>
    <mergeCell ref="B93:C93"/>
    <mergeCell ref="B96:C96"/>
    <mergeCell ref="B97:C97"/>
    <mergeCell ref="B100:C100"/>
    <mergeCell ref="B101:C101"/>
    <mergeCell ref="D89:AE89"/>
    <mergeCell ref="L86:P86"/>
    <mergeCell ref="L85:P85"/>
    <mergeCell ref="L82:P82"/>
    <mergeCell ref="L81:P81"/>
    <mergeCell ref="L83:P83"/>
    <mergeCell ref="L84:P84"/>
    <mergeCell ref="B86:C86"/>
    <mergeCell ref="B89:C89"/>
    <mergeCell ref="W86:Z86"/>
    <mergeCell ref="W85:Z85"/>
    <mergeCell ref="W84:Z84"/>
    <mergeCell ref="W83:Z83"/>
    <mergeCell ref="W82:Z82"/>
    <mergeCell ref="W81:Z81"/>
    <mergeCell ref="AA81:AE81"/>
    <mergeCell ref="AA82:AE82"/>
    <mergeCell ref="AA83:AE83"/>
    <mergeCell ref="AA84:AE84"/>
    <mergeCell ref="AA85:AE85"/>
    <mergeCell ref="AA86:AE86"/>
    <mergeCell ref="Q77:U77"/>
    <mergeCell ref="Q78:U78"/>
    <mergeCell ref="Q79:U79"/>
    <mergeCell ref="Q80:U80"/>
    <mergeCell ref="Q81:U81"/>
    <mergeCell ref="Q82:U82"/>
    <mergeCell ref="Q83:U83"/>
    <mergeCell ref="Q84:U84"/>
    <mergeCell ref="Q86:U86"/>
    <mergeCell ref="Q85:U85"/>
    <mergeCell ref="L80:P80"/>
    <mergeCell ref="L79:P79"/>
    <mergeCell ref="L76:P76"/>
    <mergeCell ref="L75:P75"/>
    <mergeCell ref="L73:P73"/>
    <mergeCell ref="B72:V72"/>
    <mergeCell ref="AA73:AE73"/>
    <mergeCell ref="AA75:AE75"/>
    <mergeCell ref="AA76:AE76"/>
    <mergeCell ref="AA77:AE77"/>
    <mergeCell ref="AA78:AE78"/>
    <mergeCell ref="AA79:AE79"/>
    <mergeCell ref="AA80:AE80"/>
    <mergeCell ref="W80:Z80"/>
    <mergeCell ref="W79:Z79"/>
    <mergeCell ref="W78:Z78"/>
    <mergeCell ref="W77:Z77"/>
    <mergeCell ref="W76:Z76"/>
    <mergeCell ref="V75:Z75"/>
    <mergeCell ref="V73:Z73"/>
    <mergeCell ref="L74:AE74"/>
    <mergeCell ref="Q76:U76"/>
    <mergeCell ref="Q75:U75"/>
    <mergeCell ref="Q73:U73"/>
    <mergeCell ref="B59:C59"/>
    <mergeCell ref="B66:C66"/>
    <mergeCell ref="B68:C68"/>
    <mergeCell ref="B67:C67"/>
    <mergeCell ref="B70:C70"/>
    <mergeCell ref="B69:C69"/>
    <mergeCell ref="B75:C75"/>
    <mergeCell ref="L77:P77"/>
    <mergeCell ref="L78:P78"/>
    <mergeCell ref="B46:C46"/>
    <mergeCell ref="B47:C47"/>
    <mergeCell ref="B48:C48"/>
    <mergeCell ref="B50:C50"/>
    <mergeCell ref="B49:C49"/>
    <mergeCell ref="B51:C51"/>
    <mergeCell ref="B53:C53"/>
    <mergeCell ref="B54:C54"/>
    <mergeCell ref="B58:C58"/>
    <mergeCell ref="B57:C57"/>
    <mergeCell ref="L40:P40"/>
    <mergeCell ref="L39:P39"/>
    <mergeCell ref="L38:P38"/>
    <mergeCell ref="L37:P37"/>
    <mergeCell ref="L34:P34"/>
    <mergeCell ref="L33:P33"/>
    <mergeCell ref="L35:P35"/>
    <mergeCell ref="L36:P36"/>
    <mergeCell ref="B43:C43"/>
    <mergeCell ref="Q43:U43"/>
    <mergeCell ref="Q42:U42"/>
    <mergeCell ref="Q41:U41"/>
    <mergeCell ref="W41:Z41"/>
    <mergeCell ref="W42:Z42"/>
    <mergeCell ref="W43:Z43"/>
    <mergeCell ref="D46:AE46"/>
    <mergeCell ref="L41:P41"/>
    <mergeCell ref="L42:P42"/>
    <mergeCell ref="L43:P43"/>
    <mergeCell ref="AA41:AE41"/>
    <mergeCell ref="AA42:AE42"/>
    <mergeCell ref="AA43:AE43"/>
    <mergeCell ref="W40:Z40"/>
    <mergeCell ref="W39:Z39"/>
    <mergeCell ref="W38:Z38"/>
    <mergeCell ref="W37:Z37"/>
    <mergeCell ref="W36:Z36"/>
    <mergeCell ref="W35:Z35"/>
    <mergeCell ref="W34:Z34"/>
    <mergeCell ref="W33:Z33"/>
    <mergeCell ref="Q36:U36"/>
    <mergeCell ref="Q35:U35"/>
    <mergeCell ref="Q33:U33"/>
    <mergeCell ref="Q34:U34"/>
    <mergeCell ref="Q37:U37"/>
    <mergeCell ref="Q38:U38"/>
    <mergeCell ref="Q39:U39"/>
    <mergeCell ref="Q40:U40"/>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V29"/>
    <mergeCell ref="L30:P30"/>
    <mergeCell ref="L32:P32"/>
    <mergeCell ref="Q32:U32"/>
    <mergeCell ref="Q30:U30"/>
    <mergeCell ref="L31:AE31"/>
    <mergeCell ref="V32:Z32"/>
    <mergeCell ref="A1:V1"/>
    <mergeCell ref="B10:C10"/>
    <mergeCell ref="B11:C11"/>
    <mergeCell ref="D3:AE3"/>
    <mergeCell ref="V30:Z30"/>
    <mergeCell ref="AA30:AE30"/>
    <mergeCell ref="AA32:AE32"/>
    <mergeCell ref="B4:C4"/>
    <mergeCell ref="B3:C3"/>
    <mergeCell ref="B5:C5"/>
    <mergeCell ref="B6:C6"/>
    <mergeCell ref="B8:C8"/>
    <mergeCell ref="B7:C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9"/>
  <sheetViews>
    <sheetView showRuler="0" workbookViewId="0">
      <selection sqref="A1:N1"/>
    </sheetView>
  </sheetViews>
  <sheetFormatPr baseColWidth="10" defaultColWidth="13.28515625" defaultRowHeight="12.75" x14ac:dyDescent="0.2"/>
  <cols>
    <col min="1" max="1" width="20.42578125" customWidth="1"/>
    <col min="2" max="2" width="13.85546875" customWidth="1"/>
    <col min="3" max="14" width="11.7109375" customWidth="1"/>
  </cols>
  <sheetData>
    <row r="1" spans="1:14" ht="13.35" customHeight="1" x14ac:dyDescent="0.2">
      <c r="A1" s="730" t="s">
        <v>1012</v>
      </c>
      <c r="B1" s="639"/>
      <c r="C1" s="639"/>
      <c r="D1" s="639"/>
      <c r="E1" s="639"/>
      <c r="F1" s="639"/>
      <c r="G1" s="639"/>
      <c r="H1" s="639"/>
      <c r="I1" s="639"/>
      <c r="J1" s="639"/>
      <c r="K1" s="639"/>
      <c r="L1" s="639"/>
      <c r="M1" s="639"/>
      <c r="N1" s="639"/>
    </row>
    <row r="2" spans="1:14" ht="12.4" customHeight="1" x14ac:dyDescent="0.2">
      <c r="A2" s="833" t="s">
        <v>227</v>
      </c>
      <c r="B2" s="639"/>
      <c r="C2" s="639"/>
      <c r="D2" s="639"/>
      <c r="E2" s="639"/>
      <c r="F2" s="639"/>
      <c r="G2" s="639"/>
      <c r="H2" s="639"/>
    </row>
    <row r="3" spans="1:14" ht="3.4" customHeight="1" x14ac:dyDescent="0.2"/>
    <row r="4" spans="1:14" ht="11.65" customHeight="1" x14ac:dyDescent="0.2">
      <c r="A4" s="282">
        <f>SUM(C7:N34)</f>
        <v>1063645.6022000001</v>
      </c>
      <c r="C4" s="51" t="s">
        <v>93</v>
      </c>
      <c r="D4" s="51" t="s">
        <v>94</v>
      </c>
      <c r="E4" s="51" t="s">
        <v>95</v>
      </c>
      <c r="F4" s="51" t="s">
        <v>96</v>
      </c>
      <c r="G4" s="51" t="s">
        <v>97</v>
      </c>
      <c r="H4" s="51" t="s">
        <v>852</v>
      </c>
      <c r="I4" s="51" t="s">
        <v>853</v>
      </c>
      <c r="J4" s="51" t="s">
        <v>1013</v>
      </c>
      <c r="K4" s="51" t="s">
        <v>1014</v>
      </c>
      <c r="L4" s="51" t="s">
        <v>1015</v>
      </c>
      <c r="M4" s="51" t="s">
        <v>1016</v>
      </c>
      <c r="N4" s="51" t="s">
        <v>1017</v>
      </c>
    </row>
    <row r="5" spans="1:14" ht="3.4" customHeight="1" x14ac:dyDescent="0.2"/>
    <row r="6" spans="1:14" ht="44.1" customHeight="1" x14ac:dyDescent="0.2">
      <c r="A6" s="210" t="s">
        <v>98</v>
      </c>
      <c r="B6" s="179" t="s">
        <v>1018</v>
      </c>
      <c r="C6" s="65" t="s">
        <v>1019</v>
      </c>
      <c r="D6" s="65" t="s">
        <v>1020</v>
      </c>
      <c r="E6" s="65" t="s">
        <v>1021</v>
      </c>
      <c r="F6" s="65" t="s">
        <v>1022</v>
      </c>
      <c r="G6" s="65" t="s">
        <v>1023</v>
      </c>
      <c r="H6" s="65" t="s">
        <v>1024</v>
      </c>
      <c r="I6" s="65" t="s">
        <v>1025</v>
      </c>
      <c r="J6" s="211" t="s">
        <v>1026</v>
      </c>
      <c r="K6" s="65" t="s">
        <v>165</v>
      </c>
      <c r="L6" s="65" t="s">
        <v>956</v>
      </c>
      <c r="M6" s="211" t="s">
        <v>1027</v>
      </c>
      <c r="N6" s="211" t="s">
        <v>1028</v>
      </c>
    </row>
    <row r="7" spans="1:14" ht="13.35" customHeight="1" x14ac:dyDescent="0.2">
      <c r="A7" s="834" t="s">
        <v>1029</v>
      </c>
      <c r="B7" s="407" t="s">
        <v>1030</v>
      </c>
      <c r="C7" s="408">
        <v>35009</v>
      </c>
      <c r="D7" s="127">
        <v>2808</v>
      </c>
      <c r="E7" s="409">
        <v>0.45689999999999997</v>
      </c>
      <c r="F7" s="127">
        <v>89298</v>
      </c>
      <c r="G7" s="409">
        <v>2.0000000000000001E-4</v>
      </c>
      <c r="H7" s="127">
        <v>32</v>
      </c>
      <c r="I7" s="409">
        <v>0.29099999999999998</v>
      </c>
      <c r="J7" s="410">
        <v>2.7</v>
      </c>
      <c r="K7" s="127">
        <v>6540</v>
      </c>
      <c r="L7" s="409">
        <v>7.3200000000000001E-2</v>
      </c>
      <c r="M7" s="127">
        <v>4</v>
      </c>
      <c r="N7" s="114" t="s">
        <v>136</v>
      </c>
    </row>
    <row r="8" spans="1:14" ht="13.35" customHeight="1" x14ac:dyDescent="0.2">
      <c r="A8" s="639"/>
      <c r="B8" s="411" t="s">
        <v>1031</v>
      </c>
      <c r="C8" s="412">
        <v>0</v>
      </c>
      <c r="D8" s="16">
        <v>0</v>
      </c>
      <c r="E8" s="348">
        <v>0</v>
      </c>
      <c r="F8" s="16">
        <v>0</v>
      </c>
      <c r="G8" s="348">
        <v>0</v>
      </c>
      <c r="H8" s="16">
        <v>0</v>
      </c>
      <c r="I8" s="348">
        <v>0</v>
      </c>
      <c r="J8" s="413">
        <v>0</v>
      </c>
      <c r="K8" s="16">
        <v>0</v>
      </c>
      <c r="L8" s="348">
        <v>0</v>
      </c>
      <c r="M8" s="16">
        <v>0</v>
      </c>
      <c r="N8" s="42" t="s">
        <v>136</v>
      </c>
    </row>
    <row r="9" spans="1:14" ht="13.35" customHeight="1" x14ac:dyDescent="0.2">
      <c r="A9" s="639"/>
      <c r="B9" s="411" t="s">
        <v>1032</v>
      </c>
      <c r="C9" s="412">
        <v>28</v>
      </c>
      <c r="D9" s="16">
        <v>0</v>
      </c>
      <c r="E9" s="348">
        <v>0</v>
      </c>
      <c r="F9" s="16">
        <v>28</v>
      </c>
      <c r="G9" s="348">
        <v>2.7000000000000001E-3</v>
      </c>
      <c r="H9" s="16">
        <v>1</v>
      </c>
      <c r="I9" s="348">
        <v>0.5</v>
      </c>
      <c r="J9" s="413">
        <v>1.6</v>
      </c>
      <c r="K9" s="16">
        <v>13</v>
      </c>
      <c r="L9" s="348">
        <v>0.47060000000000002</v>
      </c>
      <c r="M9" s="16">
        <v>0</v>
      </c>
      <c r="N9" s="42" t="s">
        <v>136</v>
      </c>
    </row>
    <row r="10" spans="1:14" ht="13.35" customHeight="1" x14ac:dyDescent="0.2">
      <c r="A10" s="639"/>
      <c r="B10" s="411" t="s">
        <v>1033</v>
      </c>
      <c r="C10" s="412">
        <v>0</v>
      </c>
      <c r="D10" s="16">
        <v>0</v>
      </c>
      <c r="E10" s="348">
        <v>0</v>
      </c>
      <c r="F10" s="16">
        <v>0</v>
      </c>
      <c r="G10" s="348">
        <v>0</v>
      </c>
      <c r="H10" s="16">
        <v>0</v>
      </c>
      <c r="I10" s="348">
        <v>0</v>
      </c>
      <c r="J10" s="413">
        <v>0</v>
      </c>
      <c r="K10" s="16">
        <v>0</v>
      </c>
      <c r="L10" s="348">
        <v>0</v>
      </c>
      <c r="M10" s="16">
        <v>0</v>
      </c>
      <c r="N10" s="42" t="s">
        <v>136</v>
      </c>
    </row>
    <row r="11" spans="1:14" ht="13.35" customHeight="1" x14ac:dyDescent="0.2">
      <c r="A11" s="639"/>
      <c r="B11" s="411" t="s">
        <v>1034</v>
      </c>
      <c r="C11" s="412">
        <v>0</v>
      </c>
      <c r="D11" s="16">
        <v>0</v>
      </c>
      <c r="E11" s="348">
        <v>0</v>
      </c>
      <c r="F11" s="16">
        <v>0</v>
      </c>
      <c r="G11" s="348">
        <v>0</v>
      </c>
      <c r="H11" s="16">
        <v>0</v>
      </c>
      <c r="I11" s="348">
        <v>0</v>
      </c>
      <c r="J11" s="413">
        <v>0</v>
      </c>
      <c r="K11" s="16">
        <v>0</v>
      </c>
      <c r="L11" s="348">
        <v>0</v>
      </c>
      <c r="M11" s="16">
        <v>0</v>
      </c>
      <c r="N11" s="42" t="s">
        <v>136</v>
      </c>
    </row>
    <row r="12" spans="1:14" ht="13.35" customHeight="1" x14ac:dyDescent="0.2">
      <c r="A12" s="639"/>
      <c r="B12" s="411" t="s">
        <v>1035</v>
      </c>
      <c r="C12" s="412">
        <v>0</v>
      </c>
      <c r="D12" s="16">
        <v>0</v>
      </c>
      <c r="E12" s="348">
        <v>0</v>
      </c>
      <c r="F12" s="16">
        <v>0</v>
      </c>
      <c r="G12" s="348">
        <v>0</v>
      </c>
      <c r="H12" s="16">
        <v>0</v>
      </c>
      <c r="I12" s="348">
        <v>0</v>
      </c>
      <c r="J12" s="413">
        <v>0</v>
      </c>
      <c r="K12" s="16">
        <v>0</v>
      </c>
      <c r="L12" s="348">
        <v>0</v>
      </c>
      <c r="M12" s="16">
        <v>0</v>
      </c>
      <c r="N12" s="42" t="s">
        <v>136</v>
      </c>
    </row>
    <row r="13" spans="1:14" ht="13.35" customHeight="1" x14ac:dyDescent="0.2">
      <c r="A13" s="639"/>
      <c r="B13" s="411" t="s">
        <v>1036</v>
      </c>
      <c r="C13" s="412">
        <v>0</v>
      </c>
      <c r="D13" s="16">
        <v>0</v>
      </c>
      <c r="E13" s="348">
        <v>0</v>
      </c>
      <c r="F13" s="16">
        <v>0</v>
      </c>
      <c r="G13" s="348">
        <v>0</v>
      </c>
      <c r="H13" s="16">
        <v>0</v>
      </c>
      <c r="I13" s="348">
        <v>0</v>
      </c>
      <c r="J13" s="413">
        <v>0</v>
      </c>
      <c r="K13" s="16">
        <v>0</v>
      </c>
      <c r="L13" s="348">
        <v>0</v>
      </c>
      <c r="M13" s="16">
        <v>0</v>
      </c>
      <c r="N13" s="42" t="s">
        <v>136</v>
      </c>
    </row>
    <row r="14" spans="1:14" ht="13.35" customHeight="1" x14ac:dyDescent="0.2">
      <c r="A14" s="639"/>
      <c r="B14" s="414" t="s">
        <v>1037</v>
      </c>
      <c r="C14" s="415">
        <v>0</v>
      </c>
      <c r="D14" s="20">
        <v>0</v>
      </c>
      <c r="E14" s="350">
        <v>0</v>
      </c>
      <c r="F14" s="20">
        <v>0</v>
      </c>
      <c r="G14" s="350">
        <v>0</v>
      </c>
      <c r="H14" s="20">
        <v>0</v>
      </c>
      <c r="I14" s="350">
        <v>0</v>
      </c>
      <c r="J14" s="416">
        <v>0</v>
      </c>
      <c r="K14" s="20">
        <v>0</v>
      </c>
      <c r="L14" s="350">
        <v>0</v>
      </c>
      <c r="M14" s="20">
        <v>0</v>
      </c>
      <c r="N14" s="44" t="s">
        <v>136</v>
      </c>
    </row>
    <row r="15" spans="1:14" ht="13.35" customHeight="1" x14ac:dyDescent="0.2">
      <c r="A15" s="639"/>
      <c r="B15" s="417" t="s">
        <v>1038</v>
      </c>
      <c r="C15" s="128">
        <v>35037</v>
      </c>
      <c r="D15" s="128">
        <v>2808</v>
      </c>
      <c r="E15" s="352">
        <v>0.45689999999999997</v>
      </c>
      <c r="F15" s="128">
        <v>89326</v>
      </c>
      <c r="G15" s="352">
        <v>2.0000000000000001E-4</v>
      </c>
      <c r="H15" s="128">
        <v>33</v>
      </c>
      <c r="I15" s="352">
        <v>0.29110000000000003</v>
      </c>
      <c r="J15" s="418">
        <v>2.7</v>
      </c>
      <c r="K15" s="128">
        <v>6553</v>
      </c>
      <c r="L15" s="352">
        <v>7.3400000000000007E-2</v>
      </c>
      <c r="M15" s="128">
        <v>4</v>
      </c>
      <c r="N15" s="128">
        <v>10</v>
      </c>
    </row>
    <row r="16" spans="1:14" ht="13.35" customHeight="1" x14ac:dyDescent="0.2">
      <c r="A16" s="834" t="s">
        <v>1039</v>
      </c>
      <c r="B16" s="407" t="s">
        <v>1030</v>
      </c>
      <c r="C16" s="408">
        <v>0</v>
      </c>
      <c r="D16" s="127">
        <v>0</v>
      </c>
      <c r="E16" s="409">
        <v>0</v>
      </c>
      <c r="F16" s="127">
        <v>0</v>
      </c>
      <c r="G16" s="409">
        <v>0</v>
      </c>
      <c r="H16" s="127">
        <v>0</v>
      </c>
      <c r="I16" s="409">
        <v>0</v>
      </c>
      <c r="J16" s="410">
        <v>0</v>
      </c>
      <c r="K16" s="127">
        <v>0</v>
      </c>
      <c r="L16" s="409">
        <v>0</v>
      </c>
      <c r="M16" s="127">
        <v>0</v>
      </c>
      <c r="N16" s="114" t="s">
        <v>136</v>
      </c>
    </row>
    <row r="17" spans="1:14" ht="13.35" customHeight="1" x14ac:dyDescent="0.2">
      <c r="A17" s="639"/>
      <c r="B17" s="411" t="s">
        <v>1031</v>
      </c>
      <c r="C17" s="412">
        <v>0</v>
      </c>
      <c r="D17" s="16">
        <v>0</v>
      </c>
      <c r="E17" s="348">
        <v>0</v>
      </c>
      <c r="F17" s="16">
        <v>0</v>
      </c>
      <c r="G17" s="348">
        <v>0</v>
      </c>
      <c r="H17" s="16">
        <v>0</v>
      </c>
      <c r="I17" s="348">
        <v>0</v>
      </c>
      <c r="J17" s="413">
        <v>0</v>
      </c>
      <c r="K17" s="16">
        <v>0</v>
      </c>
      <c r="L17" s="348">
        <v>0</v>
      </c>
      <c r="M17" s="16">
        <v>0</v>
      </c>
      <c r="N17" s="42" t="s">
        <v>136</v>
      </c>
    </row>
    <row r="18" spans="1:14" ht="13.35" customHeight="1" x14ac:dyDescent="0.2">
      <c r="A18" s="639"/>
      <c r="B18" s="411" t="s">
        <v>1032</v>
      </c>
      <c r="C18" s="412">
        <v>0</v>
      </c>
      <c r="D18" s="16">
        <v>0</v>
      </c>
      <c r="E18" s="348">
        <v>0</v>
      </c>
      <c r="F18" s="16">
        <v>0</v>
      </c>
      <c r="G18" s="348">
        <v>0</v>
      </c>
      <c r="H18" s="16">
        <v>0</v>
      </c>
      <c r="I18" s="348">
        <v>0</v>
      </c>
      <c r="J18" s="413">
        <v>0</v>
      </c>
      <c r="K18" s="16">
        <v>0</v>
      </c>
      <c r="L18" s="348">
        <v>0</v>
      </c>
      <c r="M18" s="16">
        <v>0</v>
      </c>
      <c r="N18" s="42" t="s">
        <v>136</v>
      </c>
    </row>
    <row r="19" spans="1:14" ht="13.35" customHeight="1" x14ac:dyDescent="0.2">
      <c r="A19" s="639"/>
      <c r="B19" s="411" t="s">
        <v>1033</v>
      </c>
      <c r="C19" s="412">
        <v>0</v>
      </c>
      <c r="D19" s="16">
        <v>0</v>
      </c>
      <c r="E19" s="348">
        <v>0</v>
      </c>
      <c r="F19" s="16">
        <v>0</v>
      </c>
      <c r="G19" s="348">
        <v>0</v>
      </c>
      <c r="H19" s="16">
        <v>0</v>
      </c>
      <c r="I19" s="348">
        <v>0</v>
      </c>
      <c r="J19" s="413">
        <v>0</v>
      </c>
      <c r="K19" s="16">
        <v>0</v>
      </c>
      <c r="L19" s="348">
        <v>0</v>
      </c>
      <c r="M19" s="16">
        <v>0</v>
      </c>
      <c r="N19" s="42" t="s">
        <v>136</v>
      </c>
    </row>
    <row r="20" spans="1:14" ht="13.35" customHeight="1" x14ac:dyDescent="0.2">
      <c r="A20" s="639"/>
      <c r="B20" s="411" t="s">
        <v>1034</v>
      </c>
      <c r="C20" s="412">
        <v>0</v>
      </c>
      <c r="D20" s="16">
        <v>0</v>
      </c>
      <c r="E20" s="348">
        <v>0</v>
      </c>
      <c r="F20" s="16">
        <v>0</v>
      </c>
      <c r="G20" s="348">
        <v>0</v>
      </c>
      <c r="H20" s="16">
        <v>0</v>
      </c>
      <c r="I20" s="348">
        <v>0</v>
      </c>
      <c r="J20" s="413">
        <v>0</v>
      </c>
      <c r="K20" s="16">
        <v>0</v>
      </c>
      <c r="L20" s="348">
        <v>0</v>
      </c>
      <c r="M20" s="16">
        <v>0</v>
      </c>
      <c r="N20" s="42" t="s">
        <v>136</v>
      </c>
    </row>
    <row r="21" spans="1:14" ht="13.35" customHeight="1" x14ac:dyDescent="0.2">
      <c r="A21" s="639"/>
      <c r="B21" s="411" t="s">
        <v>1035</v>
      </c>
      <c r="C21" s="412">
        <v>0</v>
      </c>
      <c r="D21" s="16">
        <v>0</v>
      </c>
      <c r="E21" s="348">
        <v>0</v>
      </c>
      <c r="F21" s="16">
        <v>0</v>
      </c>
      <c r="G21" s="348">
        <v>0</v>
      </c>
      <c r="H21" s="16">
        <v>0</v>
      </c>
      <c r="I21" s="348">
        <v>0</v>
      </c>
      <c r="J21" s="413">
        <v>0</v>
      </c>
      <c r="K21" s="16">
        <v>0</v>
      </c>
      <c r="L21" s="348">
        <v>0</v>
      </c>
      <c r="M21" s="16">
        <v>0</v>
      </c>
      <c r="N21" s="42" t="s">
        <v>136</v>
      </c>
    </row>
    <row r="22" spans="1:14" ht="13.35" customHeight="1" x14ac:dyDescent="0.2">
      <c r="A22" s="639"/>
      <c r="B22" s="411" t="s">
        <v>1036</v>
      </c>
      <c r="C22" s="412">
        <v>0</v>
      </c>
      <c r="D22" s="16">
        <v>0</v>
      </c>
      <c r="E22" s="348">
        <v>0</v>
      </c>
      <c r="F22" s="16">
        <v>0</v>
      </c>
      <c r="G22" s="348">
        <v>0</v>
      </c>
      <c r="H22" s="16">
        <v>0</v>
      </c>
      <c r="I22" s="348">
        <v>0</v>
      </c>
      <c r="J22" s="413">
        <v>0</v>
      </c>
      <c r="K22" s="16">
        <v>0</v>
      </c>
      <c r="L22" s="348">
        <v>0</v>
      </c>
      <c r="M22" s="16">
        <v>0</v>
      </c>
      <c r="N22" s="42" t="s">
        <v>136</v>
      </c>
    </row>
    <row r="23" spans="1:14" ht="13.35" customHeight="1" x14ac:dyDescent="0.2">
      <c r="A23" s="639"/>
      <c r="B23" s="414" t="s">
        <v>1037</v>
      </c>
      <c r="C23" s="415">
        <v>0</v>
      </c>
      <c r="D23" s="20">
        <v>0</v>
      </c>
      <c r="E23" s="350">
        <v>0</v>
      </c>
      <c r="F23" s="20">
        <v>0</v>
      </c>
      <c r="G23" s="350">
        <v>0</v>
      </c>
      <c r="H23" s="20">
        <v>0</v>
      </c>
      <c r="I23" s="350">
        <v>0</v>
      </c>
      <c r="J23" s="416">
        <v>0</v>
      </c>
      <c r="K23" s="20">
        <v>0</v>
      </c>
      <c r="L23" s="350">
        <v>0</v>
      </c>
      <c r="M23" s="20">
        <v>0</v>
      </c>
      <c r="N23" s="44" t="s">
        <v>136</v>
      </c>
    </row>
    <row r="24" spans="1:14" ht="13.35" customHeight="1" x14ac:dyDescent="0.2">
      <c r="A24" s="639"/>
      <c r="B24" s="417" t="s">
        <v>1038</v>
      </c>
      <c r="C24" s="128">
        <v>0</v>
      </c>
      <c r="D24" s="128">
        <v>0</v>
      </c>
      <c r="E24" s="352">
        <v>0</v>
      </c>
      <c r="F24" s="128">
        <v>0</v>
      </c>
      <c r="G24" s="352">
        <v>0</v>
      </c>
      <c r="H24" s="128">
        <v>0</v>
      </c>
      <c r="I24" s="352">
        <v>0</v>
      </c>
      <c r="J24" s="418">
        <v>0</v>
      </c>
      <c r="K24" s="128">
        <v>0</v>
      </c>
      <c r="L24" s="352">
        <v>0</v>
      </c>
      <c r="M24" s="128">
        <v>0</v>
      </c>
      <c r="N24" s="128">
        <v>0</v>
      </c>
    </row>
    <row r="25" spans="1:14" ht="13.35" customHeight="1" x14ac:dyDescent="0.2">
      <c r="A25" s="834" t="s">
        <v>1040</v>
      </c>
      <c r="B25" s="407" t="s">
        <v>1030</v>
      </c>
      <c r="C25" s="408">
        <v>424</v>
      </c>
      <c r="D25" s="127">
        <v>153</v>
      </c>
      <c r="E25" s="409">
        <v>0.58509999999999995</v>
      </c>
      <c r="F25" s="127">
        <v>496</v>
      </c>
      <c r="G25" s="409">
        <v>6.9999999999999999E-4</v>
      </c>
      <c r="H25" s="127">
        <v>1873</v>
      </c>
      <c r="I25" s="409">
        <v>0.34150000000000003</v>
      </c>
      <c r="J25" s="410">
        <v>1.5</v>
      </c>
      <c r="K25" s="127">
        <v>50</v>
      </c>
      <c r="L25" s="409">
        <v>0.1011</v>
      </c>
      <c r="M25" s="127">
        <v>0</v>
      </c>
      <c r="N25" s="114" t="s">
        <v>136</v>
      </c>
    </row>
    <row r="26" spans="1:14" ht="13.35" customHeight="1" x14ac:dyDescent="0.2">
      <c r="A26" s="639"/>
      <c r="B26" s="411" t="s">
        <v>1031</v>
      </c>
      <c r="C26" s="412">
        <v>2894</v>
      </c>
      <c r="D26" s="16">
        <v>1725</v>
      </c>
      <c r="E26" s="348">
        <v>0.35289999999999999</v>
      </c>
      <c r="F26" s="16">
        <v>2988</v>
      </c>
      <c r="G26" s="348">
        <v>2.0999999999999999E-3</v>
      </c>
      <c r="H26" s="16">
        <v>31769</v>
      </c>
      <c r="I26" s="348">
        <v>0.2646</v>
      </c>
      <c r="J26" s="413">
        <v>1.5</v>
      </c>
      <c r="K26" s="16">
        <v>520</v>
      </c>
      <c r="L26" s="348">
        <v>0.1739</v>
      </c>
      <c r="M26" s="16">
        <v>2</v>
      </c>
      <c r="N26" s="42" t="s">
        <v>136</v>
      </c>
    </row>
    <row r="27" spans="1:14" ht="13.35" customHeight="1" x14ac:dyDescent="0.2">
      <c r="A27" s="639"/>
      <c r="B27" s="411" t="s">
        <v>1032</v>
      </c>
      <c r="C27" s="412">
        <v>6894</v>
      </c>
      <c r="D27" s="16">
        <v>4005</v>
      </c>
      <c r="E27" s="348">
        <v>0.36659999999999998</v>
      </c>
      <c r="F27" s="16">
        <v>7602</v>
      </c>
      <c r="G27" s="348">
        <v>3.5000000000000001E-3</v>
      </c>
      <c r="H27" s="16">
        <v>14039</v>
      </c>
      <c r="I27" s="348">
        <v>0.26479999999999998</v>
      </c>
      <c r="J27" s="413">
        <v>1.8</v>
      </c>
      <c r="K27" s="16">
        <v>1949</v>
      </c>
      <c r="L27" s="348">
        <v>0.25640000000000002</v>
      </c>
      <c r="M27" s="16">
        <v>7</v>
      </c>
      <c r="N27" s="42" t="s">
        <v>136</v>
      </c>
    </row>
    <row r="28" spans="1:14" ht="13.35" customHeight="1" x14ac:dyDescent="0.2">
      <c r="A28" s="639"/>
      <c r="B28" s="411" t="s">
        <v>1033</v>
      </c>
      <c r="C28" s="412">
        <v>6879</v>
      </c>
      <c r="D28" s="16">
        <v>2744</v>
      </c>
      <c r="E28" s="348">
        <v>0.37790000000000001</v>
      </c>
      <c r="F28" s="16">
        <v>7239</v>
      </c>
      <c r="G28" s="348">
        <v>5.7000000000000002E-3</v>
      </c>
      <c r="H28" s="16">
        <v>4190</v>
      </c>
      <c r="I28" s="348">
        <v>0.24349999999999999</v>
      </c>
      <c r="J28" s="413">
        <v>1.7</v>
      </c>
      <c r="K28" s="16">
        <v>2149</v>
      </c>
      <c r="L28" s="348">
        <v>0.2969</v>
      </c>
      <c r="M28" s="16">
        <v>10</v>
      </c>
      <c r="N28" s="42" t="s">
        <v>136</v>
      </c>
    </row>
    <row r="29" spans="1:14" ht="13.35" customHeight="1" x14ac:dyDescent="0.2">
      <c r="A29" s="639"/>
      <c r="B29" s="411" t="s">
        <v>1034</v>
      </c>
      <c r="C29" s="412">
        <v>23822</v>
      </c>
      <c r="D29" s="16">
        <v>7096</v>
      </c>
      <c r="E29" s="348">
        <v>0.3518</v>
      </c>
      <c r="F29" s="16">
        <v>23993</v>
      </c>
      <c r="G29" s="348">
        <v>1.4200000000000001E-2</v>
      </c>
      <c r="H29" s="16">
        <v>12792</v>
      </c>
      <c r="I29" s="348">
        <v>0.25159999999999999</v>
      </c>
      <c r="J29" s="413">
        <v>1.8</v>
      </c>
      <c r="K29" s="16">
        <v>10476</v>
      </c>
      <c r="L29" s="348">
        <v>0.43659999999999999</v>
      </c>
      <c r="M29" s="16">
        <v>86</v>
      </c>
      <c r="N29" s="42" t="s">
        <v>136</v>
      </c>
    </row>
    <row r="30" spans="1:14" ht="13.35" customHeight="1" x14ac:dyDescent="0.2">
      <c r="A30" s="639"/>
      <c r="B30" s="411" t="s">
        <v>1035</v>
      </c>
      <c r="C30" s="412">
        <v>9284</v>
      </c>
      <c r="D30" s="16">
        <v>2085</v>
      </c>
      <c r="E30" s="348">
        <v>0.37130000000000002</v>
      </c>
      <c r="F30" s="16">
        <v>8844</v>
      </c>
      <c r="G30" s="348">
        <v>4.4200000000000003E-2</v>
      </c>
      <c r="H30" s="16">
        <v>3912</v>
      </c>
      <c r="I30" s="348">
        <v>0.2379</v>
      </c>
      <c r="J30" s="413">
        <v>1.7</v>
      </c>
      <c r="K30" s="16">
        <v>5122</v>
      </c>
      <c r="L30" s="348">
        <v>0.57920000000000005</v>
      </c>
      <c r="M30" s="16">
        <v>93</v>
      </c>
      <c r="N30" s="42" t="s">
        <v>136</v>
      </c>
    </row>
    <row r="31" spans="1:14" ht="13.35" customHeight="1" x14ac:dyDescent="0.2">
      <c r="A31" s="639"/>
      <c r="B31" s="411" t="s">
        <v>1036</v>
      </c>
      <c r="C31" s="412">
        <v>1872</v>
      </c>
      <c r="D31" s="16">
        <v>375</v>
      </c>
      <c r="E31" s="348">
        <v>0.37459999999999999</v>
      </c>
      <c r="F31" s="16">
        <v>1782</v>
      </c>
      <c r="G31" s="348">
        <v>0.19350000000000001</v>
      </c>
      <c r="H31" s="16">
        <v>711</v>
      </c>
      <c r="I31" s="348">
        <v>0.37959999999999999</v>
      </c>
      <c r="J31" s="413">
        <v>1.6</v>
      </c>
      <c r="K31" s="16">
        <v>2820</v>
      </c>
      <c r="L31" s="348">
        <v>1.5823</v>
      </c>
      <c r="M31" s="16">
        <v>147</v>
      </c>
      <c r="N31" s="42" t="s">
        <v>136</v>
      </c>
    </row>
    <row r="32" spans="1:14" ht="13.35" customHeight="1" x14ac:dyDescent="0.2">
      <c r="A32" s="639"/>
      <c r="B32" s="414" t="s">
        <v>1037</v>
      </c>
      <c r="C32" s="415">
        <v>1245</v>
      </c>
      <c r="D32" s="20">
        <v>208</v>
      </c>
      <c r="E32" s="350">
        <v>0.15260000000000001</v>
      </c>
      <c r="F32" s="20">
        <v>1065</v>
      </c>
      <c r="G32" s="350">
        <v>1</v>
      </c>
      <c r="H32" s="20">
        <v>522</v>
      </c>
      <c r="I32" s="350">
        <v>0.22620000000000001</v>
      </c>
      <c r="J32" s="416">
        <v>1.2</v>
      </c>
      <c r="K32" s="20">
        <v>1437</v>
      </c>
      <c r="L32" s="350">
        <v>1.3494999999999999</v>
      </c>
      <c r="M32" s="20">
        <v>173</v>
      </c>
      <c r="N32" s="44" t="s">
        <v>136</v>
      </c>
    </row>
    <row r="33" spans="1:14" ht="13.35" customHeight="1" x14ac:dyDescent="0.2">
      <c r="A33" s="639"/>
      <c r="B33" s="417" t="s">
        <v>1038</v>
      </c>
      <c r="C33" s="128">
        <v>53314</v>
      </c>
      <c r="D33" s="128">
        <v>18391</v>
      </c>
      <c r="E33" s="352">
        <v>0.36170000000000002</v>
      </c>
      <c r="F33" s="128">
        <v>54009</v>
      </c>
      <c r="G33" s="352">
        <v>4.1000000000000002E-2</v>
      </c>
      <c r="H33" s="128">
        <v>69808</v>
      </c>
      <c r="I33" s="352">
        <v>0.25540000000000002</v>
      </c>
      <c r="J33" s="418">
        <v>1.7</v>
      </c>
      <c r="K33" s="128">
        <v>24523</v>
      </c>
      <c r="L33" s="352">
        <v>0.4541</v>
      </c>
      <c r="M33" s="128">
        <v>518</v>
      </c>
      <c r="N33" s="128">
        <v>307</v>
      </c>
    </row>
    <row r="34" spans="1:14" ht="13.35" customHeight="1" x14ac:dyDescent="0.2">
      <c r="A34" s="835" t="s">
        <v>1041</v>
      </c>
      <c r="B34" s="835"/>
      <c r="C34" s="128">
        <v>88351</v>
      </c>
      <c r="D34" s="128">
        <v>21199</v>
      </c>
      <c r="E34" s="352">
        <v>0.38150000000000001</v>
      </c>
      <c r="F34" s="128">
        <v>143335</v>
      </c>
      <c r="G34" s="352">
        <v>1.5599999999999999E-2</v>
      </c>
      <c r="H34" s="128">
        <v>69841</v>
      </c>
      <c r="I34" s="352">
        <v>0.27760000000000001</v>
      </c>
      <c r="J34" s="418">
        <v>2.2999999999999998</v>
      </c>
      <c r="K34" s="128">
        <v>31076</v>
      </c>
      <c r="L34" s="352">
        <v>0.21679999999999999</v>
      </c>
      <c r="M34" s="128">
        <v>522</v>
      </c>
      <c r="N34" s="128">
        <v>317</v>
      </c>
    </row>
    <row r="35" spans="1:14" ht="13.35" customHeight="1" x14ac:dyDescent="0.2">
      <c r="A35" s="435"/>
      <c r="B35" s="435"/>
      <c r="C35" s="435"/>
      <c r="D35" s="435"/>
      <c r="E35" s="435"/>
      <c r="F35" s="435"/>
      <c r="G35" s="435"/>
      <c r="H35" s="435"/>
      <c r="I35" s="435"/>
      <c r="J35" s="435"/>
      <c r="K35" s="435"/>
      <c r="L35" s="435"/>
      <c r="M35" s="435"/>
      <c r="N35" s="435"/>
    </row>
    <row r="36" spans="1:14" ht="13.35" customHeight="1" x14ac:dyDescent="0.2"/>
    <row r="37" spans="1:14" ht="13.35" customHeight="1" x14ac:dyDescent="0.2">
      <c r="A37" s="73" t="s">
        <v>310</v>
      </c>
      <c r="B37" s="282">
        <f>SUM(C42:N69)</f>
        <v>1028237.7231000001</v>
      </c>
    </row>
    <row r="38" spans="1:14" ht="3.4" customHeight="1" x14ac:dyDescent="0.2"/>
    <row r="39" spans="1:14" ht="13.35" customHeight="1" x14ac:dyDescent="0.2">
      <c r="C39" s="51" t="s">
        <v>93</v>
      </c>
      <c r="D39" s="51" t="s">
        <v>94</v>
      </c>
      <c r="E39" s="51" t="s">
        <v>95</v>
      </c>
      <c r="F39" s="51" t="s">
        <v>96</v>
      </c>
      <c r="G39" s="51" t="s">
        <v>97</v>
      </c>
      <c r="H39" s="51" t="s">
        <v>852</v>
      </c>
      <c r="I39" s="51" t="s">
        <v>853</v>
      </c>
      <c r="J39" s="51" t="s">
        <v>1013</v>
      </c>
      <c r="K39" s="51" t="s">
        <v>1014</v>
      </c>
      <c r="L39" s="51" t="s">
        <v>1015</v>
      </c>
      <c r="M39" s="51" t="s">
        <v>1016</v>
      </c>
      <c r="N39" s="51" t="s">
        <v>1017</v>
      </c>
    </row>
    <row r="40" spans="1:14" ht="3.4" customHeight="1" x14ac:dyDescent="0.2"/>
    <row r="41" spans="1:14" ht="44.1" customHeight="1" x14ac:dyDescent="0.2">
      <c r="A41" s="210" t="s">
        <v>98</v>
      </c>
      <c r="B41" s="179" t="s">
        <v>1018</v>
      </c>
      <c r="C41" s="89" t="s">
        <v>1019</v>
      </c>
      <c r="D41" s="89" t="s">
        <v>1020</v>
      </c>
      <c r="E41" s="89" t="s">
        <v>1021</v>
      </c>
      <c r="F41" s="89" t="s">
        <v>1022</v>
      </c>
      <c r="G41" s="89" t="s">
        <v>1023</v>
      </c>
      <c r="H41" s="89" t="s">
        <v>1024</v>
      </c>
      <c r="I41" s="89" t="s">
        <v>1025</v>
      </c>
      <c r="J41" s="89" t="s">
        <v>1042</v>
      </c>
      <c r="K41" s="89" t="s">
        <v>165</v>
      </c>
      <c r="L41" s="89" t="s">
        <v>956</v>
      </c>
      <c r="M41" s="89" t="s">
        <v>1043</v>
      </c>
      <c r="N41" s="89" t="s">
        <v>1044</v>
      </c>
    </row>
    <row r="42" spans="1:14" ht="11.65" customHeight="1" x14ac:dyDescent="0.2">
      <c r="A42" s="834" t="s">
        <v>1029</v>
      </c>
      <c r="B42" s="407" t="s">
        <v>1030</v>
      </c>
      <c r="C42" s="420">
        <v>34582</v>
      </c>
      <c r="D42" s="421">
        <v>2356</v>
      </c>
      <c r="E42" s="422">
        <v>0.46779999999999999</v>
      </c>
      <c r="F42" s="421">
        <v>85534</v>
      </c>
      <c r="G42" s="422">
        <v>2.0000000000000001E-4</v>
      </c>
      <c r="H42" s="421">
        <v>31</v>
      </c>
      <c r="I42" s="422">
        <v>0.2883</v>
      </c>
      <c r="J42" s="423">
        <v>2.7</v>
      </c>
      <c r="K42" s="421">
        <v>6325</v>
      </c>
      <c r="L42" s="422">
        <v>7.3899999999999993E-2</v>
      </c>
      <c r="M42" s="421">
        <v>4</v>
      </c>
      <c r="N42" s="43" t="s">
        <v>136</v>
      </c>
    </row>
    <row r="43" spans="1:14" ht="11.65" customHeight="1" x14ac:dyDescent="0.2">
      <c r="A43" s="639"/>
      <c r="B43" s="411" t="s">
        <v>1031</v>
      </c>
      <c r="C43" s="424">
        <v>0</v>
      </c>
      <c r="D43" s="425">
        <v>0</v>
      </c>
      <c r="E43" s="426">
        <v>0</v>
      </c>
      <c r="F43" s="425">
        <v>0</v>
      </c>
      <c r="G43" s="426">
        <v>0</v>
      </c>
      <c r="H43" s="425">
        <v>0</v>
      </c>
      <c r="I43" s="426">
        <v>0</v>
      </c>
      <c r="J43" s="427">
        <v>0</v>
      </c>
      <c r="K43" s="425">
        <v>0</v>
      </c>
      <c r="L43" s="426">
        <v>0</v>
      </c>
      <c r="M43" s="425">
        <v>0</v>
      </c>
      <c r="N43" s="182" t="s">
        <v>136</v>
      </c>
    </row>
    <row r="44" spans="1:14" ht="11.65" customHeight="1" x14ac:dyDescent="0.2">
      <c r="A44" s="639"/>
      <c r="B44" s="411" t="s">
        <v>1032</v>
      </c>
      <c r="C44" s="424">
        <v>28</v>
      </c>
      <c r="D44" s="425">
        <v>0</v>
      </c>
      <c r="E44" s="426">
        <v>0</v>
      </c>
      <c r="F44" s="425">
        <v>28</v>
      </c>
      <c r="G44" s="426">
        <v>2.7000000000000001E-3</v>
      </c>
      <c r="H44" s="425">
        <v>1</v>
      </c>
      <c r="I44" s="426">
        <v>0.5</v>
      </c>
      <c r="J44" s="427">
        <v>1.9</v>
      </c>
      <c r="K44" s="425">
        <v>14</v>
      </c>
      <c r="L44" s="426">
        <v>0.49840000000000001</v>
      </c>
      <c r="M44" s="425">
        <v>0</v>
      </c>
      <c r="N44" s="182" t="s">
        <v>136</v>
      </c>
    </row>
    <row r="45" spans="1:14" ht="11.65" customHeight="1" x14ac:dyDescent="0.2">
      <c r="A45" s="639"/>
      <c r="B45" s="411" t="s">
        <v>1033</v>
      </c>
      <c r="C45" s="424">
        <v>0</v>
      </c>
      <c r="D45" s="425">
        <v>0</v>
      </c>
      <c r="E45" s="426">
        <v>0</v>
      </c>
      <c r="F45" s="425">
        <v>0</v>
      </c>
      <c r="G45" s="426">
        <v>0</v>
      </c>
      <c r="H45" s="425">
        <v>0</v>
      </c>
      <c r="I45" s="426">
        <v>0</v>
      </c>
      <c r="J45" s="427">
        <v>0</v>
      </c>
      <c r="K45" s="425">
        <v>0</v>
      </c>
      <c r="L45" s="426">
        <v>0</v>
      </c>
      <c r="M45" s="425">
        <v>0</v>
      </c>
      <c r="N45" s="182" t="s">
        <v>136</v>
      </c>
    </row>
    <row r="46" spans="1:14" ht="11.65" customHeight="1" x14ac:dyDescent="0.2">
      <c r="A46" s="639"/>
      <c r="B46" s="411" t="s">
        <v>1034</v>
      </c>
      <c r="C46" s="424">
        <v>0</v>
      </c>
      <c r="D46" s="425">
        <v>0</v>
      </c>
      <c r="E46" s="426">
        <v>0</v>
      </c>
      <c r="F46" s="425">
        <v>0</v>
      </c>
      <c r="G46" s="426">
        <v>0</v>
      </c>
      <c r="H46" s="425">
        <v>0</v>
      </c>
      <c r="I46" s="426">
        <v>0</v>
      </c>
      <c r="J46" s="427">
        <v>0</v>
      </c>
      <c r="K46" s="425">
        <v>0</v>
      </c>
      <c r="L46" s="426">
        <v>0</v>
      </c>
      <c r="M46" s="425">
        <v>0</v>
      </c>
      <c r="N46" s="182" t="s">
        <v>136</v>
      </c>
    </row>
    <row r="47" spans="1:14" ht="11.65" customHeight="1" x14ac:dyDescent="0.2">
      <c r="A47" s="639"/>
      <c r="B47" s="411" t="s">
        <v>1035</v>
      </c>
      <c r="C47" s="424">
        <v>0</v>
      </c>
      <c r="D47" s="425">
        <v>0</v>
      </c>
      <c r="E47" s="426">
        <v>0</v>
      </c>
      <c r="F47" s="425">
        <v>0</v>
      </c>
      <c r="G47" s="426">
        <v>0</v>
      </c>
      <c r="H47" s="425">
        <v>0</v>
      </c>
      <c r="I47" s="426">
        <v>0</v>
      </c>
      <c r="J47" s="427">
        <v>0</v>
      </c>
      <c r="K47" s="425">
        <v>0</v>
      </c>
      <c r="L47" s="426">
        <v>0</v>
      </c>
      <c r="M47" s="425">
        <v>0</v>
      </c>
      <c r="N47" s="182" t="s">
        <v>136</v>
      </c>
    </row>
    <row r="48" spans="1:14" ht="11.65" customHeight="1" x14ac:dyDescent="0.2">
      <c r="A48" s="639"/>
      <c r="B48" s="411" t="s">
        <v>1036</v>
      </c>
      <c r="C48" s="424">
        <v>0</v>
      </c>
      <c r="D48" s="425">
        <v>0</v>
      </c>
      <c r="E48" s="426">
        <v>0</v>
      </c>
      <c r="F48" s="425">
        <v>0</v>
      </c>
      <c r="G48" s="426">
        <v>0</v>
      </c>
      <c r="H48" s="425">
        <v>0</v>
      </c>
      <c r="I48" s="426">
        <v>0</v>
      </c>
      <c r="J48" s="427">
        <v>0</v>
      </c>
      <c r="K48" s="425">
        <v>0</v>
      </c>
      <c r="L48" s="426">
        <v>0</v>
      </c>
      <c r="M48" s="425">
        <v>0</v>
      </c>
      <c r="N48" s="182" t="s">
        <v>136</v>
      </c>
    </row>
    <row r="49" spans="1:14" ht="11.65" customHeight="1" x14ac:dyDescent="0.2">
      <c r="A49" s="639"/>
      <c r="B49" s="414" t="s">
        <v>1037</v>
      </c>
      <c r="C49" s="428">
        <v>0</v>
      </c>
      <c r="D49" s="429">
        <v>0</v>
      </c>
      <c r="E49" s="430">
        <v>0</v>
      </c>
      <c r="F49" s="429">
        <v>0</v>
      </c>
      <c r="G49" s="430">
        <v>0</v>
      </c>
      <c r="H49" s="429">
        <v>0</v>
      </c>
      <c r="I49" s="430">
        <v>0</v>
      </c>
      <c r="J49" s="431">
        <v>0</v>
      </c>
      <c r="K49" s="429">
        <v>0</v>
      </c>
      <c r="L49" s="430">
        <v>0</v>
      </c>
      <c r="M49" s="429">
        <v>0</v>
      </c>
      <c r="N49" s="189" t="s">
        <v>136</v>
      </c>
    </row>
    <row r="50" spans="1:14" ht="11.65" customHeight="1" x14ac:dyDescent="0.2">
      <c r="A50" s="639"/>
      <c r="B50" s="417" t="s">
        <v>1038</v>
      </c>
      <c r="C50" s="432">
        <v>34610</v>
      </c>
      <c r="D50" s="432">
        <v>2356</v>
      </c>
      <c r="E50" s="433">
        <v>0.46779999999999999</v>
      </c>
      <c r="F50" s="432">
        <v>85562</v>
      </c>
      <c r="G50" s="433">
        <v>2.0000000000000001E-4</v>
      </c>
      <c r="H50" s="432">
        <v>32</v>
      </c>
      <c r="I50" s="433">
        <v>0.28839999999999999</v>
      </c>
      <c r="J50" s="434">
        <v>2.7</v>
      </c>
      <c r="K50" s="432">
        <v>6339</v>
      </c>
      <c r="L50" s="433">
        <v>7.4099999999999999E-2</v>
      </c>
      <c r="M50" s="432">
        <v>4</v>
      </c>
      <c r="N50" s="152">
        <v>9</v>
      </c>
    </row>
    <row r="51" spans="1:14" ht="11.65" customHeight="1" x14ac:dyDescent="0.2">
      <c r="A51" s="834" t="s">
        <v>1039</v>
      </c>
      <c r="B51" s="407" t="s">
        <v>1030</v>
      </c>
      <c r="C51" s="420">
        <v>0</v>
      </c>
      <c r="D51" s="421">
        <v>0</v>
      </c>
      <c r="E51" s="422">
        <v>0</v>
      </c>
      <c r="F51" s="421">
        <v>0</v>
      </c>
      <c r="G51" s="422">
        <v>0</v>
      </c>
      <c r="H51" s="421">
        <v>0</v>
      </c>
      <c r="I51" s="422">
        <v>0</v>
      </c>
      <c r="J51" s="423">
        <v>0</v>
      </c>
      <c r="K51" s="421">
        <v>0</v>
      </c>
      <c r="L51" s="422">
        <v>0</v>
      </c>
      <c r="M51" s="421">
        <v>0</v>
      </c>
      <c r="N51" s="43" t="s">
        <v>136</v>
      </c>
    </row>
    <row r="52" spans="1:14" ht="11.65" customHeight="1" x14ac:dyDescent="0.2">
      <c r="A52" s="639"/>
      <c r="B52" s="411" t="s">
        <v>1031</v>
      </c>
      <c r="C52" s="424">
        <v>0</v>
      </c>
      <c r="D52" s="425">
        <v>0</v>
      </c>
      <c r="E52" s="426">
        <v>0</v>
      </c>
      <c r="F52" s="425">
        <v>0</v>
      </c>
      <c r="G52" s="426">
        <v>0</v>
      </c>
      <c r="H52" s="425">
        <v>0</v>
      </c>
      <c r="I52" s="426">
        <v>0</v>
      </c>
      <c r="J52" s="427">
        <v>0</v>
      </c>
      <c r="K52" s="425">
        <v>0</v>
      </c>
      <c r="L52" s="426">
        <v>0</v>
      </c>
      <c r="M52" s="425">
        <v>0</v>
      </c>
      <c r="N52" s="182" t="s">
        <v>136</v>
      </c>
    </row>
    <row r="53" spans="1:14" ht="11.65" customHeight="1" x14ac:dyDescent="0.2">
      <c r="A53" s="639"/>
      <c r="B53" s="411" t="s">
        <v>1032</v>
      </c>
      <c r="C53" s="424">
        <v>0</v>
      </c>
      <c r="D53" s="425">
        <v>0</v>
      </c>
      <c r="E53" s="426">
        <v>0</v>
      </c>
      <c r="F53" s="425">
        <v>0</v>
      </c>
      <c r="G53" s="426">
        <v>0</v>
      </c>
      <c r="H53" s="425">
        <v>0</v>
      </c>
      <c r="I53" s="426">
        <v>0</v>
      </c>
      <c r="J53" s="427">
        <v>0</v>
      </c>
      <c r="K53" s="425">
        <v>0</v>
      </c>
      <c r="L53" s="426">
        <v>0</v>
      </c>
      <c r="M53" s="425">
        <v>0</v>
      </c>
      <c r="N53" s="182" t="s">
        <v>136</v>
      </c>
    </row>
    <row r="54" spans="1:14" ht="11.65" customHeight="1" x14ac:dyDescent="0.2">
      <c r="A54" s="639"/>
      <c r="B54" s="411" t="s">
        <v>1033</v>
      </c>
      <c r="C54" s="424">
        <v>0</v>
      </c>
      <c r="D54" s="425">
        <v>0</v>
      </c>
      <c r="E54" s="426">
        <v>0</v>
      </c>
      <c r="F54" s="425">
        <v>0</v>
      </c>
      <c r="G54" s="426">
        <v>0</v>
      </c>
      <c r="H54" s="425">
        <v>0</v>
      </c>
      <c r="I54" s="426">
        <v>0</v>
      </c>
      <c r="J54" s="427">
        <v>0</v>
      </c>
      <c r="K54" s="425">
        <v>0</v>
      </c>
      <c r="L54" s="426">
        <v>0</v>
      </c>
      <c r="M54" s="425">
        <v>0</v>
      </c>
      <c r="N54" s="182" t="s">
        <v>136</v>
      </c>
    </row>
    <row r="55" spans="1:14" ht="11.65" customHeight="1" x14ac:dyDescent="0.2">
      <c r="A55" s="639"/>
      <c r="B55" s="411" t="s">
        <v>1034</v>
      </c>
      <c r="C55" s="424">
        <v>0</v>
      </c>
      <c r="D55" s="425">
        <v>0</v>
      </c>
      <c r="E55" s="426">
        <v>0</v>
      </c>
      <c r="F55" s="425">
        <v>0</v>
      </c>
      <c r="G55" s="426">
        <v>0</v>
      </c>
      <c r="H55" s="425">
        <v>0</v>
      </c>
      <c r="I55" s="426">
        <v>0</v>
      </c>
      <c r="J55" s="427">
        <v>0</v>
      </c>
      <c r="K55" s="425">
        <v>0</v>
      </c>
      <c r="L55" s="426">
        <v>0</v>
      </c>
      <c r="M55" s="425">
        <v>0</v>
      </c>
      <c r="N55" s="182" t="s">
        <v>136</v>
      </c>
    </row>
    <row r="56" spans="1:14" ht="11.65" customHeight="1" x14ac:dyDescent="0.2">
      <c r="A56" s="639"/>
      <c r="B56" s="411" t="s">
        <v>1035</v>
      </c>
      <c r="C56" s="424">
        <v>0</v>
      </c>
      <c r="D56" s="425">
        <v>0</v>
      </c>
      <c r="E56" s="426">
        <v>0</v>
      </c>
      <c r="F56" s="425">
        <v>0</v>
      </c>
      <c r="G56" s="426">
        <v>0</v>
      </c>
      <c r="H56" s="425">
        <v>0</v>
      </c>
      <c r="I56" s="426">
        <v>0</v>
      </c>
      <c r="J56" s="427">
        <v>0</v>
      </c>
      <c r="K56" s="425">
        <v>0</v>
      </c>
      <c r="L56" s="426">
        <v>0</v>
      </c>
      <c r="M56" s="425">
        <v>0</v>
      </c>
      <c r="N56" s="182" t="s">
        <v>136</v>
      </c>
    </row>
    <row r="57" spans="1:14" ht="11.65" customHeight="1" x14ac:dyDescent="0.2">
      <c r="A57" s="639"/>
      <c r="B57" s="411" t="s">
        <v>1036</v>
      </c>
      <c r="C57" s="424">
        <v>0</v>
      </c>
      <c r="D57" s="425">
        <v>0</v>
      </c>
      <c r="E57" s="426">
        <v>0</v>
      </c>
      <c r="F57" s="425">
        <v>0</v>
      </c>
      <c r="G57" s="426">
        <v>0</v>
      </c>
      <c r="H57" s="425">
        <v>0</v>
      </c>
      <c r="I57" s="426">
        <v>0</v>
      </c>
      <c r="J57" s="427">
        <v>0</v>
      </c>
      <c r="K57" s="425">
        <v>0</v>
      </c>
      <c r="L57" s="426">
        <v>0</v>
      </c>
      <c r="M57" s="425">
        <v>0</v>
      </c>
      <c r="N57" s="182" t="s">
        <v>136</v>
      </c>
    </row>
    <row r="58" spans="1:14" ht="11.65" customHeight="1" x14ac:dyDescent="0.2">
      <c r="A58" s="639"/>
      <c r="B58" s="414" t="s">
        <v>1037</v>
      </c>
      <c r="C58" s="428">
        <v>0</v>
      </c>
      <c r="D58" s="429">
        <v>0</v>
      </c>
      <c r="E58" s="430">
        <v>0</v>
      </c>
      <c r="F58" s="429">
        <v>0</v>
      </c>
      <c r="G58" s="430">
        <v>0</v>
      </c>
      <c r="H58" s="429">
        <v>0</v>
      </c>
      <c r="I58" s="430">
        <v>0</v>
      </c>
      <c r="J58" s="431">
        <v>0</v>
      </c>
      <c r="K58" s="429">
        <v>0</v>
      </c>
      <c r="L58" s="430">
        <v>0</v>
      </c>
      <c r="M58" s="429">
        <v>0</v>
      </c>
      <c r="N58" s="189" t="s">
        <v>136</v>
      </c>
    </row>
    <row r="59" spans="1:14" ht="11.65" customHeight="1" x14ac:dyDescent="0.2">
      <c r="A59" s="639"/>
      <c r="B59" s="417" t="s">
        <v>1038</v>
      </c>
      <c r="C59" s="432">
        <v>0</v>
      </c>
      <c r="D59" s="432">
        <v>0</v>
      </c>
      <c r="E59" s="433">
        <v>0</v>
      </c>
      <c r="F59" s="432">
        <v>0</v>
      </c>
      <c r="G59" s="433">
        <v>0</v>
      </c>
      <c r="H59" s="432">
        <v>0</v>
      </c>
      <c r="I59" s="433">
        <v>0</v>
      </c>
      <c r="J59" s="434">
        <v>0</v>
      </c>
      <c r="K59" s="432">
        <v>0</v>
      </c>
      <c r="L59" s="433">
        <v>0</v>
      </c>
      <c r="M59" s="432">
        <v>0</v>
      </c>
      <c r="N59" s="152">
        <v>0</v>
      </c>
    </row>
    <row r="60" spans="1:14" ht="11.65" customHeight="1" x14ac:dyDescent="0.2">
      <c r="A60" s="834" t="s">
        <v>1040</v>
      </c>
      <c r="B60" s="407" t="s">
        <v>1030</v>
      </c>
      <c r="C60" s="420">
        <v>376</v>
      </c>
      <c r="D60" s="421">
        <v>155</v>
      </c>
      <c r="E60" s="422">
        <v>0.59750000000000003</v>
      </c>
      <c r="F60" s="421">
        <v>455</v>
      </c>
      <c r="G60" s="422">
        <v>6.9999999999999999E-4</v>
      </c>
      <c r="H60" s="421">
        <v>1773</v>
      </c>
      <c r="I60" s="422">
        <v>0.33829999999999999</v>
      </c>
      <c r="J60" s="423">
        <v>1.5</v>
      </c>
      <c r="K60" s="421">
        <v>41</v>
      </c>
      <c r="L60" s="422">
        <v>9.0200000000000002E-2</v>
      </c>
      <c r="M60" s="421">
        <v>0</v>
      </c>
      <c r="N60" s="43" t="s">
        <v>136</v>
      </c>
    </row>
    <row r="61" spans="1:14" ht="11.65" customHeight="1" x14ac:dyDescent="0.2">
      <c r="A61" s="639"/>
      <c r="B61" s="411" t="s">
        <v>1031</v>
      </c>
      <c r="C61" s="424">
        <v>2798</v>
      </c>
      <c r="D61" s="425">
        <v>1753</v>
      </c>
      <c r="E61" s="426">
        <v>0.34320000000000001</v>
      </c>
      <c r="F61" s="425">
        <v>2884</v>
      </c>
      <c r="G61" s="426">
        <v>2.0999999999999999E-3</v>
      </c>
      <c r="H61" s="425">
        <v>31718</v>
      </c>
      <c r="I61" s="426">
        <v>0.2492</v>
      </c>
      <c r="J61" s="427">
        <v>1.5</v>
      </c>
      <c r="K61" s="425">
        <v>461</v>
      </c>
      <c r="L61" s="426">
        <v>0.15989999999999999</v>
      </c>
      <c r="M61" s="425">
        <v>1</v>
      </c>
      <c r="N61" s="182" t="s">
        <v>136</v>
      </c>
    </row>
    <row r="62" spans="1:14" ht="11.65" customHeight="1" x14ac:dyDescent="0.2">
      <c r="A62" s="639"/>
      <c r="B62" s="411" t="s">
        <v>1032</v>
      </c>
      <c r="C62" s="424">
        <v>6728</v>
      </c>
      <c r="D62" s="425">
        <v>4065</v>
      </c>
      <c r="E62" s="426">
        <v>0.36480000000000001</v>
      </c>
      <c r="F62" s="425">
        <v>7461</v>
      </c>
      <c r="G62" s="426">
        <v>3.3999999999999998E-3</v>
      </c>
      <c r="H62" s="425">
        <v>14057</v>
      </c>
      <c r="I62" s="426">
        <v>0.26379999999999998</v>
      </c>
      <c r="J62" s="427">
        <v>1.8</v>
      </c>
      <c r="K62" s="425">
        <v>1895</v>
      </c>
      <c r="L62" s="426">
        <v>0.25390000000000001</v>
      </c>
      <c r="M62" s="425">
        <v>7</v>
      </c>
      <c r="N62" s="182" t="s">
        <v>136</v>
      </c>
    </row>
    <row r="63" spans="1:14" ht="11.65" customHeight="1" x14ac:dyDescent="0.2">
      <c r="A63" s="639"/>
      <c r="B63" s="411" t="s">
        <v>1033</v>
      </c>
      <c r="C63" s="424">
        <v>6637</v>
      </c>
      <c r="D63" s="425">
        <v>2536</v>
      </c>
      <c r="E63" s="426">
        <v>0.37169999999999997</v>
      </c>
      <c r="F63" s="425">
        <v>6912</v>
      </c>
      <c r="G63" s="426">
        <v>5.7000000000000002E-3</v>
      </c>
      <c r="H63" s="425">
        <v>4148</v>
      </c>
      <c r="I63" s="426">
        <v>0.2427</v>
      </c>
      <c r="J63" s="427">
        <v>1.7</v>
      </c>
      <c r="K63" s="425">
        <v>2030</v>
      </c>
      <c r="L63" s="426">
        <v>0.29370000000000002</v>
      </c>
      <c r="M63" s="425">
        <v>10</v>
      </c>
      <c r="N63" s="182" t="s">
        <v>136</v>
      </c>
    </row>
    <row r="64" spans="1:14" ht="11.65" customHeight="1" x14ac:dyDescent="0.2">
      <c r="A64" s="639"/>
      <c r="B64" s="411" t="s">
        <v>1034</v>
      </c>
      <c r="C64" s="424">
        <v>22794</v>
      </c>
      <c r="D64" s="425">
        <v>6292</v>
      </c>
      <c r="E64" s="426">
        <v>0.34100000000000003</v>
      </c>
      <c r="F64" s="425">
        <v>22688</v>
      </c>
      <c r="G64" s="426">
        <v>1.43E-2</v>
      </c>
      <c r="H64" s="425">
        <v>12606</v>
      </c>
      <c r="I64" s="426">
        <v>0.24640000000000001</v>
      </c>
      <c r="J64" s="427">
        <v>1.8</v>
      </c>
      <c r="K64" s="425">
        <v>9599</v>
      </c>
      <c r="L64" s="426">
        <v>0.42309999999999998</v>
      </c>
      <c r="M64" s="425">
        <v>80</v>
      </c>
      <c r="N64" s="182" t="s">
        <v>136</v>
      </c>
    </row>
    <row r="65" spans="1:14" ht="11.65" customHeight="1" x14ac:dyDescent="0.2">
      <c r="A65" s="639"/>
      <c r="B65" s="411" t="s">
        <v>1035</v>
      </c>
      <c r="C65" s="424">
        <v>9239</v>
      </c>
      <c r="D65" s="425">
        <v>2148</v>
      </c>
      <c r="E65" s="426">
        <v>0.36899999999999999</v>
      </c>
      <c r="F65" s="425">
        <v>8840</v>
      </c>
      <c r="G65" s="426">
        <v>4.3099999999999999E-2</v>
      </c>
      <c r="H65" s="425">
        <v>3940</v>
      </c>
      <c r="I65" s="426">
        <v>0.2331</v>
      </c>
      <c r="J65" s="427">
        <v>1.7</v>
      </c>
      <c r="K65" s="425">
        <v>4972</v>
      </c>
      <c r="L65" s="426">
        <v>0.56240000000000001</v>
      </c>
      <c r="M65" s="425">
        <v>89</v>
      </c>
      <c r="N65" s="182" t="s">
        <v>136</v>
      </c>
    </row>
    <row r="66" spans="1:14" ht="11.65" customHeight="1" x14ac:dyDescent="0.2">
      <c r="A66" s="639"/>
      <c r="B66" s="411" t="s">
        <v>1036</v>
      </c>
      <c r="C66" s="424">
        <v>1628</v>
      </c>
      <c r="D66" s="425">
        <v>316</v>
      </c>
      <c r="E66" s="426">
        <v>0.37919999999999998</v>
      </c>
      <c r="F66" s="425">
        <v>1547</v>
      </c>
      <c r="G66" s="426">
        <v>0.1923</v>
      </c>
      <c r="H66" s="425">
        <v>749</v>
      </c>
      <c r="I66" s="426">
        <v>0.35349999999999998</v>
      </c>
      <c r="J66" s="427">
        <v>1.6</v>
      </c>
      <c r="K66" s="425">
        <v>2281</v>
      </c>
      <c r="L66" s="426">
        <v>1.4744999999999999</v>
      </c>
      <c r="M66" s="425">
        <v>117</v>
      </c>
      <c r="N66" s="182" t="s">
        <v>136</v>
      </c>
    </row>
    <row r="67" spans="1:14" ht="11.65" customHeight="1" x14ac:dyDescent="0.2">
      <c r="A67" s="639"/>
      <c r="B67" s="414" t="s">
        <v>1037</v>
      </c>
      <c r="C67" s="428">
        <v>1274</v>
      </c>
      <c r="D67" s="429">
        <v>196</v>
      </c>
      <c r="E67" s="430">
        <v>0.16700000000000001</v>
      </c>
      <c r="F67" s="429">
        <v>1100</v>
      </c>
      <c r="G67" s="430">
        <v>1</v>
      </c>
      <c r="H67" s="429">
        <v>586</v>
      </c>
      <c r="I67" s="430">
        <v>0.25180000000000002</v>
      </c>
      <c r="J67" s="431">
        <v>1.2</v>
      </c>
      <c r="K67" s="429">
        <v>1393</v>
      </c>
      <c r="L67" s="430">
        <v>1.2664</v>
      </c>
      <c r="M67" s="429">
        <v>216</v>
      </c>
      <c r="N67" s="189" t="s">
        <v>136</v>
      </c>
    </row>
    <row r="68" spans="1:14" ht="11.65" customHeight="1" x14ac:dyDescent="0.2">
      <c r="A68" s="639"/>
      <c r="B68" s="417" t="s">
        <v>1038</v>
      </c>
      <c r="C68" s="432">
        <v>51474</v>
      </c>
      <c r="D68" s="432">
        <v>17461</v>
      </c>
      <c r="E68" s="433">
        <v>0.35610000000000003</v>
      </c>
      <c r="F68" s="432">
        <v>51887</v>
      </c>
      <c r="G68" s="433">
        <v>4.19E-2</v>
      </c>
      <c r="H68" s="432">
        <v>69577</v>
      </c>
      <c r="I68" s="433">
        <v>0.25040000000000001</v>
      </c>
      <c r="J68" s="434">
        <v>1.7</v>
      </c>
      <c r="K68" s="432">
        <v>22672</v>
      </c>
      <c r="L68" s="433">
        <v>0.43690000000000001</v>
      </c>
      <c r="M68" s="432">
        <v>520</v>
      </c>
      <c r="N68" s="152">
        <v>349</v>
      </c>
    </row>
    <row r="69" spans="1:14" ht="11.65" customHeight="1" x14ac:dyDescent="0.2">
      <c r="A69" s="835" t="s">
        <v>1045</v>
      </c>
      <c r="B69" s="835"/>
      <c r="C69" s="432">
        <v>86084</v>
      </c>
      <c r="D69" s="432">
        <v>19817</v>
      </c>
      <c r="E69" s="433">
        <v>0.377</v>
      </c>
      <c r="F69" s="432">
        <v>137449</v>
      </c>
      <c r="G69" s="433">
        <v>1.5900000000000001E-2</v>
      </c>
      <c r="H69" s="432">
        <v>69609</v>
      </c>
      <c r="I69" s="433">
        <v>0.27410000000000001</v>
      </c>
      <c r="J69" s="434">
        <v>2.4</v>
      </c>
      <c r="K69" s="432">
        <v>29011</v>
      </c>
      <c r="L69" s="433">
        <v>0.21110000000000001</v>
      </c>
      <c r="M69" s="432">
        <v>524</v>
      </c>
      <c r="N69" s="152">
        <v>358</v>
      </c>
    </row>
    <row r="70" spans="1:14" ht="15" customHeight="1" x14ac:dyDescent="0.2">
      <c r="A70" s="436"/>
      <c r="B70" s="403"/>
      <c r="C70" s="403"/>
      <c r="D70" s="403"/>
      <c r="E70" s="403"/>
      <c r="F70" s="403"/>
      <c r="G70" s="403"/>
      <c r="H70" s="403"/>
      <c r="I70" s="403"/>
      <c r="J70" s="437"/>
      <c r="K70" s="403"/>
      <c r="L70" s="403"/>
      <c r="M70" s="403"/>
      <c r="N70" s="403"/>
    </row>
    <row r="71" spans="1:14" ht="15" customHeight="1" x14ac:dyDescent="0.2"/>
    <row r="72" spans="1:14" ht="12.4" customHeight="1" x14ac:dyDescent="0.2">
      <c r="A72" s="73" t="s">
        <v>326</v>
      </c>
      <c r="B72" s="282">
        <f>SUM(C77:N104)</f>
        <v>1011322.3245</v>
      </c>
    </row>
    <row r="73" spans="1:14" ht="3.4" customHeight="1" x14ac:dyDescent="0.2"/>
    <row r="74" spans="1:14" ht="12.4" customHeight="1" x14ac:dyDescent="0.2">
      <c r="C74" s="51" t="s">
        <v>93</v>
      </c>
      <c r="D74" s="51" t="s">
        <v>94</v>
      </c>
      <c r="E74" s="51" t="s">
        <v>95</v>
      </c>
      <c r="F74" s="51" t="s">
        <v>96</v>
      </c>
      <c r="G74" s="51" t="s">
        <v>97</v>
      </c>
      <c r="H74" s="51" t="s">
        <v>852</v>
      </c>
      <c r="I74" s="51" t="s">
        <v>853</v>
      </c>
      <c r="J74" s="51" t="s">
        <v>1013</v>
      </c>
      <c r="K74" s="51" t="s">
        <v>1014</v>
      </c>
      <c r="L74" s="51" t="s">
        <v>1015</v>
      </c>
      <c r="M74" s="51" t="s">
        <v>1016</v>
      </c>
      <c r="N74" s="51" t="s">
        <v>1017</v>
      </c>
    </row>
    <row r="75" spans="1:14" ht="3.4" customHeight="1" x14ac:dyDescent="0.2"/>
    <row r="76" spans="1:14" ht="44.1" customHeight="1" x14ac:dyDescent="0.2">
      <c r="A76" s="210" t="s">
        <v>98</v>
      </c>
      <c r="B76" s="179" t="s">
        <v>1018</v>
      </c>
      <c r="C76" s="89" t="s">
        <v>1019</v>
      </c>
      <c r="D76" s="89" t="s">
        <v>1020</v>
      </c>
      <c r="E76" s="89" t="s">
        <v>1021</v>
      </c>
      <c r="F76" s="89" t="s">
        <v>1022</v>
      </c>
      <c r="G76" s="89" t="s">
        <v>1023</v>
      </c>
      <c r="H76" s="89" t="s">
        <v>1024</v>
      </c>
      <c r="I76" s="89" t="s">
        <v>1025</v>
      </c>
      <c r="J76" s="89" t="s">
        <v>1042</v>
      </c>
      <c r="K76" s="89" t="s">
        <v>165</v>
      </c>
      <c r="L76" s="89" t="s">
        <v>956</v>
      </c>
      <c r="M76" s="89" t="s">
        <v>1043</v>
      </c>
      <c r="N76" s="89" t="s">
        <v>1044</v>
      </c>
    </row>
    <row r="77" spans="1:14" ht="11.65" customHeight="1" x14ac:dyDescent="0.2">
      <c r="A77" s="834" t="s">
        <v>1029</v>
      </c>
      <c r="B77" s="407" t="s">
        <v>1030</v>
      </c>
      <c r="C77" s="420">
        <v>34600</v>
      </c>
      <c r="D77" s="421">
        <v>2404</v>
      </c>
      <c r="E77" s="422">
        <v>0.46810000000000002</v>
      </c>
      <c r="F77" s="421">
        <v>83553</v>
      </c>
      <c r="G77" s="422">
        <v>2.0000000000000001E-4</v>
      </c>
      <c r="H77" s="421">
        <v>34</v>
      </c>
      <c r="I77" s="422">
        <v>0.28339999999999999</v>
      </c>
      <c r="J77" s="423">
        <v>2.8</v>
      </c>
      <c r="K77" s="421">
        <v>6919</v>
      </c>
      <c r="L77" s="422">
        <v>8.2799999999999999E-2</v>
      </c>
      <c r="M77" s="421">
        <v>5</v>
      </c>
      <c r="N77" s="43" t="s">
        <v>136</v>
      </c>
    </row>
    <row r="78" spans="1:14" ht="11.65" customHeight="1" x14ac:dyDescent="0.2">
      <c r="A78" s="639"/>
      <c r="B78" s="411" t="s">
        <v>1031</v>
      </c>
      <c r="C78" s="424">
        <v>0</v>
      </c>
      <c r="D78" s="425">
        <v>0</v>
      </c>
      <c r="E78" s="426">
        <v>0</v>
      </c>
      <c r="F78" s="425">
        <v>0</v>
      </c>
      <c r="G78" s="426">
        <v>0</v>
      </c>
      <c r="H78" s="425">
        <v>0</v>
      </c>
      <c r="I78" s="426">
        <v>0</v>
      </c>
      <c r="J78" s="427">
        <v>0</v>
      </c>
      <c r="K78" s="425">
        <v>0</v>
      </c>
      <c r="L78" s="426">
        <v>0</v>
      </c>
      <c r="M78" s="425">
        <v>0</v>
      </c>
      <c r="N78" s="182" t="s">
        <v>136</v>
      </c>
    </row>
    <row r="79" spans="1:14" ht="11.65" customHeight="1" x14ac:dyDescent="0.2">
      <c r="A79" s="639"/>
      <c r="B79" s="411" t="s">
        <v>1032</v>
      </c>
      <c r="C79" s="424">
        <v>28</v>
      </c>
      <c r="D79" s="425">
        <v>0</v>
      </c>
      <c r="E79" s="426">
        <v>0</v>
      </c>
      <c r="F79" s="425">
        <v>28</v>
      </c>
      <c r="G79" s="426">
        <v>2.7000000000000001E-3</v>
      </c>
      <c r="H79" s="425">
        <v>1</v>
      </c>
      <c r="I79" s="426">
        <v>0.5</v>
      </c>
      <c r="J79" s="427">
        <v>2.1</v>
      </c>
      <c r="K79" s="425">
        <v>15</v>
      </c>
      <c r="L79" s="426">
        <v>0.52600000000000002</v>
      </c>
      <c r="M79" s="425">
        <v>0</v>
      </c>
      <c r="N79" s="182" t="s">
        <v>136</v>
      </c>
    </row>
    <row r="80" spans="1:14" ht="11.65" customHeight="1" x14ac:dyDescent="0.2">
      <c r="A80" s="639"/>
      <c r="B80" s="411" t="s">
        <v>1033</v>
      </c>
      <c r="C80" s="424">
        <v>0</v>
      </c>
      <c r="D80" s="425">
        <v>0</v>
      </c>
      <c r="E80" s="426">
        <v>0</v>
      </c>
      <c r="F80" s="425">
        <v>0</v>
      </c>
      <c r="G80" s="426">
        <v>0</v>
      </c>
      <c r="H80" s="425">
        <v>0</v>
      </c>
      <c r="I80" s="426">
        <v>0</v>
      </c>
      <c r="J80" s="427">
        <v>0</v>
      </c>
      <c r="K80" s="425">
        <v>0</v>
      </c>
      <c r="L80" s="426">
        <v>0</v>
      </c>
      <c r="M80" s="425">
        <v>0</v>
      </c>
      <c r="N80" s="182" t="s">
        <v>136</v>
      </c>
    </row>
    <row r="81" spans="1:14" ht="11.65" customHeight="1" x14ac:dyDescent="0.2">
      <c r="A81" s="639"/>
      <c r="B81" s="411" t="s">
        <v>1034</v>
      </c>
      <c r="C81" s="424">
        <v>0</v>
      </c>
      <c r="D81" s="425">
        <v>0</v>
      </c>
      <c r="E81" s="426">
        <v>0</v>
      </c>
      <c r="F81" s="425">
        <v>0</v>
      </c>
      <c r="G81" s="426">
        <v>0</v>
      </c>
      <c r="H81" s="425">
        <v>0</v>
      </c>
      <c r="I81" s="426">
        <v>0</v>
      </c>
      <c r="J81" s="427">
        <v>0</v>
      </c>
      <c r="K81" s="425">
        <v>0</v>
      </c>
      <c r="L81" s="426">
        <v>0</v>
      </c>
      <c r="M81" s="425">
        <v>0</v>
      </c>
      <c r="N81" s="182" t="s">
        <v>136</v>
      </c>
    </row>
    <row r="82" spans="1:14" ht="11.65" customHeight="1" x14ac:dyDescent="0.2">
      <c r="A82" s="639"/>
      <c r="B82" s="411" t="s">
        <v>1035</v>
      </c>
      <c r="C82" s="424">
        <v>0</v>
      </c>
      <c r="D82" s="425">
        <v>0</v>
      </c>
      <c r="E82" s="426">
        <v>0</v>
      </c>
      <c r="F82" s="425">
        <v>0</v>
      </c>
      <c r="G82" s="426">
        <v>0</v>
      </c>
      <c r="H82" s="425">
        <v>0</v>
      </c>
      <c r="I82" s="426">
        <v>0</v>
      </c>
      <c r="J82" s="427">
        <v>0</v>
      </c>
      <c r="K82" s="425">
        <v>0</v>
      </c>
      <c r="L82" s="426">
        <v>0</v>
      </c>
      <c r="M82" s="425">
        <v>0</v>
      </c>
      <c r="N82" s="182" t="s">
        <v>136</v>
      </c>
    </row>
    <row r="83" spans="1:14" ht="11.65" customHeight="1" x14ac:dyDescent="0.2">
      <c r="A83" s="639"/>
      <c r="B83" s="411" t="s">
        <v>1036</v>
      </c>
      <c r="C83" s="424">
        <v>0</v>
      </c>
      <c r="D83" s="425">
        <v>0</v>
      </c>
      <c r="E83" s="426">
        <v>0</v>
      </c>
      <c r="F83" s="425">
        <v>0</v>
      </c>
      <c r="G83" s="426">
        <v>0</v>
      </c>
      <c r="H83" s="425">
        <v>0</v>
      </c>
      <c r="I83" s="426">
        <v>0</v>
      </c>
      <c r="J83" s="427">
        <v>0</v>
      </c>
      <c r="K83" s="425">
        <v>0</v>
      </c>
      <c r="L83" s="426">
        <v>0</v>
      </c>
      <c r="M83" s="425">
        <v>0</v>
      </c>
      <c r="N83" s="182" t="s">
        <v>136</v>
      </c>
    </row>
    <row r="84" spans="1:14" ht="11.65" customHeight="1" x14ac:dyDescent="0.2">
      <c r="A84" s="639"/>
      <c r="B84" s="414" t="s">
        <v>1037</v>
      </c>
      <c r="C84" s="428">
        <v>0</v>
      </c>
      <c r="D84" s="429">
        <v>0</v>
      </c>
      <c r="E84" s="430">
        <v>0</v>
      </c>
      <c r="F84" s="429">
        <v>0</v>
      </c>
      <c r="G84" s="430">
        <v>0</v>
      </c>
      <c r="H84" s="429">
        <v>0</v>
      </c>
      <c r="I84" s="430">
        <v>0</v>
      </c>
      <c r="J84" s="431">
        <v>0</v>
      </c>
      <c r="K84" s="429">
        <v>0</v>
      </c>
      <c r="L84" s="430">
        <v>0</v>
      </c>
      <c r="M84" s="429">
        <v>0</v>
      </c>
      <c r="N84" s="189" t="s">
        <v>136</v>
      </c>
    </row>
    <row r="85" spans="1:14" ht="11.65" customHeight="1" x14ac:dyDescent="0.2">
      <c r="A85" s="639"/>
      <c r="B85" s="417" t="s">
        <v>1038</v>
      </c>
      <c r="C85" s="432">
        <v>34628</v>
      </c>
      <c r="D85" s="432">
        <v>2404</v>
      </c>
      <c r="E85" s="433">
        <v>0.46810000000000002</v>
      </c>
      <c r="F85" s="432">
        <v>83581</v>
      </c>
      <c r="G85" s="433">
        <v>2.0000000000000001E-4</v>
      </c>
      <c r="H85" s="432">
        <v>35</v>
      </c>
      <c r="I85" s="433">
        <v>0.28349999999999997</v>
      </c>
      <c r="J85" s="434">
        <v>2.8</v>
      </c>
      <c r="K85" s="432">
        <v>6934</v>
      </c>
      <c r="L85" s="433">
        <v>8.3000000000000004E-2</v>
      </c>
      <c r="M85" s="432">
        <v>5</v>
      </c>
      <c r="N85" s="152">
        <v>24</v>
      </c>
    </row>
    <row r="86" spans="1:14" ht="11.65" customHeight="1" x14ac:dyDescent="0.2">
      <c r="A86" s="834" t="s">
        <v>1039</v>
      </c>
      <c r="B86" s="407" t="s">
        <v>1030</v>
      </c>
      <c r="C86" s="420">
        <v>0</v>
      </c>
      <c r="D86" s="421">
        <v>0</v>
      </c>
      <c r="E86" s="422">
        <v>0</v>
      </c>
      <c r="F86" s="421">
        <v>0</v>
      </c>
      <c r="G86" s="422">
        <v>0</v>
      </c>
      <c r="H86" s="421">
        <v>0</v>
      </c>
      <c r="I86" s="422">
        <v>0</v>
      </c>
      <c r="J86" s="423">
        <v>0</v>
      </c>
      <c r="K86" s="421">
        <v>0</v>
      </c>
      <c r="L86" s="422">
        <v>0</v>
      </c>
      <c r="M86" s="421">
        <v>0</v>
      </c>
      <c r="N86" s="43" t="s">
        <v>136</v>
      </c>
    </row>
    <row r="87" spans="1:14" ht="11.65" customHeight="1" x14ac:dyDescent="0.2">
      <c r="A87" s="639"/>
      <c r="B87" s="411" t="s">
        <v>1031</v>
      </c>
      <c r="C87" s="424">
        <v>0</v>
      </c>
      <c r="D87" s="425">
        <v>0</v>
      </c>
      <c r="E87" s="426">
        <v>0</v>
      </c>
      <c r="F87" s="425">
        <v>0</v>
      </c>
      <c r="G87" s="426">
        <v>0</v>
      </c>
      <c r="H87" s="425">
        <v>0</v>
      </c>
      <c r="I87" s="426">
        <v>0</v>
      </c>
      <c r="J87" s="427">
        <v>0</v>
      </c>
      <c r="K87" s="425">
        <v>0</v>
      </c>
      <c r="L87" s="426">
        <v>0</v>
      </c>
      <c r="M87" s="425">
        <v>0</v>
      </c>
      <c r="N87" s="182" t="s">
        <v>136</v>
      </c>
    </row>
    <row r="88" spans="1:14" ht="11.65" customHeight="1" x14ac:dyDescent="0.2">
      <c r="A88" s="639"/>
      <c r="B88" s="411" t="s">
        <v>1032</v>
      </c>
      <c r="C88" s="424">
        <v>0</v>
      </c>
      <c r="D88" s="425">
        <v>0</v>
      </c>
      <c r="E88" s="426">
        <v>0</v>
      </c>
      <c r="F88" s="425">
        <v>0</v>
      </c>
      <c r="G88" s="426">
        <v>0</v>
      </c>
      <c r="H88" s="425">
        <v>0</v>
      </c>
      <c r="I88" s="426">
        <v>0</v>
      </c>
      <c r="J88" s="427">
        <v>0</v>
      </c>
      <c r="K88" s="425">
        <v>0</v>
      </c>
      <c r="L88" s="426">
        <v>0</v>
      </c>
      <c r="M88" s="425">
        <v>0</v>
      </c>
      <c r="N88" s="182" t="s">
        <v>136</v>
      </c>
    </row>
    <row r="89" spans="1:14" ht="11.65" customHeight="1" x14ac:dyDescent="0.2">
      <c r="A89" s="639"/>
      <c r="B89" s="411" t="s">
        <v>1033</v>
      </c>
      <c r="C89" s="424">
        <v>0</v>
      </c>
      <c r="D89" s="425">
        <v>0</v>
      </c>
      <c r="E89" s="426">
        <v>0</v>
      </c>
      <c r="F89" s="425">
        <v>0</v>
      </c>
      <c r="G89" s="426">
        <v>0</v>
      </c>
      <c r="H89" s="425">
        <v>0</v>
      </c>
      <c r="I89" s="426">
        <v>0</v>
      </c>
      <c r="J89" s="427">
        <v>0</v>
      </c>
      <c r="K89" s="425">
        <v>0</v>
      </c>
      <c r="L89" s="426">
        <v>0</v>
      </c>
      <c r="M89" s="425">
        <v>0</v>
      </c>
      <c r="N89" s="182" t="s">
        <v>136</v>
      </c>
    </row>
    <row r="90" spans="1:14" ht="11.65" customHeight="1" x14ac:dyDescent="0.2">
      <c r="A90" s="639"/>
      <c r="B90" s="411" t="s">
        <v>1034</v>
      </c>
      <c r="C90" s="424">
        <v>0</v>
      </c>
      <c r="D90" s="425">
        <v>0</v>
      </c>
      <c r="E90" s="426">
        <v>0</v>
      </c>
      <c r="F90" s="425">
        <v>0</v>
      </c>
      <c r="G90" s="426">
        <v>0</v>
      </c>
      <c r="H90" s="425">
        <v>0</v>
      </c>
      <c r="I90" s="426">
        <v>0</v>
      </c>
      <c r="J90" s="427">
        <v>0</v>
      </c>
      <c r="K90" s="425">
        <v>0</v>
      </c>
      <c r="L90" s="426">
        <v>0</v>
      </c>
      <c r="M90" s="425">
        <v>0</v>
      </c>
      <c r="N90" s="182" t="s">
        <v>136</v>
      </c>
    </row>
    <row r="91" spans="1:14" ht="11.65" customHeight="1" x14ac:dyDescent="0.2">
      <c r="A91" s="639"/>
      <c r="B91" s="411" t="s">
        <v>1035</v>
      </c>
      <c r="C91" s="424">
        <v>0</v>
      </c>
      <c r="D91" s="425">
        <v>0</v>
      </c>
      <c r="E91" s="426">
        <v>0</v>
      </c>
      <c r="F91" s="425">
        <v>0</v>
      </c>
      <c r="G91" s="426">
        <v>0</v>
      </c>
      <c r="H91" s="425">
        <v>0</v>
      </c>
      <c r="I91" s="426">
        <v>0</v>
      </c>
      <c r="J91" s="427">
        <v>0</v>
      </c>
      <c r="K91" s="425">
        <v>0</v>
      </c>
      <c r="L91" s="426">
        <v>0</v>
      </c>
      <c r="M91" s="425">
        <v>0</v>
      </c>
      <c r="N91" s="182" t="s">
        <v>136</v>
      </c>
    </row>
    <row r="92" spans="1:14" ht="11.65" customHeight="1" x14ac:dyDescent="0.2">
      <c r="A92" s="639"/>
      <c r="B92" s="411" t="s">
        <v>1036</v>
      </c>
      <c r="C92" s="424">
        <v>0</v>
      </c>
      <c r="D92" s="425">
        <v>0</v>
      </c>
      <c r="E92" s="426">
        <v>0</v>
      </c>
      <c r="F92" s="425">
        <v>0</v>
      </c>
      <c r="G92" s="426">
        <v>0</v>
      </c>
      <c r="H92" s="425">
        <v>0</v>
      </c>
      <c r="I92" s="426">
        <v>0</v>
      </c>
      <c r="J92" s="427">
        <v>0</v>
      </c>
      <c r="K92" s="425">
        <v>0</v>
      </c>
      <c r="L92" s="426">
        <v>0</v>
      </c>
      <c r="M92" s="425">
        <v>0</v>
      </c>
      <c r="N92" s="182" t="s">
        <v>136</v>
      </c>
    </row>
    <row r="93" spans="1:14" ht="11.65" customHeight="1" x14ac:dyDescent="0.2">
      <c r="A93" s="639"/>
      <c r="B93" s="414" t="s">
        <v>1037</v>
      </c>
      <c r="C93" s="428">
        <v>0</v>
      </c>
      <c r="D93" s="429">
        <v>0</v>
      </c>
      <c r="E93" s="430">
        <v>0</v>
      </c>
      <c r="F93" s="429">
        <v>0</v>
      </c>
      <c r="G93" s="430">
        <v>0</v>
      </c>
      <c r="H93" s="429">
        <v>0</v>
      </c>
      <c r="I93" s="430">
        <v>0</v>
      </c>
      <c r="J93" s="431">
        <v>0</v>
      </c>
      <c r="K93" s="429">
        <v>0</v>
      </c>
      <c r="L93" s="430">
        <v>0</v>
      </c>
      <c r="M93" s="429">
        <v>0</v>
      </c>
      <c r="N93" s="189" t="s">
        <v>136</v>
      </c>
    </row>
    <row r="94" spans="1:14" ht="11.65" customHeight="1" x14ac:dyDescent="0.2">
      <c r="A94" s="639"/>
      <c r="B94" s="417" t="s">
        <v>1038</v>
      </c>
      <c r="C94" s="432">
        <v>0</v>
      </c>
      <c r="D94" s="432">
        <v>0</v>
      </c>
      <c r="E94" s="433">
        <v>0</v>
      </c>
      <c r="F94" s="432">
        <v>0</v>
      </c>
      <c r="G94" s="433">
        <v>0</v>
      </c>
      <c r="H94" s="432">
        <v>0</v>
      </c>
      <c r="I94" s="433">
        <v>0</v>
      </c>
      <c r="J94" s="434">
        <v>0</v>
      </c>
      <c r="K94" s="432">
        <v>0</v>
      </c>
      <c r="L94" s="433">
        <v>0</v>
      </c>
      <c r="M94" s="432">
        <v>0</v>
      </c>
      <c r="N94" s="152">
        <v>0</v>
      </c>
    </row>
    <row r="95" spans="1:14" ht="11.65" customHeight="1" x14ac:dyDescent="0.2">
      <c r="A95" s="834" t="s">
        <v>1040</v>
      </c>
      <c r="B95" s="407" t="s">
        <v>1030</v>
      </c>
      <c r="C95" s="420">
        <v>379</v>
      </c>
      <c r="D95" s="421">
        <v>160</v>
      </c>
      <c r="E95" s="422">
        <v>0.55820000000000003</v>
      </c>
      <c r="F95" s="421">
        <v>453</v>
      </c>
      <c r="G95" s="422">
        <v>6.9999999999999999E-4</v>
      </c>
      <c r="H95" s="421">
        <v>1839</v>
      </c>
      <c r="I95" s="422">
        <v>0.34189999999999998</v>
      </c>
      <c r="J95" s="423">
        <v>1.4</v>
      </c>
      <c r="K95" s="421">
        <v>42</v>
      </c>
      <c r="L95" s="422">
        <v>9.1600000000000001E-2</v>
      </c>
      <c r="M95" s="421">
        <v>0</v>
      </c>
      <c r="N95" s="43" t="s">
        <v>136</v>
      </c>
    </row>
    <row r="96" spans="1:14" ht="11.65" customHeight="1" x14ac:dyDescent="0.2">
      <c r="A96" s="639"/>
      <c r="B96" s="411" t="s">
        <v>1031</v>
      </c>
      <c r="C96" s="424">
        <v>2720</v>
      </c>
      <c r="D96" s="425">
        <v>1715</v>
      </c>
      <c r="E96" s="426">
        <v>0.33429999999999999</v>
      </c>
      <c r="F96" s="425">
        <v>2791</v>
      </c>
      <c r="G96" s="426">
        <v>2.0999999999999999E-3</v>
      </c>
      <c r="H96" s="425">
        <v>31654</v>
      </c>
      <c r="I96" s="426">
        <v>0.25130000000000002</v>
      </c>
      <c r="J96" s="427">
        <v>1.5</v>
      </c>
      <c r="K96" s="425">
        <v>449</v>
      </c>
      <c r="L96" s="426">
        <v>0.1608</v>
      </c>
      <c r="M96" s="425">
        <v>1</v>
      </c>
      <c r="N96" s="182" t="s">
        <v>136</v>
      </c>
    </row>
    <row r="97" spans="1:14" ht="11.65" customHeight="1" x14ac:dyDescent="0.2">
      <c r="A97" s="639"/>
      <c r="B97" s="411" t="s">
        <v>1032</v>
      </c>
      <c r="C97" s="424">
        <v>7031</v>
      </c>
      <c r="D97" s="425">
        <v>4072</v>
      </c>
      <c r="E97" s="426">
        <v>0.36620000000000003</v>
      </c>
      <c r="F97" s="425">
        <v>7750</v>
      </c>
      <c r="G97" s="426">
        <v>3.3999999999999998E-3</v>
      </c>
      <c r="H97" s="425">
        <v>14047</v>
      </c>
      <c r="I97" s="426">
        <v>0.26269999999999999</v>
      </c>
      <c r="J97" s="427">
        <v>1.8</v>
      </c>
      <c r="K97" s="425">
        <v>1958</v>
      </c>
      <c r="L97" s="426">
        <v>0.25269999999999998</v>
      </c>
      <c r="M97" s="425">
        <v>7</v>
      </c>
      <c r="N97" s="182" t="s">
        <v>136</v>
      </c>
    </row>
    <row r="98" spans="1:14" ht="11.65" customHeight="1" x14ac:dyDescent="0.2">
      <c r="A98" s="639"/>
      <c r="B98" s="411" t="s">
        <v>1033</v>
      </c>
      <c r="C98" s="424">
        <v>6321</v>
      </c>
      <c r="D98" s="425">
        <v>2318</v>
      </c>
      <c r="E98" s="426">
        <v>0.36559999999999998</v>
      </c>
      <c r="F98" s="425">
        <v>6490</v>
      </c>
      <c r="G98" s="426">
        <v>5.7000000000000002E-3</v>
      </c>
      <c r="H98" s="425">
        <v>4102</v>
      </c>
      <c r="I98" s="426">
        <v>0.2397</v>
      </c>
      <c r="J98" s="427">
        <v>1.7</v>
      </c>
      <c r="K98" s="425">
        <v>1869</v>
      </c>
      <c r="L98" s="426">
        <v>0.28799999999999998</v>
      </c>
      <c r="M98" s="425">
        <v>9</v>
      </c>
      <c r="N98" s="182" t="s">
        <v>136</v>
      </c>
    </row>
    <row r="99" spans="1:14" ht="11.65" customHeight="1" x14ac:dyDescent="0.2">
      <c r="A99" s="639"/>
      <c r="B99" s="411" t="s">
        <v>1034</v>
      </c>
      <c r="C99" s="424">
        <v>21608</v>
      </c>
      <c r="D99" s="425">
        <v>6297</v>
      </c>
      <c r="E99" s="426">
        <v>0.33989999999999998</v>
      </c>
      <c r="F99" s="425">
        <v>21567</v>
      </c>
      <c r="G99" s="426">
        <v>1.44E-2</v>
      </c>
      <c r="H99" s="425">
        <v>12446</v>
      </c>
      <c r="I99" s="426">
        <v>0.246</v>
      </c>
      <c r="J99" s="427">
        <v>1.8</v>
      </c>
      <c r="K99" s="425">
        <v>9124</v>
      </c>
      <c r="L99" s="426">
        <v>0.42309999999999998</v>
      </c>
      <c r="M99" s="425">
        <v>77</v>
      </c>
      <c r="N99" s="182" t="s">
        <v>136</v>
      </c>
    </row>
    <row r="100" spans="1:14" ht="11.65" customHeight="1" x14ac:dyDescent="0.2">
      <c r="A100" s="639"/>
      <c r="B100" s="411" t="s">
        <v>1035</v>
      </c>
      <c r="C100" s="424">
        <v>8830</v>
      </c>
      <c r="D100" s="425">
        <v>2304</v>
      </c>
      <c r="E100" s="426">
        <v>0.35610000000000003</v>
      </c>
      <c r="F100" s="425">
        <v>8533</v>
      </c>
      <c r="G100" s="426">
        <v>4.3099999999999999E-2</v>
      </c>
      <c r="H100" s="425">
        <v>3863</v>
      </c>
      <c r="I100" s="426">
        <v>0.23180000000000001</v>
      </c>
      <c r="J100" s="427">
        <v>1.8</v>
      </c>
      <c r="K100" s="425">
        <v>4790</v>
      </c>
      <c r="L100" s="426">
        <v>0.56130000000000002</v>
      </c>
      <c r="M100" s="425">
        <v>86</v>
      </c>
      <c r="N100" s="182" t="s">
        <v>136</v>
      </c>
    </row>
    <row r="101" spans="1:14" ht="11.65" customHeight="1" x14ac:dyDescent="0.2">
      <c r="A101" s="639"/>
      <c r="B101" s="411" t="s">
        <v>1036</v>
      </c>
      <c r="C101" s="424">
        <v>1691</v>
      </c>
      <c r="D101" s="425">
        <v>309</v>
      </c>
      <c r="E101" s="426">
        <v>0.36420000000000002</v>
      </c>
      <c r="F101" s="425">
        <v>1624</v>
      </c>
      <c r="G101" s="426">
        <v>0.19869999999999999</v>
      </c>
      <c r="H101" s="425">
        <v>742</v>
      </c>
      <c r="I101" s="426">
        <v>0.3997</v>
      </c>
      <c r="J101" s="427">
        <v>1.6</v>
      </c>
      <c r="K101" s="425">
        <v>2775</v>
      </c>
      <c r="L101" s="426">
        <v>1.7094</v>
      </c>
      <c r="M101" s="425">
        <v>145</v>
      </c>
      <c r="N101" s="182" t="s">
        <v>136</v>
      </c>
    </row>
    <row r="102" spans="1:14" ht="11.65" customHeight="1" x14ac:dyDescent="0.2">
      <c r="A102" s="639"/>
      <c r="B102" s="414" t="s">
        <v>1037</v>
      </c>
      <c r="C102" s="428">
        <v>1193</v>
      </c>
      <c r="D102" s="429">
        <v>196</v>
      </c>
      <c r="E102" s="430">
        <v>0.1696</v>
      </c>
      <c r="F102" s="429">
        <v>1027</v>
      </c>
      <c r="G102" s="430">
        <v>1</v>
      </c>
      <c r="H102" s="429">
        <v>535</v>
      </c>
      <c r="I102" s="430">
        <v>0.25419999999999998</v>
      </c>
      <c r="J102" s="431">
        <v>1.2</v>
      </c>
      <c r="K102" s="429">
        <v>1256</v>
      </c>
      <c r="L102" s="430">
        <v>1.2226999999999999</v>
      </c>
      <c r="M102" s="429">
        <v>212</v>
      </c>
      <c r="N102" s="189" t="s">
        <v>136</v>
      </c>
    </row>
    <row r="103" spans="1:14" ht="11.65" customHeight="1" x14ac:dyDescent="0.2">
      <c r="A103" s="639"/>
      <c r="B103" s="417" t="s">
        <v>1038</v>
      </c>
      <c r="C103" s="432">
        <v>49773</v>
      </c>
      <c r="D103" s="432">
        <v>17371</v>
      </c>
      <c r="E103" s="433">
        <v>0.35189999999999999</v>
      </c>
      <c r="F103" s="432">
        <v>50235</v>
      </c>
      <c r="G103" s="433">
        <v>4.1700000000000001E-2</v>
      </c>
      <c r="H103" s="432">
        <v>69228</v>
      </c>
      <c r="I103" s="433">
        <v>0.25159999999999999</v>
      </c>
      <c r="J103" s="434">
        <v>1.7</v>
      </c>
      <c r="K103" s="432">
        <v>22263</v>
      </c>
      <c r="L103" s="433">
        <v>0.44319999999999998</v>
      </c>
      <c r="M103" s="432">
        <v>537</v>
      </c>
      <c r="N103" s="152">
        <v>126</v>
      </c>
    </row>
    <row r="104" spans="1:14" ht="11.65" customHeight="1" x14ac:dyDescent="0.2">
      <c r="A104" s="835" t="s">
        <v>1045</v>
      </c>
      <c r="B104" s="835"/>
      <c r="C104" s="432">
        <v>84401</v>
      </c>
      <c r="D104" s="432">
        <v>19775</v>
      </c>
      <c r="E104" s="433">
        <v>0.3735</v>
      </c>
      <c r="F104" s="432">
        <v>133816</v>
      </c>
      <c r="G104" s="433">
        <v>1.5800000000000002E-2</v>
      </c>
      <c r="H104" s="432">
        <v>69263</v>
      </c>
      <c r="I104" s="433">
        <v>0.27150000000000002</v>
      </c>
      <c r="J104" s="434">
        <v>2.4</v>
      </c>
      <c r="K104" s="432">
        <v>29197</v>
      </c>
      <c r="L104" s="433">
        <v>0.21820000000000001</v>
      </c>
      <c r="M104" s="432">
        <v>542</v>
      </c>
      <c r="N104" s="152">
        <v>150</v>
      </c>
    </row>
    <row r="105" spans="1:14" ht="15" customHeight="1" x14ac:dyDescent="0.2">
      <c r="A105" s="166"/>
      <c r="B105" s="48"/>
      <c r="C105" s="48"/>
      <c r="D105" s="48"/>
      <c r="E105" s="48"/>
      <c r="F105" s="48"/>
      <c r="G105" s="48"/>
      <c r="H105" s="48"/>
      <c r="I105" s="48"/>
      <c r="J105" s="239"/>
      <c r="K105" s="48"/>
      <c r="L105" s="48"/>
      <c r="M105" s="48"/>
      <c r="N105" s="48"/>
    </row>
    <row r="106" spans="1:14" ht="15" customHeight="1" x14ac:dyDescent="0.2"/>
    <row r="107" spans="1:14" ht="12.4" customHeight="1" x14ac:dyDescent="0.2">
      <c r="A107" s="73" t="s">
        <v>847</v>
      </c>
      <c r="B107" s="282">
        <f>SUM(C112:N139)</f>
        <v>1034311.2054000001</v>
      </c>
    </row>
    <row r="108" spans="1:14" ht="3.4" customHeight="1" x14ac:dyDescent="0.2"/>
    <row r="109" spans="1:14" ht="12.4" customHeight="1" x14ac:dyDescent="0.2">
      <c r="C109" s="51" t="s">
        <v>93</v>
      </c>
      <c r="D109" s="51" t="s">
        <v>94</v>
      </c>
      <c r="E109" s="51" t="s">
        <v>95</v>
      </c>
      <c r="F109" s="51" t="s">
        <v>96</v>
      </c>
      <c r="G109" s="51" t="s">
        <v>97</v>
      </c>
      <c r="H109" s="51" t="s">
        <v>852</v>
      </c>
      <c r="I109" s="51" t="s">
        <v>853</v>
      </c>
      <c r="J109" s="51" t="s">
        <v>1013</v>
      </c>
      <c r="K109" s="51" t="s">
        <v>1014</v>
      </c>
      <c r="L109" s="51" t="s">
        <v>1015</v>
      </c>
      <c r="M109" s="51" t="s">
        <v>1016</v>
      </c>
      <c r="N109" s="51" t="s">
        <v>1017</v>
      </c>
    </row>
    <row r="110" spans="1:14" ht="3.4" customHeight="1" x14ac:dyDescent="0.2"/>
    <row r="111" spans="1:14" ht="44.1" customHeight="1" x14ac:dyDescent="0.2">
      <c r="A111" s="210" t="s">
        <v>98</v>
      </c>
      <c r="B111" s="179" t="s">
        <v>1018</v>
      </c>
      <c r="C111" s="89" t="s">
        <v>1019</v>
      </c>
      <c r="D111" s="89" t="s">
        <v>1020</v>
      </c>
      <c r="E111" s="89" t="s">
        <v>1021</v>
      </c>
      <c r="F111" s="89" t="s">
        <v>1022</v>
      </c>
      <c r="G111" s="89" t="s">
        <v>1023</v>
      </c>
      <c r="H111" s="89" t="s">
        <v>1024</v>
      </c>
      <c r="I111" s="89" t="s">
        <v>1025</v>
      </c>
      <c r="J111" s="89" t="s">
        <v>1042</v>
      </c>
      <c r="K111" s="89" t="s">
        <v>165</v>
      </c>
      <c r="L111" s="89" t="s">
        <v>956</v>
      </c>
      <c r="M111" s="89" t="s">
        <v>1043</v>
      </c>
      <c r="N111" s="89" t="s">
        <v>1044</v>
      </c>
    </row>
    <row r="112" spans="1:14" ht="11.65" customHeight="1" x14ac:dyDescent="0.2">
      <c r="A112" s="834" t="s">
        <v>1029</v>
      </c>
      <c r="B112" s="407" t="s">
        <v>1030</v>
      </c>
      <c r="C112" s="420">
        <v>33807</v>
      </c>
      <c r="D112" s="421">
        <v>2755</v>
      </c>
      <c r="E112" s="422">
        <v>0.48270000000000002</v>
      </c>
      <c r="F112" s="421">
        <v>81457</v>
      </c>
      <c r="G112" s="422">
        <v>2.0000000000000001E-4</v>
      </c>
      <c r="H112" s="421">
        <v>107</v>
      </c>
      <c r="I112" s="422">
        <v>0.28470000000000001</v>
      </c>
      <c r="J112" s="423">
        <v>2.8</v>
      </c>
      <c r="K112" s="421">
        <v>6800</v>
      </c>
      <c r="L112" s="422">
        <v>8.3500000000000005E-2</v>
      </c>
      <c r="M112" s="421">
        <v>5</v>
      </c>
      <c r="N112" s="43" t="s">
        <v>136</v>
      </c>
    </row>
    <row r="113" spans="1:14" ht="11.65" customHeight="1" x14ac:dyDescent="0.2">
      <c r="A113" s="639"/>
      <c r="B113" s="411" t="s">
        <v>1031</v>
      </c>
      <c r="C113" s="424">
        <v>0</v>
      </c>
      <c r="D113" s="425">
        <v>0</v>
      </c>
      <c r="E113" s="426">
        <v>0</v>
      </c>
      <c r="F113" s="425">
        <v>0</v>
      </c>
      <c r="G113" s="426">
        <v>0</v>
      </c>
      <c r="H113" s="425">
        <v>0</v>
      </c>
      <c r="I113" s="426">
        <v>0</v>
      </c>
      <c r="J113" s="427">
        <v>0</v>
      </c>
      <c r="K113" s="425">
        <v>0</v>
      </c>
      <c r="L113" s="426">
        <v>0</v>
      </c>
      <c r="M113" s="425">
        <v>0</v>
      </c>
      <c r="N113" s="182" t="s">
        <v>136</v>
      </c>
    </row>
    <row r="114" spans="1:14" ht="11.65" customHeight="1" x14ac:dyDescent="0.2">
      <c r="A114" s="639"/>
      <c r="B114" s="411" t="s">
        <v>1032</v>
      </c>
      <c r="C114" s="424">
        <v>0</v>
      </c>
      <c r="D114" s="425">
        <v>0</v>
      </c>
      <c r="E114" s="426">
        <v>0</v>
      </c>
      <c r="F114" s="425">
        <v>0</v>
      </c>
      <c r="G114" s="426">
        <v>0</v>
      </c>
      <c r="H114" s="425">
        <v>0</v>
      </c>
      <c r="I114" s="426">
        <v>0</v>
      </c>
      <c r="J114" s="427">
        <v>0</v>
      </c>
      <c r="K114" s="425">
        <v>0</v>
      </c>
      <c r="L114" s="426">
        <v>0</v>
      </c>
      <c r="M114" s="425">
        <v>0</v>
      </c>
      <c r="N114" s="182" t="s">
        <v>136</v>
      </c>
    </row>
    <row r="115" spans="1:14" ht="11.65" customHeight="1" x14ac:dyDescent="0.2">
      <c r="A115" s="639"/>
      <c r="B115" s="411" t="s">
        <v>1033</v>
      </c>
      <c r="C115" s="424">
        <v>0</v>
      </c>
      <c r="D115" s="425">
        <v>0</v>
      </c>
      <c r="E115" s="426">
        <v>0</v>
      </c>
      <c r="F115" s="425">
        <v>0</v>
      </c>
      <c r="G115" s="426">
        <v>0</v>
      </c>
      <c r="H115" s="425">
        <v>0</v>
      </c>
      <c r="I115" s="426">
        <v>0</v>
      </c>
      <c r="J115" s="427">
        <v>0</v>
      </c>
      <c r="K115" s="425">
        <v>0</v>
      </c>
      <c r="L115" s="426">
        <v>0</v>
      </c>
      <c r="M115" s="425">
        <v>0</v>
      </c>
      <c r="N115" s="182" t="s">
        <v>136</v>
      </c>
    </row>
    <row r="116" spans="1:14" ht="11.65" customHeight="1" x14ac:dyDescent="0.2">
      <c r="A116" s="639"/>
      <c r="B116" s="411" t="s">
        <v>1034</v>
      </c>
      <c r="C116" s="424">
        <v>0</v>
      </c>
      <c r="D116" s="425">
        <v>0</v>
      </c>
      <c r="E116" s="426">
        <v>0.3004</v>
      </c>
      <c r="F116" s="425">
        <v>0</v>
      </c>
      <c r="G116" s="426">
        <v>1.9400000000000001E-2</v>
      </c>
      <c r="H116" s="425">
        <v>1</v>
      </c>
      <c r="I116" s="426">
        <v>0.71970000000000001</v>
      </c>
      <c r="J116" s="427">
        <v>1</v>
      </c>
      <c r="K116" s="425">
        <v>0</v>
      </c>
      <c r="L116" s="426">
        <v>1.5155000000000001</v>
      </c>
      <c r="M116" s="425">
        <v>0</v>
      </c>
      <c r="N116" s="182" t="s">
        <v>136</v>
      </c>
    </row>
    <row r="117" spans="1:14" ht="11.65" customHeight="1" x14ac:dyDescent="0.2">
      <c r="A117" s="639"/>
      <c r="B117" s="411" t="s">
        <v>1035</v>
      </c>
      <c r="C117" s="424">
        <v>0</v>
      </c>
      <c r="D117" s="425">
        <v>0</v>
      </c>
      <c r="E117" s="426">
        <v>0</v>
      </c>
      <c r="F117" s="425">
        <v>0</v>
      </c>
      <c r="G117" s="426">
        <v>0</v>
      </c>
      <c r="H117" s="425">
        <v>0</v>
      </c>
      <c r="I117" s="426">
        <v>0</v>
      </c>
      <c r="J117" s="427">
        <v>0</v>
      </c>
      <c r="K117" s="425">
        <v>0</v>
      </c>
      <c r="L117" s="426">
        <v>0</v>
      </c>
      <c r="M117" s="425">
        <v>0</v>
      </c>
      <c r="N117" s="182" t="s">
        <v>136</v>
      </c>
    </row>
    <row r="118" spans="1:14" ht="11.65" customHeight="1" x14ac:dyDescent="0.2">
      <c r="A118" s="639"/>
      <c r="B118" s="411" t="s">
        <v>1036</v>
      </c>
      <c r="C118" s="424">
        <v>0</v>
      </c>
      <c r="D118" s="425">
        <v>0</v>
      </c>
      <c r="E118" s="426">
        <v>0</v>
      </c>
      <c r="F118" s="425">
        <v>0</v>
      </c>
      <c r="G118" s="426">
        <v>0</v>
      </c>
      <c r="H118" s="425">
        <v>0</v>
      </c>
      <c r="I118" s="426">
        <v>0</v>
      </c>
      <c r="J118" s="427">
        <v>0</v>
      </c>
      <c r="K118" s="425">
        <v>0</v>
      </c>
      <c r="L118" s="426">
        <v>0</v>
      </c>
      <c r="M118" s="425">
        <v>0</v>
      </c>
      <c r="N118" s="182" t="s">
        <v>136</v>
      </c>
    </row>
    <row r="119" spans="1:14" ht="11.65" customHeight="1" x14ac:dyDescent="0.2">
      <c r="A119" s="639"/>
      <c r="B119" s="414" t="s">
        <v>1037</v>
      </c>
      <c r="C119" s="428">
        <v>0</v>
      </c>
      <c r="D119" s="429">
        <v>0</v>
      </c>
      <c r="E119" s="430">
        <v>0</v>
      </c>
      <c r="F119" s="429">
        <v>0</v>
      </c>
      <c r="G119" s="430">
        <v>0</v>
      </c>
      <c r="H119" s="429">
        <v>0</v>
      </c>
      <c r="I119" s="430">
        <v>0</v>
      </c>
      <c r="J119" s="431">
        <v>0</v>
      </c>
      <c r="K119" s="429">
        <v>0</v>
      </c>
      <c r="L119" s="430">
        <v>0</v>
      </c>
      <c r="M119" s="429">
        <v>0</v>
      </c>
      <c r="N119" s="189" t="s">
        <v>136</v>
      </c>
    </row>
    <row r="120" spans="1:14" ht="11.65" customHeight="1" x14ac:dyDescent="0.2">
      <c r="A120" s="639"/>
      <c r="B120" s="417" t="s">
        <v>1038</v>
      </c>
      <c r="C120" s="432">
        <v>33807</v>
      </c>
      <c r="D120" s="432">
        <v>2755</v>
      </c>
      <c r="E120" s="433">
        <v>0.48270000000000002</v>
      </c>
      <c r="F120" s="432">
        <v>81457</v>
      </c>
      <c r="G120" s="433">
        <v>2.0000000000000001E-4</v>
      </c>
      <c r="H120" s="432">
        <v>108</v>
      </c>
      <c r="I120" s="433">
        <v>0.28470000000000001</v>
      </c>
      <c r="J120" s="434">
        <v>2.8</v>
      </c>
      <c r="K120" s="432">
        <v>6800</v>
      </c>
      <c r="L120" s="433">
        <v>8.3500000000000005E-2</v>
      </c>
      <c r="M120" s="432">
        <v>5</v>
      </c>
      <c r="N120" s="152">
        <v>31</v>
      </c>
    </row>
    <row r="121" spans="1:14" ht="11.65" customHeight="1" x14ac:dyDescent="0.2">
      <c r="A121" s="834" t="s">
        <v>1039</v>
      </c>
      <c r="B121" s="407" t="s">
        <v>1030</v>
      </c>
      <c r="C121" s="420">
        <v>0</v>
      </c>
      <c r="D121" s="421">
        <v>0</v>
      </c>
      <c r="E121" s="422">
        <v>0</v>
      </c>
      <c r="F121" s="421">
        <v>0</v>
      </c>
      <c r="G121" s="422">
        <v>0</v>
      </c>
      <c r="H121" s="421">
        <v>0</v>
      </c>
      <c r="I121" s="422">
        <v>0</v>
      </c>
      <c r="J121" s="423">
        <v>0</v>
      </c>
      <c r="K121" s="421">
        <v>0</v>
      </c>
      <c r="L121" s="422">
        <v>0</v>
      </c>
      <c r="M121" s="421">
        <v>0</v>
      </c>
      <c r="N121" s="43" t="s">
        <v>136</v>
      </c>
    </row>
    <row r="122" spans="1:14" ht="11.65" customHeight="1" x14ac:dyDescent="0.2">
      <c r="A122" s="639"/>
      <c r="B122" s="411" t="s">
        <v>1031</v>
      </c>
      <c r="C122" s="424">
        <v>0</v>
      </c>
      <c r="D122" s="425">
        <v>0</v>
      </c>
      <c r="E122" s="426">
        <v>0</v>
      </c>
      <c r="F122" s="425">
        <v>0</v>
      </c>
      <c r="G122" s="426">
        <v>0</v>
      </c>
      <c r="H122" s="425">
        <v>0</v>
      </c>
      <c r="I122" s="426">
        <v>0</v>
      </c>
      <c r="J122" s="427">
        <v>0</v>
      </c>
      <c r="K122" s="425">
        <v>0</v>
      </c>
      <c r="L122" s="426">
        <v>0</v>
      </c>
      <c r="M122" s="425">
        <v>0</v>
      </c>
      <c r="N122" s="182" t="s">
        <v>136</v>
      </c>
    </row>
    <row r="123" spans="1:14" ht="11.65" customHeight="1" x14ac:dyDescent="0.2">
      <c r="A123" s="639"/>
      <c r="B123" s="411" t="s">
        <v>1032</v>
      </c>
      <c r="C123" s="424">
        <v>0</v>
      </c>
      <c r="D123" s="425">
        <v>0</v>
      </c>
      <c r="E123" s="426">
        <v>0</v>
      </c>
      <c r="F123" s="425">
        <v>0</v>
      </c>
      <c r="G123" s="426">
        <v>0</v>
      </c>
      <c r="H123" s="425">
        <v>0</v>
      </c>
      <c r="I123" s="426">
        <v>0</v>
      </c>
      <c r="J123" s="427">
        <v>0</v>
      </c>
      <c r="K123" s="425">
        <v>0</v>
      </c>
      <c r="L123" s="426">
        <v>0</v>
      </c>
      <c r="M123" s="425">
        <v>0</v>
      </c>
      <c r="N123" s="182" t="s">
        <v>136</v>
      </c>
    </row>
    <row r="124" spans="1:14" ht="11.65" customHeight="1" x14ac:dyDescent="0.2">
      <c r="A124" s="639"/>
      <c r="B124" s="411" t="s">
        <v>1033</v>
      </c>
      <c r="C124" s="424">
        <v>0</v>
      </c>
      <c r="D124" s="425">
        <v>0</v>
      </c>
      <c r="E124" s="426">
        <v>0</v>
      </c>
      <c r="F124" s="425">
        <v>0</v>
      </c>
      <c r="G124" s="426">
        <v>0</v>
      </c>
      <c r="H124" s="425">
        <v>0</v>
      </c>
      <c r="I124" s="426">
        <v>0</v>
      </c>
      <c r="J124" s="427">
        <v>0</v>
      </c>
      <c r="K124" s="425">
        <v>0</v>
      </c>
      <c r="L124" s="426">
        <v>0</v>
      </c>
      <c r="M124" s="425">
        <v>0</v>
      </c>
      <c r="N124" s="182" t="s">
        <v>136</v>
      </c>
    </row>
    <row r="125" spans="1:14" ht="11.65" customHeight="1" x14ac:dyDescent="0.2">
      <c r="A125" s="639"/>
      <c r="B125" s="411" t="s">
        <v>1034</v>
      </c>
      <c r="C125" s="424">
        <v>0</v>
      </c>
      <c r="D125" s="425">
        <v>0</v>
      </c>
      <c r="E125" s="426">
        <v>0</v>
      </c>
      <c r="F125" s="425">
        <v>0</v>
      </c>
      <c r="G125" s="426">
        <v>0</v>
      </c>
      <c r="H125" s="425">
        <v>0</v>
      </c>
      <c r="I125" s="426">
        <v>0</v>
      </c>
      <c r="J125" s="427">
        <v>0</v>
      </c>
      <c r="K125" s="425">
        <v>0</v>
      </c>
      <c r="L125" s="426">
        <v>0</v>
      </c>
      <c r="M125" s="425">
        <v>0</v>
      </c>
      <c r="N125" s="182" t="s">
        <v>136</v>
      </c>
    </row>
    <row r="126" spans="1:14" ht="11.65" customHeight="1" x14ac:dyDescent="0.2">
      <c r="A126" s="639"/>
      <c r="B126" s="411" t="s">
        <v>1035</v>
      </c>
      <c r="C126" s="424">
        <v>0</v>
      </c>
      <c r="D126" s="425">
        <v>0</v>
      </c>
      <c r="E126" s="426">
        <v>0</v>
      </c>
      <c r="F126" s="425">
        <v>0</v>
      </c>
      <c r="G126" s="426">
        <v>0</v>
      </c>
      <c r="H126" s="425">
        <v>0</v>
      </c>
      <c r="I126" s="426">
        <v>0</v>
      </c>
      <c r="J126" s="427">
        <v>0</v>
      </c>
      <c r="K126" s="425">
        <v>0</v>
      </c>
      <c r="L126" s="426">
        <v>0</v>
      </c>
      <c r="M126" s="425">
        <v>0</v>
      </c>
      <c r="N126" s="182" t="s">
        <v>136</v>
      </c>
    </row>
    <row r="127" spans="1:14" ht="11.65" customHeight="1" x14ac:dyDescent="0.2">
      <c r="A127" s="639"/>
      <c r="B127" s="411" t="s">
        <v>1036</v>
      </c>
      <c r="C127" s="424">
        <v>0</v>
      </c>
      <c r="D127" s="425">
        <v>0</v>
      </c>
      <c r="E127" s="426">
        <v>0</v>
      </c>
      <c r="F127" s="425">
        <v>0</v>
      </c>
      <c r="G127" s="426">
        <v>0</v>
      </c>
      <c r="H127" s="425">
        <v>0</v>
      </c>
      <c r="I127" s="426">
        <v>0</v>
      </c>
      <c r="J127" s="427">
        <v>0</v>
      </c>
      <c r="K127" s="425">
        <v>0</v>
      </c>
      <c r="L127" s="426">
        <v>0</v>
      </c>
      <c r="M127" s="425">
        <v>0</v>
      </c>
      <c r="N127" s="182" t="s">
        <v>136</v>
      </c>
    </row>
    <row r="128" spans="1:14" ht="11.65" customHeight="1" x14ac:dyDescent="0.2">
      <c r="A128" s="639"/>
      <c r="B128" s="414" t="s">
        <v>1037</v>
      </c>
      <c r="C128" s="428">
        <v>0</v>
      </c>
      <c r="D128" s="429">
        <v>0</v>
      </c>
      <c r="E128" s="430">
        <v>0</v>
      </c>
      <c r="F128" s="429">
        <v>0</v>
      </c>
      <c r="G128" s="430">
        <v>0</v>
      </c>
      <c r="H128" s="429">
        <v>0</v>
      </c>
      <c r="I128" s="430">
        <v>0</v>
      </c>
      <c r="J128" s="431">
        <v>0</v>
      </c>
      <c r="K128" s="429">
        <v>0</v>
      </c>
      <c r="L128" s="430">
        <v>0</v>
      </c>
      <c r="M128" s="429">
        <v>0</v>
      </c>
      <c r="N128" s="189" t="s">
        <v>136</v>
      </c>
    </row>
    <row r="129" spans="1:14" ht="11.65" customHeight="1" x14ac:dyDescent="0.2">
      <c r="A129" s="639"/>
      <c r="B129" s="417" t="s">
        <v>1038</v>
      </c>
      <c r="C129" s="432">
        <v>0</v>
      </c>
      <c r="D129" s="432">
        <v>0</v>
      </c>
      <c r="E129" s="433">
        <v>0</v>
      </c>
      <c r="F129" s="432">
        <v>0</v>
      </c>
      <c r="G129" s="433">
        <v>0</v>
      </c>
      <c r="H129" s="432">
        <v>0</v>
      </c>
      <c r="I129" s="433">
        <v>0</v>
      </c>
      <c r="J129" s="434">
        <v>0</v>
      </c>
      <c r="K129" s="432">
        <v>0</v>
      </c>
      <c r="L129" s="433">
        <v>0</v>
      </c>
      <c r="M129" s="432">
        <v>0</v>
      </c>
      <c r="N129" s="152">
        <v>0</v>
      </c>
    </row>
    <row r="130" spans="1:14" ht="11.65" customHeight="1" x14ac:dyDescent="0.2">
      <c r="A130" s="834" t="s">
        <v>1040</v>
      </c>
      <c r="B130" s="407" t="s">
        <v>1030</v>
      </c>
      <c r="C130" s="420">
        <v>396</v>
      </c>
      <c r="D130" s="421">
        <v>184</v>
      </c>
      <c r="E130" s="422">
        <v>0.55159999999999998</v>
      </c>
      <c r="F130" s="421">
        <v>483</v>
      </c>
      <c r="G130" s="422">
        <v>6.9999999999999999E-4</v>
      </c>
      <c r="H130" s="421">
        <v>2175</v>
      </c>
      <c r="I130" s="422">
        <v>0.34910000000000002</v>
      </c>
      <c r="J130" s="423">
        <v>1.4</v>
      </c>
      <c r="K130" s="421">
        <v>48</v>
      </c>
      <c r="L130" s="422">
        <v>9.8299999999999998E-2</v>
      </c>
      <c r="M130" s="421">
        <v>0</v>
      </c>
      <c r="N130" s="43" t="s">
        <v>136</v>
      </c>
    </row>
    <row r="131" spans="1:14" ht="11.65" customHeight="1" x14ac:dyDescent="0.2">
      <c r="A131" s="639"/>
      <c r="B131" s="411" t="s">
        <v>1031</v>
      </c>
      <c r="C131" s="424">
        <v>2800</v>
      </c>
      <c r="D131" s="425">
        <v>1699</v>
      </c>
      <c r="E131" s="426">
        <v>0.34439999999999998</v>
      </c>
      <c r="F131" s="425">
        <v>2886</v>
      </c>
      <c r="G131" s="426">
        <v>2.0999999999999999E-3</v>
      </c>
      <c r="H131" s="425">
        <v>30185</v>
      </c>
      <c r="I131" s="426">
        <v>0.25069999999999998</v>
      </c>
      <c r="J131" s="427">
        <v>1.5</v>
      </c>
      <c r="K131" s="425">
        <v>467</v>
      </c>
      <c r="L131" s="426">
        <v>0.16170000000000001</v>
      </c>
      <c r="M131" s="425">
        <v>1</v>
      </c>
      <c r="N131" s="182" t="s">
        <v>136</v>
      </c>
    </row>
    <row r="132" spans="1:14" ht="11.65" customHeight="1" x14ac:dyDescent="0.2">
      <c r="A132" s="639"/>
      <c r="B132" s="411" t="s">
        <v>1032</v>
      </c>
      <c r="C132" s="424">
        <v>6569</v>
      </c>
      <c r="D132" s="425">
        <v>3851</v>
      </c>
      <c r="E132" s="426">
        <v>0.36420000000000002</v>
      </c>
      <c r="F132" s="425">
        <v>7352</v>
      </c>
      <c r="G132" s="426">
        <v>3.3999999999999998E-3</v>
      </c>
      <c r="H132" s="425">
        <v>17568</v>
      </c>
      <c r="I132" s="426">
        <v>0.2525</v>
      </c>
      <c r="J132" s="427">
        <v>1.8</v>
      </c>
      <c r="K132" s="425">
        <v>1746</v>
      </c>
      <c r="L132" s="426">
        <v>0.23749999999999999</v>
      </c>
      <c r="M132" s="425">
        <v>6</v>
      </c>
      <c r="N132" s="182" t="s">
        <v>136</v>
      </c>
    </row>
    <row r="133" spans="1:14" ht="11.65" customHeight="1" x14ac:dyDescent="0.2">
      <c r="A133" s="639"/>
      <c r="B133" s="411" t="s">
        <v>1033</v>
      </c>
      <c r="C133" s="424">
        <v>6856</v>
      </c>
      <c r="D133" s="425">
        <v>2369</v>
      </c>
      <c r="E133" s="426">
        <v>0.34739999999999999</v>
      </c>
      <c r="F133" s="425">
        <v>6800</v>
      </c>
      <c r="G133" s="426">
        <v>5.7000000000000002E-3</v>
      </c>
      <c r="H133" s="425">
        <v>6709</v>
      </c>
      <c r="I133" s="426">
        <v>0.2351</v>
      </c>
      <c r="J133" s="427">
        <v>1.7</v>
      </c>
      <c r="K133" s="425">
        <v>1911</v>
      </c>
      <c r="L133" s="426">
        <v>0.28110000000000002</v>
      </c>
      <c r="M133" s="425">
        <v>9</v>
      </c>
      <c r="N133" s="182" t="s">
        <v>136</v>
      </c>
    </row>
    <row r="134" spans="1:14" ht="11.65" customHeight="1" x14ac:dyDescent="0.2">
      <c r="A134" s="639"/>
      <c r="B134" s="411" t="s">
        <v>1034</v>
      </c>
      <c r="C134" s="424">
        <v>20755</v>
      </c>
      <c r="D134" s="425">
        <v>6122</v>
      </c>
      <c r="E134" s="426">
        <v>0.34570000000000001</v>
      </c>
      <c r="F134" s="425">
        <v>20865</v>
      </c>
      <c r="G134" s="426">
        <v>1.43E-2</v>
      </c>
      <c r="H134" s="425">
        <v>18699</v>
      </c>
      <c r="I134" s="426">
        <v>0.24660000000000001</v>
      </c>
      <c r="J134" s="427">
        <v>1.8</v>
      </c>
      <c r="K134" s="425">
        <v>8833</v>
      </c>
      <c r="L134" s="426">
        <v>0.42330000000000001</v>
      </c>
      <c r="M134" s="425">
        <v>74</v>
      </c>
      <c r="N134" s="182" t="s">
        <v>136</v>
      </c>
    </row>
    <row r="135" spans="1:14" ht="11.65" customHeight="1" x14ac:dyDescent="0.2">
      <c r="A135" s="639"/>
      <c r="B135" s="411" t="s">
        <v>1035</v>
      </c>
      <c r="C135" s="424">
        <v>8415</v>
      </c>
      <c r="D135" s="425">
        <v>2014</v>
      </c>
      <c r="E135" s="426">
        <v>0.36359999999999998</v>
      </c>
      <c r="F135" s="425">
        <v>8010</v>
      </c>
      <c r="G135" s="426">
        <v>4.4200000000000003E-2</v>
      </c>
      <c r="H135" s="425">
        <v>7040</v>
      </c>
      <c r="I135" s="426">
        <v>0.23400000000000001</v>
      </c>
      <c r="J135" s="427">
        <v>1.7</v>
      </c>
      <c r="K135" s="425">
        <v>4545</v>
      </c>
      <c r="L135" s="426">
        <v>0.56740000000000002</v>
      </c>
      <c r="M135" s="425">
        <v>84</v>
      </c>
      <c r="N135" s="182" t="s">
        <v>136</v>
      </c>
    </row>
    <row r="136" spans="1:14" ht="11.65" customHeight="1" x14ac:dyDescent="0.2">
      <c r="A136" s="639"/>
      <c r="B136" s="411" t="s">
        <v>1036</v>
      </c>
      <c r="C136" s="424">
        <v>1400</v>
      </c>
      <c r="D136" s="425">
        <v>319</v>
      </c>
      <c r="E136" s="426">
        <v>0.36530000000000001</v>
      </c>
      <c r="F136" s="425">
        <v>1336</v>
      </c>
      <c r="G136" s="426">
        <v>0.2019</v>
      </c>
      <c r="H136" s="425">
        <v>1515</v>
      </c>
      <c r="I136" s="426">
        <v>0.41</v>
      </c>
      <c r="J136" s="427">
        <v>1.7</v>
      </c>
      <c r="K136" s="425">
        <v>2303</v>
      </c>
      <c r="L136" s="426">
        <v>1.7242</v>
      </c>
      <c r="M136" s="425">
        <v>122</v>
      </c>
      <c r="N136" s="182" t="s">
        <v>136</v>
      </c>
    </row>
    <row r="137" spans="1:14" ht="11.65" customHeight="1" x14ac:dyDescent="0.2">
      <c r="A137" s="639"/>
      <c r="B137" s="414" t="s">
        <v>1037</v>
      </c>
      <c r="C137" s="428">
        <v>999</v>
      </c>
      <c r="D137" s="429">
        <v>162</v>
      </c>
      <c r="E137" s="430">
        <v>0.19289999999999999</v>
      </c>
      <c r="F137" s="429">
        <v>872</v>
      </c>
      <c r="G137" s="430">
        <v>1</v>
      </c>
      <c r="H137" s="429">
        <v>699</v>
      </c>
      <c r="I137" s="430">
        <v>0.2646</v>
      </c>
      <c r="J137" s="431">
        <v>1.3</v>
      </c>
      <c r="K137" s="429">
        <v>1312</v>
      </c>
      <c r="L137" s="430">
        <v>1.5055000000000001</v>
      </c>
      <c r="M137" s="429">
        <v>161</v>
      </c>
      <c r="N137" s="189" t="s">
        <v>136</v>
      </c>
    </row>
    <row r="138" spans="1:14" ht="11.65" customHeight="1" x14ac:dyDescent="0.2">
      <c r="A138" s="639"/>
      <c r="B138" s="417" t="s">
        <v>1038</v>
      </c>
      <c r="C138" s="432">
        <v>48190</v>
      </c>
      <c r="D138" s="432">
        <v>16720</v>
      </c>
      <c r="E138" s="433">
        <v>0.35370000000000001</v>
      </c>
      <c r="F138" s="432">
        <v>48604</v>
      </c>
      <c r="G138" s="433">
        <v>3.8399999999999997E-2</v>
      </c>
      <c r="H138" s="432">
        <v>84590</v>
      </c>
      <c r="I138" s="433">
        <v>0.24990000000000001</v>
      </c>
      <c r="J138" s="434">
        <v>1.7</v>
      </c>
      <c r="K138" s="432">
        <v>21165</v>
      </c>
      <c r="L138" s="433">
        <v>0.4355</v>
      </c>
      <c r="M138" s="432">
        <v>457</v>
      </c>
      <c r="N138" s="152">
        <v>117</v>
      </c>
    </row>
    <row r="139" spans="1:14" ht="11.65" customHeight="1" x14ac:dyDescent="0.2">
      <c r="A139" s="835" t="s">
        <v>1045</v>
      </c>
      <c r="B139" s="835"/>
      <c r="C139" s="432">
        <v>81997</v>
      </c>
      <c r="D139" s="432">
        <v>19475</v>
      </c>
      <c r="E139" s="433">
        <v>0.3805</v>
      </c>
      <c r="F139" s="432">
        <v>130061</v>
      </c>
      <c r="G139" s="433">
        <v>1.4500000000000001E-2</v>
      </c>
      <c r="H139" s="432">
        <v>84698</v>
      </c>
      <c r="I139" s="433">
        <v>0.2717</v>
      </c>
      <c r="J139" s="434">
        <v>2.4</v>
      </c>
      <c r="K139" s="432">
        <v>27965</v>
      </c>
      <c r="L139" s="433">
        <v>0.215</v>
      </c>
      <c r="M139" s="432">
        <v>462</v>
      </c>
      <c r="N139" s="152">
        <v>148</v>
      </c>
    </row>
    <row r="140" spans="1:14" ht="15" customHeight="1" x14ac:dyDescent="0.2">
      <c r="A140" s="166"/>
      <c r="B140" s="48"/>
      <c r="C140" s="48"/>
      <c r="D140" s="48"/>
      <c r="E140" s="48"/>
      <c r="F140" s="48"/>
      <c r="G140" s="48"/>
      <c r="H140" s="48"/>
      <c r="I140" s="48"/>
      <c r="J140" s="239"/>
      <c r="K140" s="48"/>
      <c r="L140" s="48"/>
      <c r="M140" s="48"/>
      <c r="N140" s="48"/>
    </row>
    <row r="141" spans="1:14" ht="15" customHeight="1" x14ac:dyDescent="0.2"/>
    <row r="142" spans="1:14" ht="12.4" customHeight="1" x14ac:dyDescent="0.2">
      <c r="A142" s="73" t="s">
        <v>848</v>
      </c>
      <c r="B142" s="282">
        <f>SUM(C147:N174)</f>
        <v>1018472.5561999998</v>
      </c>
    </row>
    <row r="143" spans="1:14" ht="3.4" customHeight="1" x14ac:dyDescent="0.2"/>
    <row r="144" spans="1:14" ht="12.4" customHeight="1" x14ac:dyDescent="0.2">
      <c r="C144" s="51" t="s">
        <v>93</v>
      </c>
      <c r="D144" s="51" t="s">
        <v>94</v>
      </c>
      <c r="E144" s="51" t="s">
        <v>95</v>
      </c>
      <c r="F144" s="51" t="s">
        <v>96</v>
      </c>
      <c r="G144" s="51" t="s">
        <v>97</v>
      </c>
      <c r="H144" s="51" t="s">
        <v>852</v>
      </c>
      <c r="I144" s="51" t="s">
        <v>853</v>
      </c>
      <c r="J144" s="51" t="s">
        <v>1013</v>
      </c>
      <c r="K144" s="51" t="s">
        <v>1014</v>
      </c>
      <c r="L144" s="51" t="s">
        <v>1015</v>
      </c>
      <c r="M144" s="51" t="s">
        <v>1016</v>
      </c>
      <c r="N144" s="51" t="s">
        <v>1017</v>
      </c>
    </row>
    <row r="145" spans="1:14" ht="3.4" customHeight="1" x14ac:dyDescent="0.2"/>
    <row r="146" spans="1:14" ht="44.1" customHeight="1" x14ac:dyDescent="0.2">
      <c r="A146" s="210" t="s">
        <v>98</v>
      </c>
      <c r="B146" s="179" t="s">
        <v>1018</v>
      </c>
      <c r="C146" s="89" t="s">
        <v>1019</v>
      </c>
      <c r="D146" s="89" t="s">
        <v>1020</v>
      </c>
      <c r="E146" s="89" t="s">
        <v>1021</v>
      </c>
      <c r="F146" s="89" t="s">
        <v>1022</v>
      </c>
      <c r="G146" s="89" t="s">
        <v>1023</v>
      </c>
      <c r="H146" s="89" t="s">
        <v>1024</v>
      </c>
      <c r="I146" s="89" t="s">
        <v>1025</v>
      </c>
      <c r="J146" s="89" t="s">
        <v>1042</v>
      </c>
      <c r="K146" s="89" t="s">
        <v>165</v>
      </c>
      <c r="L146" s="89" t="s">
        <v>956</v>
      </c>
      <c r="M146" s="89" t="s">
        <v>1043</v>
      </c>
      <c r="N146" s="89" t="s">
        <v>1044</v>
      </c>
    </row>
    <row r="147" spans="1:14" ht="11.65" customHeight="1" x14ac:dyDescent="0.2">
      <c r="A147" s="834" t="s">
        <v>1029</v>
      </c>
      <c r="B147" s="407" t="s">
        <v>1030</v>
      </c>
      <c r="C147" s="420">
        <v>35542</v>
      </c>
      <c r="D147" s="421">
        <v>2509</v>
      </c>
      <c r="E147" s="422">
        <v>0.47020000000000001</v>
      </c>
      <c r="F147" s="421">
        <v>81531</v>
      </c>
      <c r="G147" s="422">
        <v>2.0000000000000001E-4</v>
      </c>
      <c r="H147" s="421">
        <v>106</v>
      </c>
      <c r="I147" s="422">
        <v>0.29799999999999999</v>
      </c>
      <c r="J147" s="423">
        <v>2.8</v>
      </c>
      <c r="K147" s="421">
        <v>7131</v>
      </c>
      <c r="L147" s="422">
        <v>8.7499999999999994E-2</v>
      </c>
      <c r="M147" s="421">
        <v>5</v>
      </c>
      <c r="N147" s="43" t="s">
        <v>136</v>
      </c>
    </row>
    <row r="148" spans="1:14" ht="11.65" customHeight="1" x14ac:dyDescent="0.2">
      <c r="A148" s="639"/>
      <c r="B148" s="411" t="s">
        <v>1031</v>
      </c>
      <c r="C148" s="424">
        <v>0</v>
      </c>
      <c r="D148" s="425">
        <v>0</v>
      </c>
      <c r="E148" s="426">
        <v>0</v>
      </c>
      <c r="F148" s="425">
        <v>0</v>
      </c>
      <c r="G148" s="426">
        <v>0</v>
      </c>
      <c r="H148" s="425">
        <v>0</v>
      </c>
      <c r="I148" s="426">
        <v>0</v>
      </c>
      <c r="J148" s="427">
        <v>0</v>
      </c>
      <c r="K148" s="425">
        <v>0</v>
      </c>
      <c r="L148" s="426">
        <v>0</v>
      </c>
      <c r="M148" s="425">
        <v>0</v>
      </c>
      <c r="N148" s="182" t="s">
        <v>136</v>
      </c>
    </row>
    <row r="149" spans="1:14" ht="11.65" customHeight="1" x14ac:dyDescent="0.2">
      <c r="A149" s="639"/>
      <c r="B149" s="411" t="s">
        <v>1032</v>
      </c>
      <c r="C149" s="424">
        <v>0</v>
      </c>
      <c r="D149" s="425">
        <v>0</v>
      </c>
      <c r="E149" s="426">
        <v>0</v>
      </c>
      <c r="F149" s="425">
        <v>0</v>
      </c>
      <c r="G149" s="426">
        <v>0</v>
      </c>
      <c r="H149" s="425">
        <v>0</v>
      </c>
      <c r="I149" s="426">
        <v>0</v>
      </c>
      <c r="J149" s="427">
        <v>0</v>
      </c>
      <c r="K149" s="425">
        <v>0</v>
      </c>
      <c r="L149" s="426">
        <v>0</v>
      </c>
      <c r="M149" s="425">
        <v>0</v>
      </c>
      <c r="N149" s="182" t="s">
        <v>136</v>
      </c>
    </row>
    <row r="150" spans="1:14" ht="11.65" customHeight="1" x14ac:dyDescent="0.2">
      <c r="A150" s="639"/>
      <c r="B150" s="411" t="s">
        <v>1033</v>
      </c>
      <c r="C150" s="424">
        <v>0</v>
      </c>
      <c r="D150" s="425">
        <v>0</v>
      </c>
      <c r="E150" s="426">
        <v>0</v>
      </c>
      <c r="F150" s="425">
        <v>0</v>
      </c>
      <c r="G150" s="426">
        <v>0</v>
      </c>
      <c r="H150" s="425">
        <v>0</v>
      </c>
      <c r="I150" s="426">
        <v>0</v>
      </c>
      <c r="J150" s="427">
        <v>0</v>
      </c>
      <c r="K150" s="425">
        <v>0</v>
      </c>
      <c r="L150" s="426">
        <v>0</v>
      </c>
      <c r="M150" s="425">
        <v>0</v>
      </c>
      <c r="N150" s="182" t="s">
        <v>136</v>
      </c>
    </row>
    <row r="151" spans="1:14" ht="11.65" customHeight="1" x14ac:dyDescent="0.2">
      <c r="A151" s="639"/>
      <c r="B151" s="411" t="s">
        <v>1034</v>
      </c>
      <c r="C151" s="424">
        <v>0</v>
      </c>
      <c r="D151" s="425">
        <v>0</v>
      </c>
      <c r="E151" s="426">
        <v>0</v>
      </c>
      <c r="F151" s="425">
        <v>0</v>
      </c>
      <c r="G151" s="426">
        <v>0</v>
      </c>
      <c r="H151" s="425">
        <v>0</v>
      </c>
      <c r="I151" s="426">
        <v>0</v>
      </c>
      <c r="J151" s="427">
        <v>0</v>
      </c>
      <c r="K151" s="425">
        <v>0</v>
      </c>
      <c r="L151" s="426">
        <v>0</v>
      </c>
      <c r="M151" s="425">
        <v>0</v>
      </c>
      <c r="N151" s="182" t="s">
        <v>136</v>
      </c>
    </row>
    <row r="152" spans="1:14" ht="11.65" customHeight="1" x14ac:dyDescent="0.2">
      <c r="A152" s="639"/>
      <c r="B152" s="411" t="s">
        <v>1035</v>
      </c>
      <c r="C152" s="424">
        <v>0</v>
      </c>
      <c r="D152" s="425">
        <v>0</v>
      </c>
      <c r="E152" s="426">
        <v>0</v>
      </c>
      <c r="F152" s="425">
        <v>0</v>
      </c>
      <c r="G152" s="426">
        <v>0</v>
      </c>
      <c r="H152" s="425">
        <v>0</v>
      </c>
      <c r="I152" s="426">
        <v>0</v>
      </c>
      <c r="J152" s="427">
        <v>0</v>
      </c>
      <c r="K152" s="425">
        <v>0</v>
      </c>
      <c r="L152" s="426">
        <v>0</v>
      </c>
      <c r="M152" s="425">
        <v>0</v>
      </c>
      <c r="N152" s="182" t="s">
        <v>136</v>
      </c>
    </row>
    <row r="153" spans="1:14" ht="11.65" customHeight="1" x14ac:dyDescent="0.2">
      <c r="A153" s="639"/>
      <c r="B153" s="411" t="s">
        <v>1036</v>
      </c>
      <c r="C153" s="424">
        <v>0</v>
      </c>
      <c r="D153" s="425">
        <v>1</v>
      </c>
      <c r="E153" s="426">
        <v>0.3004</v>
      </c>
      <c r="F153" s="425">
        <v>0</v>
      </c>
      <c r="G153" s="426">
        <v>0.25009999999999999</v>
      </c>
      <c r="H153" s="425">
        <v>1</v>
      </c>
      <c r="I153" s="426">
        <v>0.71970000000000001</v>
      </c>
      <c r="J153" s="427">
        <v>1</v>
      </c>
      <c r="K153" s="425">
        <v>1</v>
      </c>
      <c r="L153" s="426">
        <v>3.7204999999999999</v>
      </c>
      <c r="M153" s="425">
        <v>0</v>
      </c>
      <c r="N153" s="182" t="s">
        <v>136</v>
      </c>
    </row>
    <row r="154" spans="1:14" ht="11.65" customHeight="1" x14ac:dyDescent="0.2">
      <c r="A154" s="639"/>
      <c r="B154" s="414" t="s">
        <v>1037</v>
      </c>
      <c r="C154" s="428">
        <v>0</v>
      </c>
      <c r="D154" s="429">
        <v>0</v>
      </c>
      <c r="E154" s="430">
        <v>0</v>
      </c>
      <c r="F154" s="429">
        <v>0</v>
      </c>
      <c r="G154" s="430">
        <v>0</v>
      </c>
      <c r="H154" s="429">
        <v>0</v>
      </c>
      <c r="I154" s="430">
        <v>0</v>
      </c>
      <c r="J154" s="431">
        <v>0</v>
      </c>
      <c r="K154" s="429">
        <v>0</v>
      </c>
      <c r="L154" s="430">
        <v>0</v>
      </c>
      <c r="M154" s="429">
        <v>0</v>
      </c>
      <c r="N154" s="189" t="s">
        <v>136</v>
      </c>
    </row>
    <row r="155" spans="1:14" ht="11.65" customHeight="1" x14ac:dyDescent="0.2">
      <c r="A155" s="639"/>
      <c r="B155" s="417" t="s">
        <v>1038</v>
      </c>
      <c r="C155" s="432">
        <v>35542</v>
      </c>
      <c r="D155" s="432">
        <v>2510</v>
      </c>
      <c r="E155" s="433">
        <v>0.47020000000000001</v>
      </c>
      <c r="F155" s="432">
        <v>81531</v>
      </c>
      <c r="G155" s="433">
        <v>2.0000000000000001E-4</v>
      </c>
      <c r="H155" s="432">
        <v>107</v>
      </c>
      <c r="I155" s="433">
        <v>0.29799999999999999</v>
      </c>
      <c r="J155" s="434">
        <v>2.8</v>
      </c>
      <c r="K155" s="432">
        <v>7132</v>
      </c>
      <c r="L155" s="433">
        <v>8.7499999999999994E-2</v>
      </c>
      <c r="M155" s="432">
        <v>5</v>
      </c>
      <c r="N155" s="152">
        <v>33</v>
      </c>
    </row>
    <row r="156" spans="1:14" ht="11.65" customHeight="1" x14ac:dyDescent="0.2">
      <c r="A156" s="834" t="s">
        <v>1039</v>
      </c>
      <c r="B156" s="407" t="s">
        <v>1030</v>
      </c>
      <c r="C156" s="420">
        <v>0</v>
      </c>
      <c r="D156" s="421">
        <v>0</v>
      </c>
      <c r="E156" s="422">
        <v>0</v>
      </c>
      <c r="F156" s="421">
        <v>0</v>
      </c>
      <c r="G156" s="422">
        <v>0</v>
      </c>
      <c r="H156" s="421">
        <v>0</v>
      </c>
      <c r="I156" s="422">
        <v>0</v>
      </c>
      <c r="J156" s="423">
        <v>0</v>
      </c>
      <c r="K156" s="421">
        <v>0</v>
      </c>
      <c r="L156" s="422">
        <v>0</v>
      </c>
      <c r="M156" s="421">
        <v>0</v>
      </c>
      <c r="N156" s="43" t="s">
        <v>136</v>
      </c>
    </row>
    <row r="157" spans="1:14" ht="11.65" customHeight="1" x14ac:dyDescent="0.2">
      <c r="A157" s="639"/>
      <c r="B157" s="411" t="s">
        <v>1031</v>
      </c>
      <c r="C157" s="424">
        <v>0</v>
      </c>
      <c r="D157" s="425">
        <v>0</v>
      </c>
      <c r="E157" s="426">
        <v>0</v>
      </c>
      <c r="F157" s="425">
        <v>0</v>
      </c>
      <c r="G157" s="426">
        <v>0</v>
      </c>
      <c r="H157" s="425">
        <v>0</v>
      </c>
      <c r="I157" s="426">
        <v>0</v>
      </c>
      <c r="J157" s="427">
        <v>0</v>
      </c>
      <c r="K157" s="425">
        <v>0</v>
      </c>
      <c r="L157" s="426">
        <v>0</v>
      </c>
      <c r="M157" s="425">
        <v>0</v>
      </c>
      <c r="N157" s="182" t="s">
        <v>136</v>
      </c>
    </row>
    <row r="158" spans="1:14" ht="11.65" customHeight="1" x14ac:dyDescent="0.2">
      <c r="A158" s="639"/>
      <c r="B158" s="411" t="s">
        <v>1032</v>
      </c>
      <c r="C158" s="424">
        <v>0</v>
      </c>
      <c r="D158" s="425">
        <v>0</v>
      </c>
      <c r="E158" s="426">
        <v>0</v>
      </c>
      <c r="F158" s="425">
        <v>0</v>
      </c>
      <c r="G158" s="426">
        <v>0</v>
      </c>
      <c r="H158" s="425">
        <v>0</v>
      </c>
      <c r="I158" s="426">
        <v>0</v>
      </c>
      <c r="J158" s="427">
        <v>0</v>
      </c>
      <c r="K158" s="425">
        <v>0</v>
      </c>
      <c r="L158" s="426">
        <v>0</v>
      </c>
      <c r="M158" s="425">
        <v>0</v>
      </c>
      <c r="N158" s="182" t="s">
        <v>136</v>
      </c>
    </row>
    <row r="159" spans="1:14" ht="11.65" customHeight="1" x14ac:dyDescent="0.2">
      <c r="A159" s="639"/>
      <c r="B159" s="411" t="s">
        <v>1033</v>
      </c>
      <c r="C159" s="424">
        <v>0</v>
      </c>
      <c r="D159" s="425">
        <v>0</v>
      </c>
      <c r="E159" s="426">
        <v>0</v>
      </c>
      <c r="F159" s="425">
        <v>0</v>
      </c>
      <c r="G159" s="426">
        <v>0</v>
      </c>
      <c r="H159" s="425">
        <v>0</v>
      </c>
      <c r="I159" s="426">
        <v>0</v>
      </c>
      <c r="J159" s="427">
        <v>0</v>
      </c>
      <c r="K159" s="425">
        <v>0</v>
      </c>
      <c r="L159" s="426">
        <v>0</v>
      </c>
      <c r="M159" s="425">
        <v>0</v>
      </c>
      <c r="N159" s="182" t="s">
        <v>136</v>
      </c>
    </row>
    <row r="160" spans="1:14" ht="11.65" customHeight="1" x14ac:dyDescent="0.2">
      <c r="A160" s="639"/>
      <c r="B160" s="411" t="s">
        <v>1034</v>
      </c>
      <c r="C160" s="424">
        <v>0</v>
      </c>
      <c r="D160" s="425">
        <v>0</v>
      </c>
      <c r="E160" s="426">
        <v>0</v>
      </c>
      <c r="F160" s="425">
        <v>0</v>
      </c>
      <c r="G160" s="426">
        <v>0</v>
      </c>
      <c r="H160" s="425">
        <v>0</v>
      </c>
      <c r="I160" s="426">
        <v>0</v>
      </c>
      <c r="J160" s="427">
        <v>0</v>
      </c>
      <c r="K160" s="425">
        <v>0</v>
      </c>
      <c r="L160" s="426">
        <v>0</v>
      </c>
      <c r="M160" s="425">
        <v>0</v>
      </c>
      <c r="N160" s="182" t="s">
        <v>136</v>
      </c>
    </row>
    <row r="161" spans="1:14" ht="11.65" customHeight="1" x14ac:dyDescent="0.2">
      <c r="A161" s="639"/>
      <c r="B161" s="411" t="s">
        <v>1035</v>
      </c>
      <c r="C161" s="424">
        <v>0</v>
      </c>
      <c r="D161" s="425">
        <v>0</v>
      </c>
      <c r="E161" s="426">
        <v>0</v>
      </c>
      <c r="F161" s="425">
        <v>0</v>
      </c>
      <c r="G161" s="426">
        <v>0</v>
      </c>
      <c r="H161" s="425">
        <v>0</v>
      </c>
      <c r="I161" s="426">
        <v>0</v>
      </c>
      <c r="J161" s="427">
        <v>0</v>
      </c>
      <c r="K161" s="425">
        <v>0</v>
      </c>
      <c r="L161" s="426">
        <v>0</v>
      </c>
      <c r="M161" s="425">
        <v>0</v>
      </c>
      <c r="N161" s="182" t="s">
        <v>136</v>
      </c>
    </row>
    <row r="162" spans="1:14" ht="11.65" customHeight="1" x14ac:dyDescent="0.2">
      <c r="A162" s="639"/>
      <c r="B162" s="411" t="s">
        <v>1036</v>
      </c>
      <c r="C162" s="424">
        <v>0</v>
      </c>
      <c r="D162" s="425">
        <v>0</v>
      </c>
      <c r="E162" s="426">
        <v>0</v>
      </c>
      <c r="F162" s="425">
        <v>0</v>
      </c>
      <c r="G162" s="426">
        <v>0</v>
      </c>
      <c r="H162" s="425">
        <v>0</v>
      </c>
      <c r="I162" s="426">
        <v>0</v>
      </c>
      <c r="J162" s="427">
        <v>0</v>
      </c>
      <c r="K162" s="425">
        <v>0</v>
      </c>
      <c r="L162" s="426">
        <v>0</v>
      </c>
      <c r="M162" s="425">
        <v>0</v>
      </c>
      <c r="N162" s="182" t="s">
        <v>136</v>
      </c>
    </row>
    <row r="163" spans="1:14" ht="11.65" customHeight="1" x14ac:dyDescent="0.2">
      <c r="A163" s="639"/>
      <c r="B163" s="414" t="s">
        <v>1037</v>
      </c>
      <c r="C163" s="428">
        <v>0</v>
      </c>
      <c r="D163" s="429">
        <v>0</v>
      </c>
      <c r="E163" s="430">
        <v>0</v>
      </c>
      <c r="F163" s="429">
        <v>0</v>
      </c>
      <c r="G163" s="430">
        <v>0</v>
      </c>
      <c r="H163" s="429">
        <v>0</v>
      </c>
      <c r="I163" s="430">
        <v>0</v>
      </c>
      <c r="J163" s="431">
        <v>0</v>
      </c>
      <c r="K163" s="429">
        <v>0</v>
      </c>
      <c r="L163" s="430">
        <v>0</v>
      </c>
      <c r="M163" s="429">
        <v>0</v>
      </c>
      <c r="N163" s="189" t="s">
        <v>136</v>
      </c>
    </row>
    <row r="164" spans="1:14" ht="11.65" customHeight="1" x14ac:dyDescent="0.2">
      <c r="A164" s="639"/>
      <c r="B164" s="417" t="s">
        <v>1038</v>
      </c>
      <c r="C164" s="432">
        <v>0</v>
      </c>
      <c r="D164" s="432">
        <v>0</v>
      </c>
      <c r="E164" s="433">
        <v>0</v>
      </c>
      <c r="F164" s="432">
        <v>0</v>
      </c>
      <c r="G164" s="433">
        <v>0</v>
      </c>
      <c r="H164" s="432">
        <v>0</v>
      </c>
      <c r="I164" s="433">
        <v>0</v>
      </c>
      <c r="J164" s="434">
        <v>0</v>
      </c>
      <c r="K164" s="432">
        <v>0</v>
      </c>
      <c r="L164" s="433">
        <v>0</v>
      </c>
      <c r="M164" s="432">
        <v>0</v>
      </c>
      <c r="N164" s="152">
        <v>0</v>
      </c>
    </row>
    <row r="165" spans="1:14" ht="11.65" customHeight="1" x14ac:dyDescent="0.2">
      <c r="A165" s="834" t="s">
        <v>1046</v>
      </c>
      <c r="B165" s="407" t="s">
        <v>1030</v>
      </c>
      <c r="C165" s="420">
        <v>403</v>
      </c>
      <c r="D165" s="421">
        <v>170</v>
      </c>
      <c r="E165" s="422">
        <v>0.56540000000000001</v>
      </c>
      <c r="F165" s="421">
        <v>484</v>
      </c>
      <c r="G165" s="422">
        <v>6.9999999999999999E-4</v>
      </c>
      <c r="H165" s="421">
        <v>2235</v>
      </c>
      <c r="I165" s="422">
        <v>0.34320000000000001</v>
      </c>
      <c r="J165" s="423">
        <v>1.4</v>
      </c>
      <c r="K165" s="421">
        <v>45</v>
      </c>
      <c r="L165" s="422">
        <v>9.3799999999999994E-2</v>
      </c>
      <c r="M165" s="421">
        <v>0</v>
      </c>
      <c r="N165" s="43" t="s">
        <v>136</v>
      </c>
    </row>
    <row r="166" spans="1:14" ht="11.65" customHeight="1" x14ac:dyDescent="0.2">
      <c r="A166" s="639"/>
      <c r="B166" s="411" t="s">
        <v>1031</v>
      </c>
      <c r="C166" s="424">
        <v>2763</v>
      </c>
      <c r="D166" s="425">
        <v>1622</v>
      </c>
      <c r="E166" s="426">
        <v>0.3322</v>
      </c>
      <c r="F166" s="425">
        <v>2870</v>
      </c>
      <c r="G166" s="426">
        <v>2.0999999999999999E-3</v>
      </c>
      <c r="H166" s="425">
        <v>30780</v>
      </c>
      <c r="I166" s="426">
        <v>0.25230000000000002</v>
      </c>
      <c r="J166" s="427">
        <v>1.6</v>
      </c>
      <c r="K166" s="425">
        <v>472</v>
      </c>
      <c r="L166" s="426">
        <v>0.16450000000000001</v>
      </c>
      <c r="M166" s="425">
        <v>1</v>
      </c>
      <c r="N166" s="182" t="s">
        <v>136</v>
      </c>
    </row>
    <row r="167" spans="1:14" ht="11.65" customHeight="1" x14ac:dyDescent="0.2">
      <c r="A167" s="639"/>
      <c r="B167" s="411" t="s">
        <v>1032</v>
      </c>
      <c r="C167" s="424">
        <v>6362</v>
      </c>
      <c r="D167" s="425">
        <v>3866</v>
      </c>
      <c r="E167" s="426">
        <v>0.36630000000000001</v>
      </c>
      <c r="F167" s="425">
        <v>7186</v>
      </c>
      <c r="G167" s="426">
        <v>3.3999999999999998E-3</v>
      </c>
      <c r="H167" s="425">
        <v>16736</v>
      </c>
      <c r="I167" s="426">
        <v>0.25719999999999998</v>
      </c>
      <c r="J167" s="427">
        <v>1.8</v>
      </c>
      <c r="K167" s="425">
        <v>1723</v>
      </c>
      <c r="L167" s="426">
        <v>0.2397</v>
      </c>
      <c r="M167" s="425">
        <v>6</v>
      </c>
      <c r="N167" s="182" t="s">
        <v>136</v>
      </c>
    </row>
    <row r="168" spans="1:14" ht="11.65" customHeight="1" x14ac:dyDescent="0.2">
      <c r="A168" s="639"/>
      <c r="B168" s="411" t="s">
        <v>1033</v>
      </c>
      <c r="C168" s="424">
        <v>6655</v>
      </c>
      <c r="D168" s="425">
        <v>2888</v>
      </c>
      <c r="E168" s="426">
        <v>0.35699999999999998</v>
      </c>
      <c r="F168" s="425">
        <v>6829</v>
      </c>
      <c r="G168" s="426">
        <v>5.5999999999999999E-3</v>
      </c>
      <c r="H168" s="425">
        <v>6396</v>
      </c>
      <c r="I168" s="426">
        <v>0.2399</v>
      </c>
      <c r="J168" s="427">
        <v>1.7</v>
      </c>
      <c r="K168" s="425">
        <v>1967</v>
      </c>
      <c r="L168" s="426">
        <v>0.28810000000000002</v>
      </c>
      <c r="M168" s="425">
        <v>9</v>
      </c>
      <c r="N168" s="182" t="s">
        <v>136</v>
      </c>
    </row>
    <row r="169" spans="1:14" ht="11.65" customHeight="1" x14ac:dyDescent="0.2">
      <c r="A169" s="639"/>
      <c r="B169" s="411" t="s">
        <v>1034</v>
      </c>
      <c r="C169" s="424">
        <v>20588</v>
      </c>
      <c r="D169" s="425">
        <v>6025</v>
      </c>
      <c r="E169" s="426">
        <v>0.34250000000000003</v>
      </c>
      <c r="F169" s="425">
        <v>20598</v>
      </c>
      <c r="G169" s="426">
        <v>1.41E-2</v>
      </c>
      <c r="H169" s="425">
        <v>17080</v>
      </c>
      <c r="I169" s="426">
        <v>0.24940000000000001</v>
      </c>
      <c r="J169" s="427">
        <v>1.8</v>
      </c>
      <c r="K169" s="425">
        <v>8867</v>
      </c>
      <c r="L169" s="426">
        <v>0.43049999999999999</v>
      </c>
      <c r="M169" s="425">
        <v>73</v>
      </c>
      <c r="N169" s="182" t="s">
        <v>136</v>
      </c>
    </row>
    <row r="170" spans="1:14" ht="11.65" customHeight="1" x14ac:dyDescent="0.2">
      <c r="A170" s="639"/>
      <c r="B170" s="411" t="s">
        <v>1035</v>
      </c>
      <c r="C170" s="424">
        <v>8132</v>
      </c>
      <c r="D170" s="425">
        <v>1651</v>
      </c>
      <c r="E170" s="426">
        <v>0.36109999999999998</v>
      </c>
      <c r="F170" s="425">
        <v>7588</v>
      </c>
      <c r="G170" s="426">
        <v>4.5400000000000003E-2</v>
      </c>
      <c r="H170" s="425">
        <v>5954</v>
      </c>
      <c r="I170" s="426">
        <v>0.23150000000000001</v>
      </c>
      <c r="J170" s="427">
        <v>1.7</v>
      </c>
      <c r="K170" s="425">
        <v>4204</v>
      </c>
      <c r="L170" s="426">
        <v>0.55400000000000005</v>
      </c>
      <c r="M170" s="425">
        <v>80</v>
      </c>
      <c r="N170" s="182" t="s">
        <v>136</v>
      </c>
    </row>
    <row r="171" spans="1:14" ht="11.65" customHeight="1" x14ac:dyDescent="0.2">
      <c r="A171" s="639"/>
      <c r="B171" s="411" t="s">
        <v>1036</v>
      </c>
      <c r="C171" s="424">
        <v>1260</v>
      </c>
      <c r="D171" s="425">
        <v>183</v>
      </c>
      <c r="E171" s="426">
        <v>0.36109999999999998</v>
      </c>
      <c r="F171" s="425">
        <v>1184</v>
      </c>
      <c r="G171" s="426">
        <v>0.19750000000000001</v>
      </c>
      <c r="H171" s="425">
        <v>1067</v>
      </c>
      <c r="I171" s="426">
        <v>0.43430000000000002</v>
      </c>
      <c r="J171" s="427">
        <v>1.6</v>
      </c>
      <c r="K171" s="425">
        <v>2130</v>
      </c>
      <c r="L171" s="426">
        <v>1.7991999999999999</v>
      </c>
      <c r="M171" s="425">
        <v>115</v>
      </c>
      <c r="N171" s="182" t="s">
        <v>136</v>
      </c>
    </row>
    <row r="172" spans="1:14" ht="11.65" customHeight="1" x14ac:dyDescent="0.2">
      <c r="A172" s="639"/>
      <c r="B172" s="414" t="s">
        <v>1037</v>
      </c>
      <c r="C172" s="428">
        <v>849</v>
      </c>
      <c r="D172" s="429">
        <v>99</v>
      </c>
      <c r="E172" s="430">
        <v>0.16800000000000001</v>
      </c>
      <c r="F172" s="429">
        <v>717</v>
      </c>
      <c r="G172" s="430">
        <v>1</v>
      </c>
      <c r="H172" s="429">
        <v>533</v>
      </c>
      <c r="I172" s="430">
        <v>0.2641</v>
      </c>
      <c r="J172" s="431">
        <v>1.3</v>
      </c>
      <c r="K172" s="429">
        <v>959</v>
      </c>
      <c r="L172" s="430">
        <v>1.3367</v>
      </c>
      <c r="M172" s="429">
        <v>150</v>
      </c>
      <c r="N172" s="189" t="s">
        <v>136</v>
      </c>
    </row>
    <row r="173" spans="1:14" ht="11.65" customHeight="1" x14ac:dyDescent="0.2">
      <c r="A173" s="639"/>
      <c r="B173" s="417" t="s">
        <v>1038</v>
      </c>
      <c r="C173" s="432">
        <v>47012</v>
      </c>
      <c r="D173" s="432">
        <v>16504</v>
      </c>
      <c r="E173" s="433">
        <v>0.35339999999999999</v>
      </c>
      <c r="F173" s="432">
        <v>47456</v>
      </c>
      <c r="G173" s="433">
        <v>3.49E-2</v>
      </c>
      <c r="H173" s="432">
        <v>80781</v>
      </c>
      <c r="I173" s="433">
        <v>0.25230000000000002</v>
      </c>
      <c r="J173" s="434">
        <v>1.7</v>
      </c>
      <c r="K173" s="432">
        <v>20367</v>
      </c>
      <c r="L173" s="433">
        <v>0.42920000000000003</v>
      </c>
      <c r="M173" s="432">
        <v>434</v>
      </c>
      <c r="N173" s="152">
        <v>110</v>
      </c>
    </row>
    <row r="174" spans="1:14" ht="11.65" customHeight="1" x14ac:dyDescent="0.2">
      <c r="A174" s="419" t="s">
        <v>1045</v>
      </c>
      <c r="B174" s="419"/>
      <c r="C174" s="432">
        <v>82554</v>
      </c>
      <c r="D174" s="432">
        <v>19014</v>
      </c>
      <c r="E174" s="433">
        <v>0.37569999999999998</v>
      </c>
      <c r="F174" s="432">
        <v>128987</v>
      </c>
      <c r="G174" s="433">
        <v>1.2999999999999999E-2</v>
      </c>
      <c r="H174" s="432">
        <v>80888</v>
      </c>
      <c r="I174" s="433">
        <v>0.28120000000000001</v>
      </c>
      <c r="J174" s="434">
        <v>2.4</v>
      </c>
      <c r="K174" s="432">
        <v>27499</v>
      </c>
      <c r="L174" s="433">
        <v>0.2132</v>
      </c>
      <c r="M174" s="432">
        <v>439</v>
      </c>
      <c r="N174" s="152">
        <v>143</v>
      </c>
    </row>
    <row r="175" spans="1:14" ht="3.4" customHeight="1" x14ac:dyDescent="0.2">
      <c r="A175" s="166"/>
      <c r="B175" s="48"/>
      <c r="C175" s="48"/>
      <c r="D175" s="48"/>
      <c r="E175" s="48"/>
      <c r="F175" s="48"/>
      <c r="G175" s="48"/>
      <c r="H175" s="48"/>
      <c r="I175" s="48"/>
      <c r="J175" s="239"/>
      <c r="K175" s="48"/>
      <c r="L175" s="48"/>
      <c r="M175" s="48"/>
      <c r="N175" s="48"/>
    </row>
    <row r="176" spans="1:14" ht="10.15" customHeight="1" x14ac:dyDescent="0.2">
      <c r="A176" s="759" t="s">
        <v>1047</v>
      </c>
      <c r="B176" s="639"/>
      <c r="C176" s="639"/>
      <c r="D176" s="639"/>
      <c r="E176" s="639"/>
      <c r="F176" s="639"/>
      <c r="G176" s="639"/>
      <c r="H176" s="639"/>
      <c r="I176" s="639"/>
      <c r="J176" s="639"/>
      <c r="K176" s="639"/>
      <c r="L176" s="639"/>
      <c r="M176" s="639"/>
      <c r="N176" s="639"/>
    </row>
    <row r="177" spans="1:14" ht="10.15" customHeight="1" x14ac:dyDescent="0.2">
      <c r="A177" s="759" t="s">
        <v>1048</v>
      </c>
      <c r="B177" s="639"/>
      <c r="C177" s="639"/>
      <c r="D177" s="639"/>
      <c r="E177" s="639"/>
      <c r="F177" s="639"/>
      <c r="G177" s="639"/>
      <c r="H177" s="639"/>
      <c r="I177" s="639"/>
      <c r="J177" s="639"/>
      <c r="K177" s="639"/>
      <c r="L177" s="639"/>
      <c r="M177" s="639"/>
      <c r="N177" s="639"/>
    </row>
    <row r="178" spans="1:14" ht="10.15" customHeight="1" x14ac:dyDescent="0.2">
      <c r="A178" s="759" t="s">
        <v>1049</v>
      </c>
      <c r="B178" s="639"/>
      <c r="C178" s="639"/>
      <c r="D178" s="639"/>
      <c r="E178" s="639"/>
      <c r="F178" s="639"/>
      <c r="G178" s="639"/>
      <c r="H178" s="639"/>
      <c r="I178" s="639"/>
      <c r="J178" s="639"/>
      <c r="K178" s="639"/>
      <c r="L178" s="639"/>
      <c r="M178" s="639"/>
      <c r="N178" s="639"/>
    </row>
    <row r="179" spans="1:14" ht="12.4" customHeight="1" x14ac:dyDescent="0.2">
      <c r="A179" s="759" t="s">
        <v>1675</v>
      </c>
      <c r="B179" s="639"/>
      <c r="C179" s="639"/>
      <c r="D179" s="639"/>
      <c r="E179" s="639"/>
      <c r="F179" s="639"/>
      <c r="G179" s="639"/>
      <c r="H179" s="639"/>
      <c r="I179" s="639"/>
      <c r="J179" s="639"/>
      <c r="K179" s="639"/>
      <c r="L179" s="639"/>
      <c r="M179" s="639"/>
      <c r="N179" s="639"/>
    </row>
  </sheetData>
  <mergeCells count="25">
    <mergeCell ref="A165:A173"/>
    <mergeCell ref="A176:N176"/>
    <mergeCell ref="A179:N179"/>
    <mergeCell ref="A177:N177"/>
    <mergeCell ref="A178:N178"/>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9"/>
  <sheetViews>
    <sheetView showRuler="0" workbookViewId="0">
      <selection sqref="A1:N1"/>
    </sheetView>
  </sheetViews>
  <sheetFormatPr baseColWidth="10" defaultColWidth="13.28515625" defaultRowHeight="12.75" x14ac:dyDescent="0.2"/>
  <cols>
    <col min="1" max="1" width="22.7109375" customWidth="1"/>
    <col min="2" max="2" width="13.85546875" customWidth="1"/>
    <col min="3" max="14" width="11.7109375" customWidth="1"/>
  </cols>
  <sheetData>
    <row r="1" spans="1:14" ht="13.35" customHeight="1" x14ac:dyDescent="0.2">
      <c r="A1" s="730" t="s">
        <v>1012</v>
      </c>
      <c r="B1" s="639"/>
      <c r="C1" s="639"/>
      <c r="D1" s="639"/>
      <c r="E1" s="639"/>
      <c r="F1" s="639"/>
      <c r="G1" s="639"/>
      <c r="H1" s="639"/>
      <c r="I1" s="639"/>
      <c r="J1" s="639"/>
      <c r="K1" s="639"/>
      <c r="L1" s="639"/>
      <c r="M1" s="639"/>
      <c r="N1" s="639"/>
    </row>
    <row r="2" spans="1:14" ht="12.4" customHeight="1" x14ac:dyDescent="0.2">
      <c r="A2" s="833" t="s">
        <v>227</v>
      </c>
      <c r="B2" s="639"/>
      <c r="C2" s="639"/>
      <c r="D2" s="639"/>
      <c r="E2" s="639"/>
      <c r="F2" s="639"/>
      <c r="G2" s="639"/>
      <c r="H2" s="639"/>
    </row>
    <row r="3" spans="1:14" ht="3.4" customHeight="1" x14ac:dyDescent="0.2"/>
    <row r="4" spans="1:14" ht="11.65" customHeight="1" x14ac:dyDescent="0.2">
      <c r="A4" s="282">
        <f>SUM(C7:N52)</f>
        <v>20339508.916399993</v>
      </c>
      <c r="C4" s="10" t="s">
        <v>93</v>
      </c>
      <c r="D4" s="10" t="s">
        <v>94</v>
      </c>
      <c r="E4" s="10" t="s">
        <v>95</v>
      </c>
      <c r="F4" s="10" t="s">
        <v>96</v>
      </c>
      <c r="G4" s="10" t="s">
        <v>97</v>
      </c>
      <c r="H4" s="10" t="s">
        <v>852</v>
      </c>
      <c r="I4" s="51" t="s">
        <v>853</v>
      </c>
      <c r="J4" s="51" t="s">
        <v>1013</v>
      </c>
      <c r="K4" s="51" t="s">
        <v>1014</v>
      </c>
      <c r="L4" s="51" t="s">
        <v>1015</v>
      </c>
      <c r="M4" s="51" t="s">
        <v>1016</v>
      </c>
      <c r="N4" s="51" t="s">
        <v>1017</v>
      </c>
    </row>
    <row r="5" spans="1:14" ht="3.4" customHeight="1" x14ac:dyDescent="0.2"/>
    <row r="6" spans="1:14" ht="43.35" customHeight="1" x14ac:dyDescent="0.2">
      <c r="A6" s="210" t="s">
        <v>98</v>
      </c>
      <c r="B6" s="179" t="s">
        <v>1018</v>
      </c>
      <c r="C6" s="65" t="s">
        <v>1019</v>
      </c>
      <c r="D6" s="65" t="s">
        <v>1020</v>
      </c>
      <c r="E6" s="65" t="s">
        <v>1021</v>
      </c>
      <c r="F6" s="65" t="s">
        <v>1022</v>
      </c>
      <c r="G6" s="65" t="s">
        <v>1023</v>
      </c>
      <c r="H6" s="65" t="s">
        <v>1024</v>
      </c>
      <c r="I6" s="65" t="s">
        <v>1025</v>
      </c>
      <c r="J6" s="438" t="s">
        <v>1026</v>
      </c>
      <c r="K6" s="65" t="s">
        <v>165</v>
      </c>
      <c r="L6" s="65" t="s">
        <v>956</v>
      </c>
      <c r="M6" s="438" t="s">
        <v>1027</v>
      </c>
      <c r="N6" s="438" t="s">
        <v>1028</v>
      </c>
    </row>
    <row r="7" spans="1:14" ht="12.4" customHeight="1" x14ac:dyDescent="0.2">
      <c r="A7" s="834" t="s">
        <v>1050</v>
      </c>
      <c r="B7" s="407" t="s">
        <v>1030</v>
      </c>
      <c r="C7" s="408">
        <v>6578</v>
      </c>
      <c r="D7" s="127">
        <v>27</v>
      </c>
      <c r="E7" s="409">
        <v>0.4</v>
      </c>
      <c r="F7" s="127">
        <v>977</v>
      </c>
      <c r="G7" s="409">
        <v>8.0000000000000004E-4</v>
      </c>
      <c r="H7" s="127">
        <v>44550</v>
      </c>
      <c r="I7" s="409">
        <v>0.41970000000000002</v>
      </c>
      <c r="J7" s="22" t="s">
        <v>136</v>
      </c>
      <c r="K7" s="127">
        <v>83</v>
      </c>
      <c r="L7" s="409">
        <v>8.6199999999999999E-2</v>
      </c>
      <c r="M7" s="127">
        <v>0</v>
      </c>
      <c r="N7" s="22" t="s">
        <v>136</v>
      </c>
    </row>
    <row r="8" spans="1:14" ht="12.4" customHeight="1" x14ac:dyDescent="0.2">
      <c r="A8" s="639"/>
      <c r="B8" s="411" t="s">
        <v>1031</v>
      </c>
      <c r="C8" s="412">
        <v>7592</v>
      </c>
      <c r="D8" s="16">
        <v>16</v>
      </c>
      <c r="E8" s="348">
        <v>0.4</v>
      </c>
      <c r="F8" s="16">
        <v>354</v>
      </c>
      <c r="G8" s="348">
        <v>1.9E-3</v>
      </c>
      <c r="H8" s="16">
        <v>44168</v>
      </c>
      <c r="I8" s="348">
        <v>0.76500000000000001</v>
      </c>
      <c r="J8" s="137" t="s">
        <v>136</v>
      </c>
      <c r="K8" s="16">
        <v>107</v>
      </c>
      <c r="L8" s="348">
        <v>0.30380000000000001</v>
      </c>
      <c r="M8" s="16">
        <v>1</v>
      </c>
      <c r="N8" s="137" t="s">
        <v>136</v>
      </c>
    </row>
    <row r="9" spans="1:14" ht="12.4" customHeight="1" x14ac:dyDescent="0.2">
      <c r="A9" s="639"/>
      <c r="B9" s="411" t="s">
        <v>1032</v>
      </c>
      <c r="C9" s="412">
        <v>3324</v>
      </c>
      <c r="D9" s="16">
        <v>6</v>
      </c>
      <c r="E9" s="348">
        <v>0.4</v>
      </c>
      <c r="F9" s="16">
        <v>0</v>
      </c>
      <c r="G9" s="348">
        <v>4.7000000000000002E-3</v>
      </c>
      <c r="H9" s="16">
        <v>145</v>
      </c>
      <c r="I9" s="348">
        <v>0.74380000000000002</v>
      </c>
      <c r="J9" s="137" t="s">
        <v>136</v>
      </c>
      <c r="K9" s="16">
        <v>0</v>
      </c>
      <c r="L9" s="348">
        <v>0.55189999999999995</v>
      </c>
      <c r="M9" s="16">
        <v>0</v>
      </c>
      <c r="N9" s="137" t="s">
        <v>136</v>
      </c>
    </row>
    <row r="10" spans="1:14" ht="12.4" customHeight="1" x14ac:dyDescent="0.2">
      <c r="A10" s="639"/>
      <c r="B10" s="411" t="s">
        <v>1033</v>
      </c>
      <c r="C10" s="412">
        <v>9753</v>
      </c>
      <c r="D10" s="16">
        <v>68</v>
      </c>
      <c r="E10" s="348">
        <v>0.4</v>
      </c>
      <c r="F10" s="16">
        <v>93</v>
      </c>
      <c r="G10" s="348">
        <v>6.1000000000000004E-3</v>
      </c>
      <c r="H10" s="16">
        <v>30228</v>
      </c>
      <c r="I10" s="348">
        <v>0.38979999999999998</v>
      </c>
      <c r="J10" s="137" t="s">
        <v>136</v>
      </c>
      <c r="K10" s="16">
        <v>35</v>
      </c>
      <c r="L10" s="348">
        <v>0.374</v>
      </c>
      <c r="M10" s="16">
        <v>0</v>
      </c>
      <c r="N10" s="137" t="s">
        <v>136</v>
      </c>
    </row>
    <row r="11" spans="1:14" ht="12.4" customHeight="1" x14ac:dyDescent="0.2">
      <c r="A11" s="639"/>
      <c r="B11" s="411" t="s">
        <v>1034</v>
      </c>
      <c r="C11" s="412">
        <v>13345</v>
      </c>
      <c r="D11" s="16">
        <v>624</v>
      </c>
      <c r="E11" s="348">
        <v>0.4</v>
      </c>
      <c r="F11" s="16">
        <v>129</v>
      </c>
      <c r="G11" s="348">
        <v>1.52E-2</v>
      </c>
      <c r="H11" s="16">
        <v>31542</v>
      </c>
      <c r="I11" s="348">
        <v>0.42730000000000001</v>
      </c>
      <c r="J11" s="137" t="s">
        <v>136</v>
      </c>
      <c r="K11" s="16">
        <v>96</v>
      </c>
      <c r="L11" s="348">
        <v>0.74270000000000003</v>
      </c>
      <c r="M11" s="16">
        <v>1</v>
      </c>
      <c r="N11" s="137" t="s">
        <v>136</v>
      </c>
    </row>
    <row r="12" spans="1:14" ht="12.4" customHeight="1" x14ac:dyDescent="0.2">
      <c r="A12" s="639"/>
      <c r="B12" s="411" t="s">
        <v>1035</v>
      </c>
      <c r="C12" s="412">
        <v>2678</v>
      </c>
      <c r="D12" s="16">
        <v>28</v>
      </c>
      <c r="E12" s="348">
        <v>0.4</v>
      </c>
      <c r="F12" s="16">
        <v>40</v>
      </c>
      <c r="G12" s="348">
        <v>4.6100000000000002E-2</v>
      </c>
      <c r="H12" s="16">
        <v>9667</v>
      </c>
      <c r="I12" s="348">
        <v>0.39900000000000002</v>
      </c>
      <c r="J12" s="137" t="s">
        <v>136</v>
      </c>
      <c r="K12" s="16">
        <v>51</v>
      </c>
      <c r="L12" s="348">
        <v>1.2676000000000001</v>
      </c>
      <c r="M12" s="16">
        <v>1</v>
      </c>
      <c r="N12" s="137" t="s">
        <v>136</v>
      </c>
    </row>
    <row r="13" spans="1:14" ht="12.4" customHeight="1" x14ac:dyDescent="0.2">
      <c r="A13" s="639"/>
      <c r="B13" s="411" t="s">
        <v>1036</v>
      </c>
      <c r="C13" s="412">
        <v>547</v>
      </c>
      <c r="D13" s="16">
        <v>2</v>
      </c>
      <c r="E13" s="348">
        <v>0.4</v>
      </c>
      <c r="F13" s="16">
        <v>5</v>
      </c>
      <c r="G13" s="348">
        <v>0.25879999999999997</v>
      </c>
      <c r="H13" s="16">
        <v>1895</v>
      </c>
      <c r="I13" s="348">
        <v>0.41099999999999998</v>
      </c>
      <c r="J13" s="137" t="s">
        <v>136</v>
      </c>
      <c r="K13" s="16">
        <v>12</v>
      </c>
      <c r="L13" s="348">
        <v>2.4937999999999998</v>
      </c>
      <c r="M13" s="16">
        <v>1</v>
      </c>
      <c r="N13" s="137" t="s">
        <v>136</v>
      </c>
    </row>
    <row r="14" spans="1:14" ht="12.4" customHeight="1" x14ac:dyDescent="0.2">
      <c r="A14" s="639"/>
      <c r="B14" s="414" t="s">
        <v>1037</v>
      </c>
      <c r="C14" s="415">
        <v>349</v>
      </c>
      <c r="D14" s="20">
        <v>7</v>
      </c>
      <c r="E14" s="350">
        <v>0.4</v>
      </c>
      <c r="F14" s="20">
        <v>3</v>
      </c>
      <c r="G14" s="350">
        <v>1</v>
      </c>
      <c r="H14" s="20">
        <v>1731</v>
      </c>
      <c r="I14" s="350">
        <v>0.30080000000000001</v>
      </c>
      <c r="J14" s="140" t="s">
        <v>136</v>
      </c>
      <c r="K14" s="20">
        <v>11</v>
      </c>
      <c r="L14" s="350">
        <v>3.3247</v>
      </c>
      <c r="M14" s="20">
        <v>0</v>
      </c>
      <c r="N14" s="140" t="s">
        <v>136</v>
      </c>
    </row>
    <row r="15" spans="1:14" ht="12.4" customHeight="1" x14ac:dyDescent="0.2">
      <c r="A15" s="639"/>
      <c r="B15" s="417" t="s">
        <v>1038</v>
      </c>
      <c r="C15" s="128">
        <v>44166</v>
      </c>
      <c r="D15" s="128">
        <v>778</v>
      </c>
      <c r="E15" s="352">
        <v>0.4</v>
      </c>
      <c r="F15" s="128">
        <v>1601</v>
      </c>
      <c r="G15" s="352">
        <v>6.4999999999999997E-3</v>
      </c>
      <c r="H15" s="128">
        <v>163926</v>
      </c>
      <c r="I15" s="352">
        <v>0.49430000000000002</v>
      </c>
      <c r="J15" s="141" t="s">
        <v>136</v>
      </c>
      <c r="K15" s="128">
        <v>395</v>
      </c>
      <c r="L15" s="352">
        <v>0.247</v>
      </c>
      <c r="M15" s="128">
        <v>4</v>
      </c>
      <c r="N15" s="128">
        <v>8</v>
      </c>
    </row>
    <row r="16" spans="1:14" ht="12.4" customHeight="1" x14ac:dyDescent="0.2">
      <c r="A16" s="834" t="s">
        <v>1051</v>
      </c>
      <c r="B16" s="407" t="s">
        <v>1030</v>
      </c>
      <c r="C16" s="408">
        <v>36611</v>
      </c>
      <c r="D16" s="127">
        <v>20080</v>
      </c>
      <c r="E16" s="409">
        <v>0.65480000000000005</v>
      </c>
      <c r="F16" s="127">
        <v>48785</v>
      </c>
      <c r="G16" s="409">
        <v>8.0000000000000004E-4</v>
      </c>
      <c r="H16" s="127">
        <v>561095</v>
      </c>
      <c r="I16" s="409">
        <v>0.12690000000000001</v>
      </c>
      <c r="J16" s="22" t="s">
        <v>136</v>
      </c>
      <c r="K16" s="127">
        <v>1281</v>
      </c>
      <c r="L16" s="409">
        <v>2.63E-2</v>
      </c>
      <c r="M16" s="127">
        <v>5</v>
      </c>
      <c r="N16" s="22" t="s">
        <v>136</v>
      </c>
    </row>
    <row r="17" spans="1:14" ht="12.4" customHeight="1" x14ac:dyDescent="0.2">
      <c r="A17" s="639"/>
      <c r="B17" s="411" t="s">
        <v>1031</v>
      </c>
      <c r="C17" s="412">
        <v>30308</v>
      </c>
      <c r="D17" s="16">
        <v>9601</v>
      </c>
      <c r="E17" s="348">
        <v>0.69330000000000003</v>
      </c>
      <c r="F17" s="16">
        <v>36608</v>
      </c>
      <c r="G17" s="348">
        <v>2.0999999999999999E-3</v>
      </c>
      <c r="H17" s="16">
        <v>293253</v>
      </c>
      <c r="I17" s="348">
        <v>0.14080000000000001</v>
      </c>
      <c r="J17" s="137" t="s">
        <v>136</v>
      </c>
      <c r="K17" s="16">
        <v>2587</v>
      </c>
      <c r="L17" s="348">
        <v>7.0699999999999999E-2</v>
      </c>
      <c r="M17" s="16">
        <v>11</v>
      </c>
      <c r="N17" s="137" t="s">
        <v>136</v>
      </c>
    </row>
    <row r="18" spans="1:14" ht="12.4" customHeight="1" x14ac:dyDescent="0.2">
      <c r="A18" s="639"/>
      <c r="B18" s="411" t="s">
        <v>1032</v>
      </c>
      <c r="C18" s="412">
        <v>10182</v>
      </c>
      <c r="D18" s="16">
        <v>45</v>
      </c>
      <c r="E18" s="348">
        <v>0.40010000000000001</v>
      </c>
      <c r="F18" s="16">
        <v>10199</v>
      </c>
      <c r="G18" s="348">
        <v>3.3999999999999998E-3</v>
      </c>
      <c r="H18" s="16">
        <v>30</v>
      </c>
      <c r="I18" s="348">
        <v>0.1716</v>
      </c>
      <c r="J18" s="137" t="s">
        <v>136</v>
      </c>
      <c r="K18" s="16">
        <v>1367</v>
      </c>
      <c r="L18" s="348">
        <v>0.13400000000000001</v>
      </c>
      <c r="M18" s="16">
        <v>6</v>
      </c>
      <c r="N18" s="137" t="s">
        <v>136</v>
      </c>
    </row>
    <row r="19" spans="1:14" ht="12.4" customHeight="1" x14ac:dyDescent="0.2">
      <c r="A19" s="639"/>
      <c r="B19" s="411" t="s">
        <v>1033</v>
      </c>
      <c r="C19" s="412">
        <v>19090</v>
      </c>
      <c r="D19" s="16">
        <v>4644</v>
      </c>
      <c r="E19" s="348">
        <v>0.65480000000000005</v>
      </c>
      <c r="F19" s="16">
        <v>22036</v>
      </c>
      <c r="G19" s="348">
        <v>5.4000000000000003E-3</v>
      </c>
      <c r="H19" s="16">
        <v>181201</v>
      </c>
      <c r="I19" s="348">
        <v>0.1542</v>
      </c>
      <c r="J19" s="137" t="s">
        <v>136</v>
      </c>
      <c r="K19" s="16">
        <v>2982</v>
      </c>
      <c r="L19" s="348">
        <v>0.1353</v>
      </c>
      <c r="M19" s="16">
        <v>18</v>
      </c>
      <c r="N19" s="137" t="s">
        <v>136</v>
      </c>
    </row>
    <row r="20" spans="1:14" ht="12.4" customHeight="1" x14ac:dyDescent="0.2">
      <c r="A20" s="639"/>
      <c r="B20" s="411" t="s">
        <v>1034</v>
      </c>
      <c r="C20" s="412">
        <v>18682</v>
      </c>
      <c r="D20" s="16">
        <v>2574</v>
      </c>
      <c r="E20" s="348">
        <v>0.62690000000000001</v>
      </c>
      <c r="F20" s="16">
        <v>20164</v>
      </c>
      <c r="G20" s="348">
        <v>1.23E-2</v>
      </c>
      <c r="H20" s="16">
        <v>125708</v>
      </c>
      <c r="I20" s="348">
        <v>0.17519999999999999</v>
      </c>
      <c r="J20" s="137" t="s">
        <v>136</v>
      </c>
      <c r="K20" s="16">
        <v>5215</v>
      </c>
      <c r="L20" s="348">
        <v>0.2586</v>
      </c>
      <c r="M20" s="16">
        <v>44</v>
      </c>
      <c r="N20" s="137" t="s">
        <v>136</v>
      </c>
    </row>
    <row r="21" spans="1:14" ht="12.4" customHeight="1" x14ac:dyDescent="0.2">
      <c r="A21" s="639"/>
      <c r="B21" s="411" t="s">
        <v>1035</v>
      </c>
      <c r="C21" s="412">
        <v>3595</v>
      </c>
      <c r="D21" s="16">
        <v>320</v>
      </c>
      <c r="E21" s="348">
        <v>0.56979999999999997</v>
      </c>
      <c r="F21" s="16">
        <v>3737</v>
      </c>
      <c r="G21" s="348">
        <v>4.2000000000000003E-2</v>
      </c>
      <c r="H21" s="16">
        <v>29073</v>
      </c>
      <c r="I21" s="348">
        <v>0.1686</v>
      </c>
      <c r="J21" s="137" t="s">
        <v>136</v>
      </c>
      <c r="K21" s="16">
        <v>1728</v>
      </c>
      <c r="L21" s="348">
        <v>0.46239999999999998</v>
      </c>
      <c r="M21" s="16">
        <v>26</v>
      </c>
      <c r="N21" s="137" t="s">
        <v>136</v>
      </c>
    </row>
    <row r="22" spans="1:14" ht="12.4" customHeight="1" x14ac:dyDescent="0.2">
      <c r="A22" s="639"/>
      <c r="B22" s="411" t="s">
        <v>1036</v>
      </c>
      <c r="C22" s="412">
        <v>890</v>
      </c>
      <c r="D22" s="16">
        <v>47</v>
      </c>
      <c r="E22" s="348">
        <v>0.5161</v>
      </c>
      <c r="F22" s="16">
        <v>909</v>
      </c>
      <c r="G22" s="348">
        <v>0.2215</v>
      </c>
      <c r="H22" s="16">
        <v>9033</v>
      </c>
      <c r="I22" s="348">
        <v>0.32140000000000002</v>
      </c>
      <c r="J22" s="137" t="s">
        <v>136</v>
      </c>
      <c r="K22" s="16">
        <v>1344</v>
      </c>
      <c r="L22" s="348">
        <v>1.4776</v>
      </c>
      <c r="M22" s="16">
        <v>68</v>
      </c>
      <c r="N22" s="137" t="s">
        <v>136</v>
      </c>
    </row>
    <row r="23" spans="1:14" ht="12.4" customHeight="1" x14ac:dyDescent="0.2">
      <c r="A23" s="639"/>
      <c r="B23" s="414" t="s">
        <v>1037</v>
      </c>
      <c r="C23" s="415">
        <v>412</v>
      </c>
      <c r="D23" s="20">
        <v>29</v>
      </c>
      <c r="E23" s="350">
        <v>9.6100000000000005E-2</v>
      </c>
      <c r="F23" s="20">
        <v>411</v>
      </c>
      <c r="G23" s="350">
        <v>1</v>
      </c>
      <c r="H23" s="20">
        <v>6859</v>
      </c>
      <c r="I23" s="350">
        <v>0.1852</v>
      </c>
      <c r="J23" s="140" t="s">
        <v>136</v>
      </c>
      <c r="K23" s="20">
        <v>694</v>
      </c>
      <c r="L23" s="350">
        <v>1.6882999999999999</v>
      </c>
      <c r="M23" s="20">
        <v>21</v>
      </c>
      <c r="N23" s="140" t="s">
        <v>136</v>
      </c>
    </row>
    <row r="24" spans="1:14" ht="12.4" customHeight="1" x14ac:dyDescent="0.2">
      <c r="A24" s="639"/>
      <c r="B24" s="417" t="s">
        <v>1038</v>
      </c>
      <c r="C24" s="128">
        <v>119770</v>
      </c>
      <c r="D24" s="128">
        <v>37340</v>
      </c>
      <c r="E24" s="352">
        <v>0.66120000000000001</v>
      </c>
      <c r="F24" s="128">
        <v>142849</v>
      </c>
      <c r="G24" s="352">
        <v>8.9999999999999993E-3</v>
      </c>
      <c r="H24" s="128">
        <v>1206252</v>
      </c>
      <c r="I24" s="352">
        <v>0.1472</v>
      </c>
      <c r="J24" s="141" t="s">
        <v>136</v>
      </c>
      <c r="K24" s="128">
        <v>17198</v>
      </c>
      <c r="L24" s="352">
        <v>0.12039999999999999</v>
      </c>
      <c r="M24" s="128">
        <v>199</v>
      </c>
      <c r="N24" s="128">
        <v>68</v>
      </c>
    </row>
    <row r="25" spans="1:14" ht="12.4" customHeight="1" x14ac:dyDescent="0.2">
      <c r="A25" s="834" t="s">
        <v>1052</v>
      </c>
      <c r="B25" s="407" t="s">
        <v>1030</v>
      </c>
      <c r="C25" s="408">
        <v>2899</v>
      </c>
      <c r="D25" s="127">
        <v>24703</v>
      </c>
      <c r="E25" s="409">
        <v>0.47</v>
      </c>
      <c r="F25" s="127">
        <v>14508</v>
      </c>
      <c r="G25" s="409">
        <v>8.0000000000000004E-4</v>
      </c>
      <c r="H25" s="127">
        <v>2190350</v>
      </c>
      <c r="I25" s="409">
        <v>0.82350000000000001</v>
      </c>
      <c r="J25" s="22" t="s">
        <v>136</v>
      </c>
      <c r="K25" s="127">
        <v>591</v>
      </c>
      <c r="L25" s="409">
        <v>4.07E-2</v>
      </c>
      <c r="M25" s="127">
        <v>10</v>
      </c>
      <c r="N25" s="22" t="s">
        <v>136</v>
      </c>
    </row>
    <row r="26" spans="1:14" ht="12.4" customHeight="1" x14ac:dyDescent="0.2">
      <c r="A26" s="639"/>
      <c r="B26" s="411" t="s">
        <v>1031</v>
      </c>
      <c r="C26" s="412">
        <v>624</v>
      </c>
      <c r="D26" s="16">
        <v>4051</v>
      </c>
      <c r="E26" s="348">
        <v>0.42130000000000001</v>
      </c>
      <c r="F26" s="16">
        <v>2331</v>
      </c>
      <c r="G26" s="348">
        <v>2E-3</v>
      </c>
      <c r="H26" s="16">
        <v>539300</v>
      </c>
      <c r="I26" s="348">
        <v>0.85319999999999996</v>
      </c>
      <c r="J26" s="137" t="s">
        <v>136</v>
      </c>
      <c r="K26" s="16">
        <v>214</v>
      </c>
      <c r="L26" s="348">
        <v>9.1600000000000001E-2</v>
      </c>
      <c r="M26" s="16">
        <v>4</v>
      </c>
      <c r="N26" s="137" t="s">
        <v>136</v>
      </c>
    </row>
    <row r="27" spans="1:14" ht="12.4" customHeight="1" x14ac:dyDescent="0.2">
      <c r="A27" s="639"/>
      <c r="B27" s="411" t="s">
        <v>1032</v>
      </c>
      <c r="C27" s="412">
        <v>681</v>
      </c>
      <c r="D27" s="16">
        <v>1982</v>
      </c>
      <c r="E27" s="348">
        <v>0.55940000000000001</v>
      </c>
      <c r="F27" s="16">
        <v>1790</v>
      </c>
      <c r="G27" s="348">
        <v>3.3999999999999998E-3</v>
      </c>
      <c r="H27" s="16">
        <v>256229</v>
      </c>
      <c r="I27" s="348">
        <v>0.79559999999999997</v>
      </c>
      <c r="J27" s="137" t="s">
        <v>136</v>
      </c>
      <c r="K27" s="16">
        <v>235</v>
      </c>
      <c r="L27" s="348">
        <v>0.13109999999999999</v>
      </c>
      <c r="M27" s="16">
        <v>5</v>
      </c>
      <c r="N27" s="137" t="s">
        <v>136</v>
      </c>
    </row>
    <row r="28" spans="1:14" ht="12.4" customHeight="1" x14ac:dyDescent="0.2">
      <c r="A28" s="639"/>
      <c r="B28" s="411" t="s">
        <v>1033</v>
      </c>
      <c r="C28" s="412">
        <v>1114</v>
      </c>
      <c r="D28" s="16">
        <v>1527</v>
      </c>
      <c r="E28" s="348">
        <v>0.34589999999999999</v>
      </c>
      <c r="F28" s="16">
        <v>1642</v>
      </c>
      <c r="G28" s="348">
        <v>5.8999999999999999E-3</v>
      </c>
      <c r="H28" s="16">
        <v>224349</v>
      </c>
      <c r="I28" s="348">
        <v>0.83350000000000002</v>
      </c>
      <c r="J28" s="137" t="s">
        <v>136</v>
      </c>
      <c r="K28" s="16">
        <v>343</v>
      </c>
      <c r="L28" s="348">
        <v>0.2087</v>
      </c>
      <c r="M28" s="16">
        <v>8</v>
      </c>
      <c r="N28" s="137" t="s">
        <v>136</v>
      </c>
    </row>
    <row r="29" spans="1:14" ht="12.4" customHeight="1" x14ac:dyDescent="0.2">
      <c r="A29" s="639"/>
      <c r="B29" s="411" t="s">
        <v>1034</v>
      </c>
      <c r="C29" s="412">
        <v>1263</v>
      </c>
      <c r="D29" s="16">
        <v>1385</v>
      </c>
      <c r="E29" s="348">
        <v>0.32579999999999998</v>
      </c>
      <c r="F29" s="16">
        <v>1714</v>
      </c>
      <c r="G29" s="348">
        <v>1.23E-2</v>
      </c>
      <c r="H29" s="16">
        <v>286384</v>
      </c>
      <c r="I29" s="348">
        <v>0.84560000000000002</v>
      </c>
      <c r="J29" s="137" t="s">
        <v>136</v>
      </c>
      <c r="K29" s="16">
        <v>631</v>
      </c>
      <c r="L29" s="348">
        <v>0.3679</v>
      </c>
      <c r="M29" s="16">
        <v>18</v>
      </c>
      <c r="N29" s="137" t="s">
        <v>136</v>
      </c>
    </row>
    <row r="30" spans="1:14" ht="12.4" customHeight="1" x14ac:dyDescent="0.2">
      <c r="A30" s="639"/>
      <c r="B30" s="411" t="s">
        <v>1035</v>
      </c>
      <c r="C30" s="412">
        <v>2070</v>
      </c>
      <c r="D30" s="16">
        <v>884</v>
      </c>
      <c r="E30" s="348">
        <v>0.25900000000000001</v>
      </c>
      <c r="F30" s="16">
        <v>2299</v>
      </c>
      <c r="G30" s="348">
        <v>3.3300000000000003E-2</v>
      </c>
      <c r="H30" s="16">
        <v>317520</v>
      </c>
      <c r="I30" s="348">
        <v>0.78469999999999995</v>
      </c>
      <c r="J30" s="137" t="s">
        <v>136</v>
      </c>
      <c r="K30" s="16">
        <v>1638</v>
      </c>
      <c r="L30" s="348">
        <v>0.71309999999999996</v>
      </c>
      <c r="M30" s="16">
        <v>60</v>
      </c>
      <c r="N30" s="137" t="s">
        <v>136</v>
      </c>
    </row>
    <row r="31" spans="1:14" ht="12.4" customHeight="1" x14ac:dyDescent="0.2">
      <c r="A31" s="639"/>
      <c r="B31" s="411" t="s">
        <v>1036</v>
      </c>
      <c r="C31" s="412">
        <v>672</v>
      </c>
      <c r="D31" s="16">
        <v>119</v>
      </c>
      <c r="E31" s="348">
        <v>0.27560000000000001</v>
      </c>
      <c r="F31" s="16">
        <v>705</v>
      </c>
      <c r="G31" s="348">
        <v>0.1867</v>
      </c>
      <c r="H31" s="16">
        <v>129845</v>
      </c>
      <c r="I31" s="348">
        <v>0.6341</v>
      </c>
      <c r="J31" s="137" t="s">
        <v>136</v>
      </c>
      <c r="K31" s="16">
        <v>1137</v>
      </c>
      <c r="L31" s="348">
        <v>1.6128</v>
      </c>
      <c r="M31" s="16">
        <v>82</v>
      </c>
      <c r="N31" s="137" t="s">
        <v>136</v>
      </c>
    </row>
    <row r="32" spans="1:14" ht="12.4" customHeight="1" x14ac:dyDescent="0.2">
      <c r="A32" s="639"/>
      <c r="B32" s="414" t="s">
        <v>1037</v>
      </c>
      <c r="C32" s="415">
        <v>115</v>
      </c>
      <c r="D32" s="20">
        <v>6</v>
      </c>
      <c r="E32" s="350">
        <v>8.6499999999999994E-2</v>
      </c>
      <c r="F32" s="20">
        <v>116</v>
      </c>
      <c r="G32" s="350">
        <v>1</v>
      </c>
      <c r="H32" s="20">
        <v>82479</v>
      </c>
      <c r="I32" s="350">
        <v>0.79120000000000001</v>
      </c>
      <c r="J32" s="140" t="s">
        <v>136</v>
      </c>
      <c r="K32" s="20">
        <v>207</v>
      </c>
      <c r="L32" s="350">
        <v>1.7861</v>
      </c>
      <c r="M32" s="20">
        <v>77</v>
      </c>
      <c r="N32" s="140" t="s">
        <v>136</v>
      </c>
    </row>
    <row r="33" spans="1:14" ht="12.4" customHeight="1" x14ac:dyDescent="0.2">
      <c r="A33" s="639"/>
      <c r="B33" s="417" t="s">
        <v>1038</v>
      </c>
      <c r="C33" s="128">
        <v>9438</v>
      </c>
      <c r="D33" s="128">
        <v>34657</v>
      </c>
      <c r="E33" s="352">
        <v>0.4521</v>
      </c>
      <c r="F33" s="128">
        <v>25105</v>
      </c>
      <c r="G33" s="352">
        <v>1.4999999999999999E-2</v>
      </c>
      <c r="H33" s="128">
        <v>4026456</v>
      </c>
      <c r="I33" s="352">
        <v>0.81740000000000002</v>
      </c>
      <c r="J33" s="141" t="s">
        <v>136</v>
      </c>
      <c r="K33" s="128">
        <v>4996</v>
      </c>
      <c r="L33" s="352">
        <v>0.19900000000000001</v>
      </c>
      <c r="M33" s="128">
        <v>264</v>
      </c>
      <c r="N33" s="128">
        <v>347</v>
      </c>
    </row>
    <row r="34" spans="1:14" ht="12.4" customHeight="1" x14ac:dyDescent="0.2">
      <c r="A34" s="834" t="s">
        <v>1053</v>
      </c>
      <c r="B34" s="407" t="s">
        <v>1030</v>
      </c>
      <c r="C34" s="408">
        <v>590</v>
      </c>
      <c r="D34" s="127">
        <v>2832</v>
      </c>
      <c r="E34" s="409">
        <v>0.47939999999999999</v>
      </c>
      <c r="F34" s="127">
        <v>1836</v>
      </c>
      <c r="G34" s="409">
        <v>8.0000000000000004E-4</v>
      </c>
      <c r="H34" s="127">
        <v>37708</v>
      </c>
      <c r="I34" s="409">
        <v>0.66390000000000005</v>
      </c>
      <c r="J34" s="22" t="s">
        <v>136</v>
      </c>
      <c r="K34" s="127">
        <v>263</v>
      </c>
      <c r="L34" s="409">
        <v>0.14349999999999999</v>
      </c>
      <c r="M34" s="127">
        <v>1</v>
      </c>
      <c r="N34" s="22" t="s">
        <v>136</v>
      </c>
    </row>
    <row r="35" spans="1:14" ht="12.4" customHeight="1" x14ac:dyDescent="0.2">
      <c r="A35" s="639"/>
      <c r="B35" s="411" t="s">
        <v>1031</v>
      </c>
      <c r="C35" s="412">
        <v>638</v>
      </c>
      <c r="D35" s="16">
        <v>1267</v>
      </c>
      <c r="E35" s="348">
        <v>0.4854</v>
      </c>
      <c r="F35" s="16">
        <v>1113</v>
      </c>
      <c r="G35" s="348">
        <v>1.8E-3</v>
      </c>
      <c r="H35" s="16">
        <v>21950</v>
      </c>
      <c r="I35" s="348">
        <v>0.63859999999999995</v>
      </c>
      <c r="J35" s="137" t="s">
        <v>136</v>
      </c>
      <c r="K35" s="16">
        <v>274</v>
      </c>
      <c r="L35" s="348">
        <v>0.2462</v>
      </c>
      <c r="M35" s="16">
        <v>1</v>
      </c>
      <c r="N35" s="137" t="s">
        <v>136</v>
      </c>
    </row>
    <row r="36" spans="1:14" ht="12.4" customHeight="1" x14ac:dyDescent="0.2">
      <c r="A36" s="639"/>
      <c r="B36" s="411" t="s">
        <v>1032</v>
      </c>
      <c r="C36" s="412">
        <v>1261</v>
      </c>
      <c r="D36" s="16">
        <v>1689</v>
      </c>
      <c r="E36" s="348">
        <v>0.52480000000000004</v>
      </c>
      <c r="F36" s="16">
        <v>1864</v>
      </c>
      <c r="G36" s="348">
        <v>3.5000000000000001E-3</v>
      </c>
      <c r="H36" s="16">
        <v>45564</v>
      </c>
      <c r="I36" s="348">
        <v>0.69899999999999995</v>
      </c>
      <c r="J36" s="137" t="s">
        <v>136</v>
      </c>
      <c r="K36" s="16">
        <v>743</v>
      </c>
      <c r="L36" s="348">
        <v>0.3987</v>
      </c>
      <c r="M36" s="16">
        <v>4</v>
      </c>
      <c r="N36" s="137" t="s">
        <v>136</v>
      </c>
    </row>
    <row r="37" spans="1:14" ht="12.4" customHeight="1" x14ac:dyDescent="0.2">
      <c r="A37" s="639"/>
      <c r="B37" s="411" t="s">
        <v>1033</v>
      </c>
      <c r="C37" s="412">
        <v>803</v>
      </c>
      <c r="D37" s="16">
        <v>900</v>
      </c>
      <c r="E37" s="348">
        <v>0.43869999999999998</v>
      </c>
      <c r="F37" s="16">
        <v>1018</v>
      </c>
      <c r="G37" s="348">
        <v>5.7000000000000002E-3</v>
      </c>
      <c r="H37" s="16">
        <v>32397</v>
      </c>
      <c r="I37" s="348">
        <v>0.69430000000000003</v>
      </c>
      <c r="J37" s="137" t="s">
        <v>136</v>
      </c>
      <c r="K37" s="16">
        <v>548</v>
      </c>
      <c r="L37" s="348">
        <v>0.53810000000000002</v>
      </c>
      <c r="M37" s="16">
        <v>4</v>
      </c>
      <c r="N37" s="137" t="s">
        <v>136</v>
      </c>
    </row>
    <row r="38" spans="1:14" ht="12.4" customHeight="1" x14ac:dyDescent="0.2">
      <c r="A38" s="639"/>
      <c r="B38" s="411" t="s">
        <v>1034</v>
      </c>
      <c r="C38" s="412">
        <v>2759</v>
      </c>
      <c r="D38" s="16">
        <v>1278</v>
      </c>
      <c r="E38" s="348">
        <v>0.49990000000000001</v>
      </c>
      <c r="F38" s="16">
        <v>2935</v>
      </c>
      <c r="G38" s="348">
        <v>1.37E-2</v>
      </c>
      <c r="H38" s="16">
        <v>45896</v>
      </c>
      <c r="I38" s="348">
        <v>0.58420000000000005</v>
      </c>
      <c r="J38" s="137" t="s">
        <v>136</v>
      </c>
      <c r="K38" s="16">
        <v>1915</v>
      </c>
      <c r="L38" s="348">
        <v>0.65229999999999999</v>
      </c>
      <c r="M38" s="16">
        <v>23</v>
      </c>
      <c r="N38" s="137" t="s">
        <v>136</v>
      </c>
    </row>
    <row r="39" spans="1:14" ht="12.4" customHeight="1" x14ac:dyDescent="0.2">
      <c r="A39" s="639"/>
      <c r="B39" s="411" t="s">
        <v>1035</v>
      </c>
      <c r="C39" s="412">
        <v>1034</v>
      </c>
      <c r="D39" s="16">
        <v>338</v>
      </c>
      <c r="E39" s="348">
        <v>0.495</v>
      </c>
      <c r="F39" s="16">
        <v>1098</v>
      </c>
      <c r="G39" s="348">
        <v>4.5900000000000003E-2</v>
      </c>
      <c r="H39" s="16">
        <v>24181</v>
      </c>
      <c r="I39" s="348">
        <v>0.7399</v>
      </c>
      <c r="J39" s="137" t="s">
        <v>136</v>
      </c>
      <c r="K39" s="16">
        <v>1174</v>
      </c>
      <c r="L39" s="348">
        <v>1.0698000000000001</v>
      </c>
      <c r="M39" s="16">
        <v>36</v>
      </c>
      <c r="N39" s="137" t="s">
        <v>136</v>
      </c>
    </row>
    <row r="40" spans="1:14" ht="12.4" customHeight="1" x14ac:dyDescent="0.2">
      <c r="A40" s="639"/>
      <c r="B40" s="411" t="s">
        <v>1036</v>
      </c>
      <c r="C40" s="412">
        <v>368</v>
      </c>
      <c r="D40" s="16">
        <v>58</v>
      </c>
      <c r="E40" s="348">
        <v>0.22090000000000001</v>
      </c>
      <c r="F40" s="16">
        <v>318</v>
      </c>
      <c r="G40" s="348">
        <v>0.22359999999999999</v>
      </c>
      <c r="H40" s="16">
        <v>9705</v>
      </c>
      <c r="I40" s="348">
        <v>0.59079999999999999</v>
      </c>
      <c r="J40" s="137" t="s">
        <v>136</v>
      </c>
      <c r="K40" s="16">
        <v>417</v>
      </c>
      <c r="L40" s="348">
        <v>1.3097000000000001</v>
      </c>
      <c r="M40" s="16">
        <v>42</v>
      </c>
      <c r="N40" s="137" t="s">
        <v>136</v>
      </c>
    </row>
    <row r="41" spans="1:14" ht="12.4" customHeight="1" x14ac:dyDescent="0.2">
      <c r="A41" s="639"/>
      <c r="B41" s="414" t="s">
        <v>1037</v>
      </c>
      <c r="C41" s="415">
        <v>200</v>
      </c>
      <c r="D41" s="20">
        <v>29</v>
      </c>
      <c r="E41" s="350">
        <v>8.0799999999999997E-2</v>
      </c>
      <c r="F41" s="20">
        <v>150</v>
      </c>
      <c r="G41" s="350">
        <v>1</v>
      </c>
      <c r="H41" s="20">
        <v>6379</v>
      </c>
      <c r="I41" s="350">
        <v>0.5444</v>
      </c>
      <c r="J41" s="140" t="s">
        <v>136</v>
      </c>
      <c r="K41" s="20">
        <v>423</v>
      </c>
      <c r="L41" s="350">
        <v>2.8111999999999999</v>
      </c>
      <c r="M41" s="20">
        <v>49</v>
      </c>
      <c r="N41" s="140" t="s">
        <v>136</v>
      </c>
    </row>
    <row r="42" spans="1:14" ht="12.4" customHeight="1" x14ac:dyDescent="0.2">
      <c r="A42" s="639"/>
      <c r="B42" s="417" t="s">
        <v>1038</v>
      </c>
      <c r="C42" s="128">
        <v>7653</v>
      </c>
      <c r="D42" s="128">
        <v>8391</v>
      </c>
      <c r="E42" s="352">
        <v>0.48580000000000001</v>
      </c>
      <c r="F42" s="128">
        <v>10332</v>
      </c>
      <c r="G42" s="352">
        <v>3.1699999999999999E-2</v>
      </c>
      <c r="H42" s="128">
        <v>223780</v>
      </c>
      <c r="I42" s="352">
        <v>0.65200000000000002</v>
      </c>
      <c r="J42" s="141" t="s">
        <v>136</v>
      </c>
      <c r="K42" s="128">
        <v>5757</v>
      </c>
      <c r="L42" s="352">
        <v>0.55720000000000003</v>
      </c>
      <c r="M42" s="128">
        <v>160</v>
      </c>
      <c r="N42" s="128">
        <v>162</v>
      </c>
    </row>
    <row r="43" spans="1:14" ht="12.4" customHeight="1" x14ac:dyDescent="0.2">
      <c r="A43" s="834" t="s">
        <v>1054</v>
      </c>
      <c r="B43" s="407" t="s">
        <v>1030</v>
      </c>
      <c r="C43" s="408">
        <v>1253</v>
      </c>
      <c r="D43" s="127">
        <v>640</v>
      </c>
      <c r="E43" s="409">
        <v>0.73540000000000005</v>
      </c>
      <c r="F43" s="127">
        <v>1655</v>
      </c>
      <c r="G43" s="409">
        <v>1E-3</v>
      </c>
      <c r="H43" s="127">
        <v>64872</v>
      </c>
      <c r="I43" s="409">
        <v>0.62780000000000002</v>
      </c>
      <c r="J43" s="22" t="s">
        <v>136</v>
      </c>
      <c r="K43" s="127">
        <v>264</v>
      </c>
      <c r="L43" s="409">
        <v>0.15939999999999999</v>
      </c>
      <c r="M43" s="127">
        <v>1</v>
      </c>
      <c r="N43" s="22" t="s">
        <v>136</v>
      </c>
    </row>
    <row r="44" spans="1:14" ht="12.4" customHeight="1" x14ac:dyDescent="0.2">
      <c r="A44" s="639"/>
      <c r="B44" s="411" t="s">
        <v>1031</v>
      </c>
      <c r="C44" s="412">
        <v>906</v>
      </c>
      <c r="D44" s="16">
        <v>19</v>
      </c>
      <c r="E44" s="348">
        <v>0.65380000000000005</v>
      </c>
      <c r="F44" s="16">
        <v>803</v>
      </c>
      <c r="G44" s="348">
        <v>2E-3</v>
      </c>
      <c r="H44" s="16">
        <v>68492</v>
      </c>
      <c r="I44" s="348">
        <v>0.85029999999999994</v>
      </c>
      <c r="J44" s="137" t="s">
        <v>136</v>
      </c>
      <c r="K44" s="16">
        <v>276</v>
      </c>
      <c r="L44" s="348">
        <v>0.34339999999999998</v>
      </c>
      <c r="M44" s="16">
        <v>1</v>
      </c>
      <c r="N44" s="137" t="s">
        <v>136</v>
      </c>
    </row>
    <row r="45" spans="1:14" ht="12.4" customHeight="1" x14ac:dyDescent="0.2">
      <c r="A45" s="639"/>
      <c r="B45" s="411" t="s">
        <v>1032</v>
      </c>
      <c r="C45" s="412">
        <v>1348</v>
      </c>
      <c r="D45" s="16">
        <v>126</v>
      </c>
      <c r="E45" s="348">
        <v>0.66559999999999997</v>
      </c>
      <c r="F45" s="16">
        <v>930</v>
      </c>
      <c r="G45" s="348">
        <v>3.2000000000000002E-3</v>
      </c>
      <c r="H45" s="16">
        <v>74686</v>
      </c>
      <c r="I45" s="348">
        <v>0.4496</v>
      </c>
      <c r="J45" s="137" t="s">
        <v>136</v>
      </c>
      <c r="K45" s="16">
        <v>236</v>
      </c>
      <c r="L45" s="348">
        <v>0.25380000000000003</v>
      </c>
      <c r="M45" s="16">
        <v>1</v>
      </c>
      <c r="N45" s="137" t="s">
        <v>136</v>
      </c>
    </row>
    <row r="46" spans="1:14" ht="12.4" customHeight="1" x14ac:dyDescent="0.2">
      <c r="A46" s="639"/>
      <c r="B46" s="411" t="s">
        <v>1033</v>
      </c>
      <c r="C46" s="412">
        <v>1227</v>
      </c>
      <c r="D46" s="16">
        <v>68</v>
      </c>
      <c r="E46" s="348">
        <v>0.61750000000000005</v>
      </c>
      <c r="F46" s="16">
        <v>1265</v>
      </c>
      <c r="G46" s="348">
        <v>5.5999999999999999E-3</v>
      </c>
      <c r="H46" s="16">
        <v>44527</v>
      </c>
      <c r="I46" s="348">
        <v>0.38829999999999998</v>
      </c>
      <c r="J46" s="137" t="s">
        <v>136</v>
      </c>
      <c r="K46" s="16">
        <v>376</v>
      </c>
      <c r="L46" s="348">
        <v>0.29759999999999998</v>
      </c>
      <c r="M46" s="16">
        <v>3</v>
      </c>
      <c r="N46" s="137" t="s">
        <v>136</v>
      </c>
    </row>
    <row r="47" spans="1:14" ht="12.4" customHeight="1" x14ac:dyDescent="0.2">
      <c r="A47" s="639"/>
      <c r="B47" s="411" t="s">
        <v>1034</v>
      </c>
      <c r="C47" s="412">
        <v>5951</v>
      </c>
      <c r="D47" s="16">
        <v>36</v>
      </c>
      <c r="E47" s="348">
        <v>0.59930000000000005</v>
      </c>
      <c r="F47" s="16">
        <v>5708</v>
      </c>
      <c r="G47" s="348">
        <v>1.9300000000000001E-2</v>
      </c>
      <c r="H47" s="16">
        <v>287988</v>
      </c>
      <c r="I47" s="348">
        <v>0.39579999999999999</v>
      </c>
      <c r="J47" s="137" t="s">
        <v>136</v>
      </c>
      <c r="K47" s="16">
        <v>2795</v>
      </c>
      <c r="L47" s="348">
        <v>0.48970000000000002</v>
      </c>
      <c r="M47" s="16">
        <v>44</v>
      </c>
      <c r="N47" s="137" t="s">
        <v>136</v>
      </c>
    </row>
    <row r="48" spans="1:14" ht="12.4" customHeight="1" x14ac:dyDescent="0.2">
      <c r="A48" s="639"/>
      <c r="B48" s="411" t="s">
        <v>1035</v>
      </c>
      <c r="C48" s="412">
        <v>1247</v>
      </c>
      <c r="D48" s="16">
        <v>11</v>
      </c>
      <c r="E48" s="348">
        <v>0.58079999999999998</v>
      </c>
      <c r="F48" s="16">
        <v>987</v>
      </c>
      <c r="G48" s="348">
        <v>4.2500000000000003E-2</v>
      </c>
      <c r="H48" s="16">
        <v>67539</v>
      </c>
      <c r="I48" s="348">
        <v>0.42830000000000001</v>
      </c>
      <c r="J48" s="137" t="s">
        <v>136</v>
      </c>
      <c r="K48" s="16">
        <v>611</v>
      </c>
      <c r="L48" s="348">
        <v>0.61860000000000004</v>
      </c>
      <c r="M48" s="16">
        <v>18</v>
      </c>
      <c r="N48" s="137" t="s">
        <v>136</v>
      </c>
    </row>
    <row r="49" spans="1:14" ht="12.4" customHeight="1" x14ac:dyDescent="0.2">
      <c r="A49" s="639"/>
      <c r="B49" s="411" t="s">
        <v>1036</v>
      </c>
      <c r="C49" s="412">
        <v>331</v>
      </c>
      <c r="D49" s="16">
        <v>1</v>
      </c>
      <c r="E49" s="348">
        <v>0.4657</v>
      </c>
      <c r="F49" s="16">
        <v>247</v>
      </c>
      <c r="G49" s="348">
        <v>0.24129999999999999</v>
      </c>
      <c r="H49" s="16">
        <v>30437</v>
      </c>
      <c r="I49" s="348">
        <v>0.43209999999999998</v>
      </c>
      <c r="J49" s="137" t="s">
        <v>136</v>
      </c>
      <c r="K49" s="16">
        <v>256</v>
      </c>
      <c r="L49" s="348">
        <v>1.0367</v>
      </c>
      <c r="M49" s="16">
        <v>26</v>
      </c>
      <c r="N49" s="137" t="s">
        <v>136</v>
      </c>
    </row>
    <row r="50" spans="1:14" ht="12.4" customHeight="1" x14ac:dyDescent="0.2">
      <c r="A50" s="639"/>
      <c r="B50" s="414" t="s">
        <v>1037</v>
      </c>
      <c r="C50" s="415">
        <v>118</v>
      </c>
      <c r="D50" s="20">
        <v>0</v>
      </c>
      <c r="E50" s="350">
        <v>5.79E-2</v>
      </c>
      <c r="F50" s="20">
        <v>68</v>
      </c>
      <c r="G50" s="350">
        <v>1</v>
      </c>
      <c r="H50" s="20">
        <v>19279</v>
      </c>
      <c r="I50" s="350">
        <v>0.48949999999999999</v>
      </c>
      <c r="J50" s="140" t="s">
        <v>136</v>
      </c>
      <c r="K50" s="20">
        <v>214</v>
      </c>
      <c r="L50" s="350">
        <v>3.1354000000000002</v>
      </c>
      <c r="M50" s="20">
        <v>16</v>
      </c>
      <c r="N50" s="140" t="s">
        <v>136</v>
      </c>
    </row>
    <row r="51" spans="1:14" ht="12.4" customHeight="1" x14ac:dyDescent="0.2">
      <c r="A51" s="639"/>
      <c r="B51" s="417" t="s">
        <v>1038</v>
      </c>
      <c r="C51" s="128">
        <v>12381</v>
      </c>
      <c r="D51" s="128">
        <v>901</v>
      </c>
      <c r="E51" s="352">
        <v>0.70720000000000005</v>
      </c>
      <c r="F51" s="128">
        <v>11663</v>
      </c>
      <c r="G51" s="352">
        <v>2.52E-2</v>
      </c>
      <c r="H51" s="128">
        <v>657820</v>
      </c>
      <c r="I51" s="352">
        <v>0.46760000000000002</v>
      </c>
      <c r="J51" s="141" t="s">
        <v>136</v>
      </c>
      <c r="K51" s="128">
        <v>5028</v>
      </c>
      <c r="L51" s="352">
        <v>0.43109999999999998</v>
      </c>
      <c r="M51" s="128">
        <v>110</v>
      </c>
      <c r="N51" s="128">
        <v>72</v>
      </c>
    </row>
    <row r="52" spans="1:14" ht="12.4" customHeight="1" x14ac:dyDescent="0.2">
      <c r="A52" s="835" t="s">
        <v>1055</v>
      </c>
      <c r="B52" s="835"/>
      <c r="C52" s="128">
        <v>193408</v>
      </c>
      <c r="D52" s="128">
        <v>82067</v>
      </c>
      <c r="E52" s="352">
        <v>0.5544</v>
      </c>
      <c r="F52" s="128">
        <v>191550</v>
      </c>
      <c r="G52" s="352">
        <v>1.2E-2</v>
      </c>
      <c r="H52" s="128">
        <v>6278234</v>
      </c>
      <c r="I52" s="352">
        <v>0.28470000000000001</v>
      </c>
      <c r="J52" s="141" t="s">
        <v>136</v>
      </c>
      <c r="K52" s="128">
        <v>33374</v>
      </c>
      <c r="L52" s="352">
        <v>0.17419999999999999</v>
      </c>
      <c r="M52" s="128">
        <v>737</v>
      </c>
      <c r="N52" s="128">
        <v>657</v>
      </c>
    </row>
    <row r="53" spans="1:14" ht="15" customHeight="1" x14ac:dyDescent="0.2">
      <c r="A53" s="296"/>
      <c r="B53" s="201"/>
      <c r="C53" s="80"/>
      <c r="D53" s="80"/>
      <c r="E53" s="80"/>
      <c r="F53" s="80"/>
      <c r="G53" s="80"/>
      <c r="H53" s="80"/>
      <c r="I53" s="80"/>
      <c r="J53" s="437"/>
      <c r="K53" s="437"/>
      <c r="L53" s="80"/>
      <c r="M53" s="437"/>
      <c r="N53" s="437"/>
    </row>
    <row r="54" spans="1:14" ht="15" customHeight="1" x14ac:dyDescent="0.2"/>
    <row r="55" spans="1:14" ht="12.4" customHeight="1" x14ac:dyDescent="0.2">
      <c r="A55" s="73" t="s">
        <v>310</v>
      </c>
      <c r="B55" s="77">
        <f>SUM(C60:N105)</f>
        <v>20319341.735799998</v>
      </c>
    </row>
    <row r="56" spans="1:14" ht="3.4" customHeight="1" x14ac:dyDescent="0.2"/>
    <row r="57" spans="1:14" ht="12.4" customHeight="1" x14ac:dyDescent="0.2">
      <c r="C57" s="10" t="s">
        <v>93</v>
      </c>
      <c r="D57" s="10" t="s">
        <v>94</v>
      </c>
      <c r="E57" s="10" t="s">
        <v>95</v>
      </c>
      <c r="F57" s="10" t="s">
        <v>96</v>
      </c>
      <c r="G57" s="10" t="s">
        <v>97</v>
      </c>
      <c r="H57" s="10" t="s">
        <v>852</v>
      </c>
      <c r="I57" s="51" t="s">
        <v>853</v>
      </c>
      <c r="J57" s="51" t="s">
        <v>1013</v>
      </c>
      <c r="K57" s="51" t="s">
        <v>1014</v>
      </c>
      <c r="L57" s="51" t="s">
        <v>1015</v>
      </c>
      <c r="M57" s="51" t="s">
        <v>1016</v>
      </c>
      <c r="N57" s="51" t="s">
        <v>1017</v>
      </c>
    </row>
    <row r="58" spans="1:14" ht="3.4" customHeight="1" x14ac:dyDescent="0.2"/>
    <row r="59" spans="1:14" ht="44.1" customHeight="1" x14ac:dyDescent="0.2">
      <c r="A59" s="210" t="s">
        <v>98</v>
      </c>
      <c r="B59" s="179" t="s">
        <v>1018</v>
      </c>
      <c r="C59" s="89" t="s">
        <v>1019</v>
      </c>
      <c r="D59" s="89" t="s">
        <v>1020</v>
      </c>
      <c r="E59" s="89" t="s">
        <v>1021</v>
      </c>
      <c r="F59" s="89" t="s">
        <v>1022</v>
      </c>
      <c r="G59" s="89" t="s">
        <v>1023</v>
      </c>
      <c r="H59" s="89" t="s">
        <v>1024</v>
      </c>
      <c r="I59" s="89" t="s">
        <v>1025</v>
      </c>
      <c r="J59" s="89" t="s">
        <v>1042</v>
      </c>
      <c r="K59" s="89" t="s">
        <v>165</v>
      </c>
      <c r="L59" s="89" t="s">
        <v>956</v>
      </c>
      <c r="M59" s="89" t="s">
        <v>1043</v>
      </c>
      <c r="N59" s="89" t="s">
        <v>1044</v>
      </c>
    </row>
    <row r="60" spans="1:14" ht="11.65" customHeight="1" x14ac:dyDescent="0.2">
      <c r="A60" s="834" t="s">
        <v>1050</v>
      </c>
      <c r="B60" s="407" t="s">
        <v>1030</v>
      </c>
      <c r="C60" s="439">
        <v>6422</v>
      </c>
      <c r="D60" s="333">
        <v>19</v>
      </c>
      <c r="E60" s="440">
        <v>0.4</v>
      </c>
      <c r="F60" s="333">
        <v>1116</v>
      </c>
      <c r="G60" s="440">
        <v>8.0000000000000004E-4</v>
      </c>
      <c r="H60" s="333">
        <v>44469</v>
      </c>
      <c r="I60" s="440">
        <v>0.41110000000000002</v>
      </c>
      <c r="J60" s="43" t="s">
        <v>136</v>
      </c>
      <c r="K60" s="333">
        <v>95</v>
      </c>
      <c r="L60" s="440">
        <v>8.4400000000000003E-2</v>
      </c>
      <c r="M60" s="333">
        <v>0</v>
      </c>
      <c r="N60" s="43" t="s">
        <v>136</v>
      </c>
    </row>
    <row r="61" spans="1:14" ht="11.65" customHeight="1" x14ac:dyDescent="0.2">
      <c r="A61" s="639"/>
      <c r="B61" s="411" t="s">
        <v>1031</v>
      </c>
      <c r="C61" s="441">
        <v>7529</v>
      </c>
      <c r="D61" s="33">
        <v>14</v>
      </c>
      <c r="E61" s="442">
        <v>0.4</v>
      </c>
      <c r="F61" s="33">
        <v>358</v>
      </c>
      <c r="G61" s="442">
        <v>1.9E-3</v>
      </c>
      <c r="H61" s="33">
        <v>44698</v>
      </c>
      <c r="I61" s="442">
        <v>0.74770000000000003</v>
      </c>
      <c r="J61" s="182" t="s">
        <v>136</v>
      </c>
      <c r="K61" s="33">
        <v>107</v>
      </c>
      <c r="L61" s="442">
        <v>0.29820000000000002</v>
      </c>
      <c r="M61" s="33">
        <v>1</v>
      </c>
      <c r="N61" s="182" t="s">
        <v>136</v>
      </c>
    </row>
    <row r="62" spans="1:14" ht="11.65" customHeight="1" x14ac:dyDescent="0.2">
      <c r="A62" s="639"/>
      <c r="B62" s="411" t="s">
        <v>1032</v>
      </c>
      <c r="C62" s="441">
        <v>3092</v>
      </c>
      <c r="D62" s="33">
        <v>10</v>
      </c>
      <c r="E62" s="442">
        <v>0.4</v>
      </c>
      <c r="F62" s="33">
        <v>0</v>
      </c>
      <c r="G62" s="442">
        <v>4.7000000000000002E-3</v>
      </c>
      <c r="H62" s="33">
        <v>145</v>
      </c>
      <c r="I62" s="442">
        <v>0.21840000000000001</v>
      </c>
      <c r="J62" s="182" t="s">
        <v>136</v>
      </c>
      <c r="K62" s="33">
        <v>0</v>
      </c>
      <c r="L62" s="442">
        <v>0.16209999999999999</v>
      </c>
      <c r="M62" s="33">
        <v>0</v>
      </c>
      <c r="N62" s="182" t="s">
        <v>136</v>
      </c>
    </row>
    <row r="63" spans="1:14" ht="11.65" customHeight="1" x14ac:dyDescent="0.2">
      <c r="A63" s="639"/>
      <c r="B63" s="411" t="s">
        <v>1033</v>
      </c>
      <c r="C63" s="441">
        <v>9263</v>
      </c>
      <c r="D63" s="33">
        <v>60</v>
      </c>
      <c r="E63" s="442">
        <v>0.4</v>
      </c>
      <c r="F63" s="33">
        <v>79</v>
      </c>
      <c r="G63" s="442">
        <v>6.0000000000000001E-3</v>
      </c>
      <c r="H63" s="33">
        <v>29941</v>
      </c>
      <c r="I63" s="442">
        <v>0.38919999999999999</v>
      </c>
      <c r="J63" s="182" t="s">
        <v>136</v>
      </c>
      <c r="K63" s="33">
        <v>29</v>
      </c>
      <c r="L63" s="442">
        <v>0.37130000000000002</v>
      </c>
      <c r="M63" s="33">
        <v>0</v>
      </c>
      <c r="N63" s="182" t="s">
        <v>136</v>
      </c>
    </row>
    <row r="64" spans="1:14" ht="11.65" customHeight="1" x14ac:dyDescent="0.2">
      <c r="A64" s="639"/>
      <c r="B64" s="411" t="s">
        <v>1034</v>
      </c>
      <c r="C64" s="441">
        <v>11744</v>
      </c>
      <c r="D64" s="33">
        <v>306</v>
      </c>
      <c r="E64" s="442">
        <v>0.4</v>
      </c>
      <c r="F64" s="33">
        <v>112</v>
      </c>
      <c r="G64" s="442">
        <v>1.5100000000000001E-2</v>
      </c>
      <c r="H64" s="33">
        <v>30634</v>
      </c>
      <c r="I64" s="442">
        <v>0.4214</v>
      </c>
      <c r="J64" s="182" t="s">
        <v>136</v>
      </c>
      <c r="K64" s="33">
        <v>85</v>
      </c>
      <c r="L64" s="442">
        <v>0.75260000000000005</v>
      </c>
      <c r="M64" s="33">
        <v>1</v>
      </c>
      <c r="N64" s="182" t="s">
        <v>136</v>
      </c>
    </row>
    <row r="65" spans="1:14" ht="11.65" customHeight="1" x14ac:dyDescent="0.2">
      <c r="A65" s="639"/>
      <c r="B65" s="411" t="s">
        <v>1035</v>
      </c>
      <c r="C65" s="441">
        <v>2358</v>
      </c>
      <c r="D65" s="33">
        <v>32</v>
      </c>
      <c r="E65" s="442">
        <v>0.4</v>
      </c>
      <c r="F65" s="33">
        <v>36</v>
      </c>
      <c r="G65" s="442">
        <v>4.3900000000000002E-2</v>
      </c>
      <c r="H65" s="33">
        <v>9294</v>
      </c>
      <c r="I65" s="442">
        <v>0.40060000000000001</v>
      </c>
      <c r="J65" s="182" t="s">
        <v>136</v>
      </c>
      <c r="K65" s="33">
        <v>44</v>
      </c>
      <c r="L65" s="442">
        <v>1.2424999999999999</v>
      </c>
      <c r="M65" s="33">
        <v>1</v>
      </c>
      <c r="N65" s="182" t="s">
        <v>136</v>
      </c>
    </row>
    <row r="66" spans="1:14" ht="11.65" customHeight="1" x14ac:dyDescent="0.2">
      <c r="A66" s="639"/>
      <c r="B66" s="411" t="s">
        <v>1036</v>
      </c>
      <c r="C66" s="441">
        <v>481</v>
      </c>
      <c r="D66" s="33">
        <v>1</v>
      </c>
      <c r="E66" s="442">
        <v>0.4</v>
      </c>
      <c r="F66" s="33">
        <v>8</v>
      </c>
      <c r="G66" s="442">
        <v>0.24979999999999999</v>
      </c>
      <c r="H66" s="33">
        <v>2358</v>
      </c>
      <c r="I66" s="442">
        <v>0.4229</v>
      </c>
      <c r="J66" s="182" t="s">
        <v>136</v>
      </c>
      <c r="K66" s="33">
        <v>21</v>
      </c>
      <c r="L66" s="442">
        <v>2.6547999999999998</v>
      </c>
      <c r="M66" s="33">
        <v>1</v>
      </c>
      <c r="N66" s="182" t="s">
        <v>136</v>
      </c>
    </row>
    <row r="67" spans="1:14" ht="11.65" customHeight="1" x14ac:dyDescent="0.2">
      <c r="A67" s="639"/>
      <c r="B67" s="414" t="s">
        <v>1037</v>
      </c>
      <c r="C67" s="443">
        <v>295</v>
      </c>
      <c r="D67" s="25">
        <v>7</v>
      </c>
      <c r="E67" s="444">
        <v>0.4</v>
      </c>
      <c r="F67" s="25">
        <v>4</v>
      </c>
      <c r="G67" s="444">
        <v>1</v>
      </c>
      <c r="H67" s="25">
        <v>1745</v>
      </c>
      <c r="I67" s="444">
        <v>0.31850000000000001</v>
      </c>
      <c r="J67" s="189" t="s">
        <v>136</v>
      </c>
      <c r="K67" s="25">
        <v>14</v>
      </c>
      <c r="L67" s="444">
        <v>3.6291000000000002</v>
      </c>
      <c r="M67" s="25">
        <v>0</v>
      </c>
      <c r="N67" s="189" t="s">
        <v>136</v>
      </c>
    </row>
    <row r="68" spans="1:14" ht="11.65" customHeight="1" x14ac:dyDescent="0.2">
      <c r="A68" s="639"/>
      <c r="B68" s="417" t="s">
        <v>1038</v>
      </c>
      <c r="C68" s="76">
        <v>41184</v>
      </c>
      <c r="D68" s="152">
        <v>449</v>
      </c>
      <c r="E68" s="445">
        <v>0.4</v>
      </c>
      <c r="F68" s="152">
        <v>1713</v>
      </c>
      <c r="G68" s="445">
        <v>6.6E-3</v>
      </c>
      <c r="H68" s="152">
        <v>163284</v>
      </c>
      <c r="I68" s="445">
        <v>0.48070000000000002</v>
      </c>
      <c r="J68" s="115" t="s">
        <v>136</v>
      </c>
      <c r="K68" s="152">
        <v>395</v>
      </c>
      <c r="L68" s="445">
        <v>0.23050000000000001</v>
      </c>
      <c r="M68" s="152">
        <v>4</v>
      </c>
      <c r="N68" s="152">
        <v>8</v>
      </c>
    </row>
    <row r="69" spans="1:14" ht="11.65" customHeight="1" x14ac:dyDescent="0.2">
      <c r="A69" s="834" t="s">
        <v>1051</v>
      </c>
      <c r="B69" s="407" t="s">
        <v>1030</v>
      </c>
      <c r="C69" s="439">
        <v>36217</v>
      </c>
      <c r="D69" s="333">
        <v>19675</v>
      </c>
      <c r="E69" s="440">
        <v>0.65429999999999999</v>
      </c>
      <c r="F69" s="333">
        <v>47974</v>
      </c>
      <c r="G69" s="440">
        <v>8.0000000000000004E-4</v>
      </c>
      <c r="H69" s="333">
        <v>554685</v>
      </c>
      <c r="I69" s="440">
        <v>0.12759999999999999</v>
      </c>
      <c r="J69" s="43" t="s">
        <v>136</v>
      </c>
      <c r="K69" s="333">
        <v>1269</v>
      </c>
      <c r="L69" s="440">
        <v>2.64E-2</v>
      </c>
      <c r="M69" s="333">
        <v>5</v>
      </c>
      <c r="N69" s="43" t="s">
        <v>136</v>
      </c>
    </row>
    <row r="70" spans="1:14" ht="11.65" customHeight="1" x14ac:dyDescent="0.2">
      <c r="A70" s="639"/>
      <c r="B70" s="411" t="s">
        <v>1031</v>
      </c>
      <c r="C70" s="441">
        <v>29603</v>
      </c>
      <c r="D70" s="33">
        <v>9312</v>
      </c>
      <c r="E70" s="442">
        <v>0.69110000000000005</v>
      </c>
      <c r="F70" s="33">
        <v>35680</v>
      </c>
      <c r="G70" s="442">
        <v>2.0999999999999999E-3</v>
      </c>
      <c r="H70" s="33">
        <v>286751</v>
      </c>
      <c r="I70" s="442">
        <v>0.14099999999999999</v>
      </c>
      <c r="J70" s="182" t="s">
        <v>136</v>
      </c>
      <c r="K70" s="33">
        <v>2550</v>
      </c>
      <c r="L70" s="442">
        <v>7.1499999999999994E-2</v>
      </c>
      <c r="M70" s="33">
        <v>10</v>
      </c>
      <c r="N70" s="182" t="s">
        <v>136</v>
      </c>
    </row>
    <row r="71" spans="1:14" ht="11.65" customHeight="1" x14ac:dyDescent="0.2">
      <c r="A71" s="639"/>
      <c r="B71" s="411" t="s">
        <v>1032</v>
      </c>
      <c r="C71" s="441">
        <v>9994</v>
      </c>
      <c r="D71" s="33">
        <v>45</v>
      </c>
      <c r="E71" s="442">
        <v>0.4123</v>
      </c>
      <c r="F71" s="33">
        <v>10012</v>
      </c>
      <c r="G71" s="442">
        <v>3.3999999999999998E-3</v>
      </c>
      <c r="H71" s="33">
        <v>25</v>
      </c>
      <c r="I71" s="442">
        <v>0.17150000000000001</v>
      </c>
      <c r="J71" s="182" t="s">
        <v>136</v>
      </c>
      <c r="K71" s="33">
        <v>1365</v>
      </c>
      <c r="L71" s="442">
        <v>0.1363</v>
      </c>
      <c r="M71" s="33">
        <v>6</v>
      </c>
      <c r="N71" s="182" t="s">
        <v>136</v>
      </c>
    </row>
    <row r="72" spans="1:14" ht="11.65" customHeight="1" x14ac:dyDescent="0.2">
      <c r="A72" s="639"/>
      <c r="B72" s="411" t="s">
        <v>1033</v>
      </c>
      <c r="C72" s="441">
        <v>18677</v>
      </c>
      <c r="D72" s="33">
        <v>4522</v>
      </c>
      <c r="E72" s="442">
        <v>0.65710000000000002</v>
      </c>
      <c r="F72" s="33">
        <v>21569</v>
      </c>
      <c r="G72" s="442">
        <v>5.4000000000000003E-3</v>
      </c>
      <c r="H72" s="33">
        <v>178917</v>
      </c>
      <c r="I72" s="442">
        <v>0.15409999999999999</v>
      </c>
      <c r="J72" s="182" t="s">
        <v>136</v>
      </c>
      <c r="K72" s="33">
        <v>2951</v>
      </c>
      <c r="L72" s="442">
        <v>0.1368</v>
      </c>
      <c r="M72" s="33">
        <v>18</v>
      </c>
      <c r="N72" s="182" t="s">
        <v>136</v>
      </c>
    </row>
    <row r="73" spans="1:14" ht="11.65" customHeight="1" x14ac:dyDescent="0.2">
      <c r="A73" s="639"/>
      <c r="B73" s="411" t="s">
        <v>1034</v>
      </c>
      <c r="C73" s="441">
        <v>18470</v>
      </c>
      <c r="D73" s="33">
        <v>2584</v>
      </c>
      <c r="E73" s="442">
        <v>0.62580000000000002</v>
      </c>
      <c r="F73" s="33">
        <v>19972</v>
      </c>
      <c r="G73" s="442">
        <v>1.2500000000000001E-2</v>
      </c>
      <c r="H73" s="33">
        <v>127515</v>
      </c>
      <c r="I73" s="442">
        <v>0.17080000000000001</v>
      </c>
      <c r="J73" s="182" t="s">
        <v>136</v>
      </c>
      <c r="K73" s="33">
        <v>5110</v>
      </c>
      <c r="L73" s="442">
        <v>0.25590000000000002</v>
      </c>
      <c r="M73" s="33">
        <v>43</v>
      </c>
      <c r="N73" s="182" t="s">
        <v>136</v>
      </c>
    </row>
    <row r="74" spans="1:14" ht="11.65" customHeight="1" x14ac:dyDescent="0.2">
      <c r="A74" s="639"/>
      <c r="B74" s="411" t="s">
        <v>1035</v>
      </c>
      <c r="C74" s="441">
        <v>3578</v>
      </c>
      <c r="D74" s="33">
        <v>340</v>
      </c>
      <c r="E74" s="442">
        <v>0.57299999999999995</v>
      </c>
      <c r="F74" s="33">
        <v>3737</v>
      </c>
      <c r="G74" s="442">
        <v>4.2099999999999999E-2</v>
      </c>
      <c r="H74" s="33">
        <v>29428</v>
      </c>
      <c r="I74" s="442">
        <v>0.1663</v>
      </c>
      <c r="J74" s="182" t="s">
        <v>136</v>
      </c>
      <c r="K74" s="33">
        <v>1725</v>
      </c>
      <c r="L74" s="442">
        <v>0.4617</v>
      </c>
      <c r="M74" s="33">
        <v>26</v>
      </c>
      <c r="N74" s="182" t="s">
        <v>136</v>
      </c>
    </row>
    <row r="75" spans="1:14" ht="11.65" customHeight="1" x14ac:dyDescent="0.2">
      <c r="A75" s="639"/>
      <c r="B75" s="411" t="s">
        <v>1036</v>
      </c>
      <c r="C75" s="441">
        <v>934</v>
      </c>
      <c r="D75" s="33">
        <v>57</v>
      </c>
      <c r="E75" s="442">
        <v>0.50290000000000001</v>
      </c>
      <c r="F75" s="33">
        <v>954</v>
      </c>
      <c r="G75" s="442">
        <v>0.21640000000000001</v>
      </c>
      <c r="H75" s="33">
        <v>10528</v>
      </c>
      <c r="I75" s="442">
        <v>0.2392</v>
      </c>
      <c r="J75" s="182" t="s">
        <v>136</v>
      </c>
      <c r="K75" s="33">
        <v>1102</v>
      </c>
      <c r="L75" s="442">
        <v>1.1553</v>
      </c>
      <c r="M75" s="33">
        <v>52</v>
      </c>
      <c r="N75" s="182" t="s">
        <v>136</v>
      </c>
    </row>
    <row r="76" spans="1:14" ht="11.65" customHeight="1" x14ac:dyDescent="0.2">
      <c r="A76" s="639"/>
      <c r="B76" s="414" t="s">
        <v>1037</v>
      </c>
      <c r="C76" s="443">
        <v>400</v>
      </c>
      <c r="D76" s="25">
        <v>29</v>
      </c>
      <c r="E76" s="444">
        <v>9.1499999999999998E-2</v>
      </c>
      <c r="F76" s="25">
        <v>399</v>
      </c>
      <c r="G76" s="444">
        <v>1</v>
      </c>
      <c r="H76" s="25">
        <v>6642</v>
      </c>
      <c r="I76" s="444">
        <v>0.18509999999999999</v>
      </c>
      <c r="J76" s="189" t="s">
        <v>136</v>
      </c>
      <c r="K76" s="25">
        <v>673</v>
      </c>
      <c r="L76" s="444">
        <v>1.6866000000000001</v>
      </c>
      <c r="M76" s="25">
        <v>20</v>
      </c>
      <c r="N76" s="189" t="s">
        <v>136</v>
      </c>
    </row>
    <row r="77" spans="1:14" ht="11.65" customHeight="1" x14ac:dyDescent="0.2">
      <c r="A77" s="639"/>
      <c r="B77" s="417" t="s">
        <v>1038</v>
      </c>
      <c r="C77" s="76">
        <v>117873</v>
      </c>
      <c r="D77" s="152">
        <v>36564</v>
      </c>
      <c r="E77" s="445">
        <v>0.6603</v>
      </c>
      <c r="F77" s="152">
        <v>140297</v>
      </c>
      <c r="G77" s="445">
        <v>9.1000000000000004E-3</v>
      </c>
      <c r="H77" s="152">
        <v>1194491</v>
      </c>
      <c r="I77" s="445">
        <v>0.14630000000000001</v>
      </c>
      <c r="J77" s="115" t="s">
        <v>136</v>
      </c>
      <c r="K77" s="152">
        <v>16745</v>
      </c>
      <c r="L77" s="445">
        <v>0.11940000000000001</v>
      </c>
      <c r="M77" s="152">
        <v>180</v>
      </c>
      <c r="N77" s="152">
        <v>69</v>
      </c>
    </row>
    <row r="78" spans="1:14" ht="11.65" customHeight="1" x14ac:dyDescent="0.2">
      <c r="A78" s="834" t="s">
        <v>1052</v>
      </c>
      <c r="B78" s="407" t="s">
        <v>1030</v>
      </c>
      <c r="C78" s="439">
        <v>2744</v>
      </c>
      <c r="D78" s="333">
        <v>24463</v>
      </c>
      <c r="E78" s="440">
        <v>0.46839999999999998</v>
      </c>
      <c r="F78" s="333">
        <v>14203</v>
      </c>
      <c r="G78" s="440">
        <v>8.0000000000000004E-4</v>
      </c>
      <c r="H78" s="333">
        <v>2148271</v>
      </c>
      <c r="I78" s="440">
        <v>0.82269999999999999</v>
      </c>
      <c r="J78" s="43" t="s">
        <v>136</v>
      </c>
      <c r="K78" s="333">
        <v>579</v>
      </c>
      <c r="L78" s="440">
        <v>4.07E-2</v>
      </c>
      <c r="M78" s="333">
        <v>9</v>
      </c>
      <c r="N78" s="43" t="s">
        <v>136</v>
      </c>
    </row>
    <row r="79" spans="1:14" ht="11.65" customHeight="1" x14ac:dyDescent="0.2">
      <c r="A79" s="639"/>
      <c r="B79" s="411" t="s">
        <v>1031</v>
      </c>
      <c r="C79" s="441">
        <v>595</v>
      </c>
      <c r="D79" s="33">
        <v>3999</v>
      </c>
      <c r="E79" s="442">
        <v>0.4163</v>
      </c>
      <c r="F79" s="33">
        <v>2259</v>
      </c>
      <c r="G79" s="442">
        <v>2E-3</v>
      </c>
      <c r="H79" s="33">
        <v>524458</v>
      </c>
      <c r="I79" s="442">
        <v>0.85440000000000005</v>
      </c>
      <c r="J79" s="182" t="s">
        <v>136</v>
      </c>
      <c r="K79" s="33">
        <v>207</v>
      </c>
      <c r="L79" s="442">
        <v>9.1700000000000004E-2</v>
      </c>
      <c r="M79" s="33">
        <v>4</v>
      </c>
      <c r="N79" s="182" t="s">
        <v>136</v>
      </c>
    </row>
    <row r="80" spans="1:14" ht="11.65" customHeight="1" x14ac:dyDescent="0.2">
      <c r="A80" s="639"/>
      <c r="B80" s="411" t="s">
        <v>1032</v>
      </c>
      <c r="C80" s="441">
        <v>681</v>
      </c>
      <c r="D80" s="33">
        <v>2048</v>
      </c>
      <c r="E80" s="442">
        <v>0.55649999999999999</v>
      </c>
      <c r="F80" s="33">
        <v>1821</v>
      </c>
      <c r="G80" s="442">
        <v>3.3999999999999998E-3</v>
      </c>
      <c r="H80" s="33">
        <v>266779</v>
      </c>
      <c r="I80" s="442">
        <v>0.79610000000000003</v>
      </c>
      <c r="J80" s="182" t="s">
        <v>136</v>
      </c>
      <c r="K80" s="33">
        <v>239</v>
      </c>
      <c r="L80" s="442">
        <v>0.13150000000000001</v>
      </c>
      <c r="M80" s="33">
        <v>5</v>
      </c>
      <c r="N80" s="182" t="s">
        <v>136</v>
      </c>
    </row>
    <row r="81" spans="1:14" ht="11.65" customHeight="1" x14ac:dyDescent="0.2">
      <c r="A81" s="639"/>
      <c r="B81" s="411" t="s">
        <v>1033</v>
      </c>
      <c r="C81" s="441">
        <v>1103</v>
      </c>
      <c r="D81" s="33">
        <v>1583</v>
      </c>
      <c r="E81" s="442">
        <v>0.34389999999999998</v>
      </c>
      <c r="F81" s="33">
        <v>1647</v>
      </c>
      <c r="G81" s="442">
        <v>5.8999999999999999E-3</v>
      </c>
      <c r="H81" s="33">
        <v>224990</v>
      </c>
      <c r="I81" s="442">
        <v>0.83230000000000004</v>
      </c>
      <c r="J81" s="182" t="s">
        <v>136</v>
      </c>
      <c r="K81" s="33">
        <v>344</v>
      </c>
      <c r="L81" s="442">
        <v>0.20899999999999999</v>
      </c>
      <c r="M81" s="33">
        <v>8</v>
      </c>
      <c r="N81" s="182" t="s">
        <v>136</v>
      </c>
    </row>
    <row r="82" spans="1:14" ht="11.65" customHeight="1" x14ac:dyDescent="0.2">
      <c r="A82" s="639"/>
      <c r="B82" s="411" t="s">
        <v>1034</v>
      </c>
      <c r="C82" s="441">
        <v>1274</v>
      </c>
      <c r="D82" s="33">
        <v>1496</v>
      </c>
      <c r="E82" s="442">
        <v>0.3236</v>
      </c>
      <c r="F82" s="33">
        <v>1759</v>
      </c>
      <c r="G82" s="442">
        <v>1.24E-2</v>
      </c>
      <c r="H82" s="33">
        <v>302669</v>
      </c>
      <c r="I82" s="442">
        <v>0.8448</v>
      </c>
      <c r="J82" s="182" t="s">
        <v>136</v>
      </c>
      <c r="K82" s="33">
        <v>651</v>
      </c>
      <c r="L82" s="442">
        <v>0.37009999999999998</v>
      </c>
      <c r="M82" s="33">
        <v>18</v>
      </c>
      <c r="N82" s="182" t="s">
        <v>136</v>
      </c>
    </row>
    <row r="83" spans="1:14" ht="11.65" customHeight="1" x14ac:dyDescent="0.2">
      <c r="A83" s="639"/>
      <c r="B83" s="411" t="s">
        <v>1035</v>
      </c>
      <c r="C83" s="441">
        <v>2165</v>
      </c>
      <c r="D83" s="33">
        <v>1010</v>
      </c>
      <c r="E83" s="442">
        <v>0.25359999999999999</v>
      </c>
      <c r="F83" s="33">
        <v>2422</v>
      </c>
      <c r="G83" s="442">
        <v>3.3399999999999999E-2</v>
      </c>
      <c r="H83" s="33">
        <v>334639</v>
      </c>
      <c r="I83" s="442">
        <v>0.78490000000000004</v>
      </c>
      <c r="J83" s="182" t="s">
        <v>136</v>
      </c>
      <c r="K83" s="33">
        <v>1729</v>
      </c>
      <c r="L83" s="442">
        <v>0.71399999999999997</v>
      </c>
      <c r="M83" s="33">
        <v>63</v>
      </c>
      <c r="N83" s="182" t="s">
        <v>136</v>
      </c>
    </row>
    <row r="84" spans="1:14" ht="11.65" customHeight="1" x14ac:dyDescent="0.2">
      <c r="A84" s="639"/>
      <c r="B84" s="411" t="s">
        <v>1036</v>
      </c>
      <c r="C84" s="441">
        <v>748</v>
      </c>
      <c r="D84" s="33">
        <v>153</v>
      </c>
      <c r="E84" s="442">
        <v>0.27039999999999997</v>
      </c>
      <c r="F84" s="33">
        <v>789</v>
      </c>
      <c r="G84" s="442">
        <v>0.18640000000000001</v>
      </c>
      <c r="H84" s="33">
        <v>145639</v>
      </c>
      <c r="I84" s="442">
        <v>0.6351</v>
      </c>
      <c r="J84" s="182" t="s">
        <v>136</v>
      </c>
      <c r="K84" s="33">
        <v>1274</v>
      </c>
      <c r="L84" s="442">
        <v>1.6138999999999999</v>
      </c>
      <c r="M84" s="33">
        <v>93</v>
      </c>
      <c r="N84" s="182" t="s">
        <v>136</v>
      </c>
    </row>
    <row r="85" spans="1:14" ht="11.65" customHeight="1" x14ac:dyDescent="0.2">
      <c r="A85" s="639"/>
      <c r="B85" s="414" t="s">
        <v>1037</v>
      </c>
      <c r="C85" s="443">
        <v>124</v>
      </c>
      <c r="D85" s="25">
        <v>7</v>
      </c>
      <c r="E85" s="444">
        <v>9.1999999999999998E-2</v>
      </c>
      <c r="F85" s="25">
        <v>124</v>
      </c>
      <c r="G85" s="444">
        <v>1</v>
      </c>
      <c r="H85" s="25">
        <v>85159</v>
      </c>
      <c r="I85" s="444">
        <v>0.7913</v>
      </c>
      <c r="J85" s="189" t="s">
        <v>136</v>
      </c>
      <c r="K85" s="25">
        <v>362</v>
      </c>
      <c r="L85" s="444">
        <v>2.9087999999999998</v>
      </c>
      <c r="M85" s="25">
        <v>70</v>
      </c>
      <c r="N85" s="189" t="s">
        <v>136</v>
      </c>
    </row>
    <row r="86" spans="1:14" ht="11.65" customHeight="1" x14ac:dyDescent="0.2">
      <c r="A86" s="639"/>
      <c r="B86" s="417" t="s">
        <v>1038</v>
      </c>
      <c r="C86" s="76">
        <v>9434</v>
      </c>
      <c r="D86" s="152">
        <v>34759</v>
      </c>
      <c r="E86" s="445">
        <v>0.44850000000000001</v>
      </c>
      <c r="F86" s="152">
        <v>25024</v>
      </c>
      <c r="G86" s="445">
        <v>1.6199999999999999E-2</v>
      </c>
      <c r="H86" s="152">
        <v>4032604</v>
      </c>
      <c r="I86" s="445">
        <v>0.81599999999999995</v>
      </c>
      <c r="J86" s="115" t="s">
        <v>136</v>
      </c>
      <c r="K86" s="152">
        <v>5385</v>
      </c>
      <c r="L86" s="445">
        <v>0.2152</v>
      </c>
      <c r="M86" s="152">
        <v>270</v>
      </c>
      <c r="N86" s="152">
        <v>371</v>
      </c>
    </row>
    <row r="87" spans="1:14" ht="11.65" customHeight="1" x14ac:dyDescent="0.2">
      <c r="A87" s="834" t="s">
        <v>1053</v>
      </c>
      <c r="B87" s="407" t="s">
        <v>1030</v>
      </c>
      <c r="C87" s="439">
        <v>535</v>
      </c>
      <c r="D87" s="333">
        <v>2809</v>
      </c>
      <c r="E87" s="440">
        <v>0.4763</v>
      </c>
      <c r="F87" s="333">
        <v>1767</v>
      </c>
      <c r="G87" s="440">
        <v>8.0000000000000004E-4</v>
      </c>
      <c r="H87" s="333">
        <v>36765</v>
      </c>
      <c r="I87" s="440">
        <v>0.66890000000000005</v>
      </c>
      <c r="J87" s="43" t="s">
        <v>136</v>
      </c>
      <c r="K87" s="333">
        <v>256</v>
      </c>
      <c r="L87" s="440">
        <v>0.14460000000000001</v>
      </c>
      <c r="M87" s="333">
        <v>1</v>
      </c>
      <c r="N87" s="43" t="s">
        <v>136</v>
      </c>
    </row>
    <row r="88" spans="1:14" ht="11.65" customHeight="1" x14ac:dyDescent="0.2">
      <c r="A88" s="639"/>
      <c r="B88" s="411" t="s">
        <v>1031</v>
      </c>
      <c r="C88" s="441">
        <v>629</v>
      </c>
      <c r="D88" s="33">
        <v>1226</v>
      </c>
      <c r="E88" s="442">
        <v>0.49049999999999999</v>
      </c>
      <c r="F88" s="33">
        <v>1077</v>
      </c>
      <c r="G88" s="442">
        <v>1.8E-3</v>
      </c>
      <c r="H88" s="33">
        <v>21585</v>
      </c>
      <c r="I88" s="442">
        <v>0.64149999999999996</v>
      </c>
      <c r="J88" s="182" t="s">
        <v>136</v>
      </c>
      <c r="K88" s="33">
        <v>267</v>
      </c>
      <c r="L88" s="442">
        <v>0.24759999999999999</v>
      </c>
      <c r="M88" s="33">
        <v>1</v>
      </c>
      <c r="N88" s="182" t="s">
        <v>136</v>
      </c>
    </row>
    <row r="89" spans="1:14" ht="11.65" customHeight="1" x14ac:dyDescent="0.2">
      <c r="A89" s="639"/>
      <c r="B89" s="411" t="s">
        <v>1032</v>
      </c>
      <c r="C89" s="441">
        <v>1300</v>
      </c>
      <c r="D89" s="33">
        <v>1699</v>
      </c>
      <c r="E89" s="442">
        <v>0.51829999999999998</v>
      </c>
      <c r="F89" s="33">
        <v>1885</v>
      </c>
      <c r="G89" s="442">
        <v>3.5000000000000001E-3</v>
      </c>
      <c r="H89" s="33">
        <v>45275</v>
      </c>
      <c r="I89" s="442">
        <v>0.68640000000000001</v>
      </c>
      <c r="J89" s="182" t="s">
        <v>136</v>
      </c>
      <c r="K89" s="33">
        <v>738</v>
      </c>
      <c r="L89" s="442">
        <v>0.39129999999999998</v>
      </c>
      <c r="M89" s="33">
        <v>4</v>
      </c>
      <c r="N89" s="182" t="s">
        <v>136</v>
      </c>
    </row>
    <row r="90" spans="1:14" ht="11.65" customHeight="1" x14ac:dyDescent="0.2">
      <c r="A90" s="639"/>
      <c r="B90" s="411" t="s">
        <v>1033</v>
      </c>
      <c r="C90" s="441">
        <v>784</v>
      </c>
      <c r="D90" s="33">
        <v>891</v>
      </c>
      <c r="E90" s="442">
        <v>0.44009999999999999</v>
      </c>
      <c r="F90" s="33">
        <v>1002</v>
      </c>
      <c r="G90" s="442">
        <v>5.7000000000000002E-3</v>
      </c>
      <c r="H90" s="33">
        <v>32256</v>
      </c>
      <c r="I90" s="442">
        <v>0.69310000000000005</v>
      </c>
      <c r="J90" s="182" t="s">
        <v>136</v>
      </c>
      <c r="K90" s="33">
        <v>538</v>
      </c>
      <c r="L90" s="442">
        <v>0.53720000000000001</v>
      </c>
      <c r="M90" s="33">
        <v>4</v>
      </c>
      <c r="N90" s="182" t="s">
        <v>136</v>
      </c>
    </row>
    <row r="91" spans="1:14" ht="11.65" customHeight="1" x14ac:dyDescent="0.2">
      <c r="A91" s="639"/>
      <c r="B91" s="411" t="s">
        <v>1034</v>
      </c>
      <c r="C91" s="441">
        <v>2733</v>
      </c>
      <c r="D91" s="33">
        <v>1254</v>
      </c>
      <c r="E91" s="442">
        <v>0.50260000000000005</v>
      </c>
      <c r="F91" s="33">
        <v>2878</v>
      </c>
      <c r="G91" s="442">
        <v>1.37E-2</v>
      </c>
      <c r="H91" s="33">
        <v>46448</v>
      </c>
      <c r="I91" s="442">
        <v>0.58409999999999995</v>
      </c>
      <c r="J91" s="182" t="s">
        <v>136</v>
      </c>
      <c r="K91" s="33">
        <v>1873</v>
      </c>
      <c r="L91" s="442">
        <v>0.65110000000000001</v>
      </c>
      <c r="M91" s="33">
        <v>24</v>
      </c>
      <c r="N91" s="182" t="s">
        <v>136</v>
      </c>
    </row>
    <row r="92" spans="1:14" ht="11.65" customHeight="1" x14ac:dyDescent="0.2">
      <c r="A92" s="639"/>
      <c r="B92" s="411" t="s">
        <v>1035</v>
      </c>
      <c r="C92" s="441">
        <v>1055</v>
      </c>
      <c r="D92" s="33">
        <v>339</v>
      </c>
      <c r="E92" s="442">
        <v>0.49840000000000001</v>
      </c>
      <c r="F92" s="33">
        <v>1117</v>
      </c>
      <c r="G92" s="442">
        <v>4.58E-2</v>
      </c>
      <c r="H92" s="33">
        <v>24524</v>
      </c>
      <c r="I92" s="442">
        <v>0.74260000000000004</v>
      </c>
      <c r="J92" s="182" t="s">
        <v>136</v>
      </c>
      <c r="K92" s="33">
        <v>1198</v>
      </c>
      <c r="L92" s="442">
        <v>1.0729</v>
      </c>
      <c r="M92" s="33">
        <v>36</v>
      </c>
      <c r="N92" s="182" t="s">
        <v>136</v>
      </c>
    </row>
    <row r="93" spans="1:14" ht="11.65" customHeight="1" x14ac:dyDescent="0.2">
      <c r="A93" s="639"/>
      <c r="B93" s="411" t="s">
        <v>1036</v>
      </c>
      <c r="C93" s="441">
        <v>348</v>
      </c>
      <c r="D93" s="33">
        <v>60</v>
      </c>
      <c r="E93" s="442">
        <v>0.2195</v>
      </c>
      <c r="F93" s="33">
        <v>303</v>
      </c>
      <c r="G93" s="442">
        <v>0.2223</v>
      </c>
      <c r="H93" s="33">
        <v>9669</v>
      </c>
      <c r="I93" s="442">
        <v>0.60460000000000003</v>
      </c>
      <c r="J93" s="182" t="s">
        <v>136</v>
      </c>
      <c r="K93" s="33">
        <v>405</v>
      </c>
      <c r="L93" s="442">
        <v>1.3357000000000001</v>
      </c>
      <c r="M93" s="33">
        <v>40</v>
      </c>
      <c r="N93" s="182" t="s">
        <v>136</v>
      </c>
    </row>
    <row r="94" spans="1:14" ht="11.65" customHeight="1" x14ac:dyDescent="0.2">
      <c r="A94" s="639"/>
      <c r="B94" s="414" t="s">
        <v>1037</v>
      </c>
      <c r="C94" s="443">
        <v>193</v>
      </c>
      <c r="D94" s="25">
        <v>27</v>
      </c>
      <c r="E94" s="444">
        <v>8.3500000000000005E-2</v>
      </c>
      <c r="F94" s="25">
        <v>149</v>
      </c>
      <c r="G94" s="444">
        <v>1</v>
      </c>
      <c r="H94" s="25">
        <v>6068</v>
      </c>
      <c r="I94" s="444">
        <v>0.55569999999999997</v>
      </c>
      <c r="J94" s="189" t="s">
        <v>136</v>
      </c>
      <c r="K94" s="25">
        <v>454</v>
      </c>
      <c r="L94" s="444">
        <v>3.0522999999999998</v>
      </c>
      <c r="M94" s="25">
        <v>47</v>
      </c>
      <c r="N94" s="189" t="s">
        <v>136</v>
      </c>
    </row>
    <row r="95" spans="1:14" ht="11.65" customHeight="1" x14ac:dyDescent="0.2">
      <c r="A95" s="639"/>
      <c r="B95" s="417" t="s">
        <v>1038</v>
      </c>
      <c r="C95" s="76">
        <v>7577</v>
      </c>
      <c r="D95" s="152">
        <v>8305</v>
      </c>
      <c r="E95" s="445">
        <v>0.48509999999999998</v>
      </c>
      <c r="F95" s="152">
        <v>10178</v>
      </c>
      <c r="G95" s="445">
        <v>3.1699999999999999E-2</v>
      </c>
      <c r="H95" s="152">
        <v>222590</v>
      </c>
      <c r="I95" s="445">
        <v>0.65210000000000001</v>
      </c>
      <c r="J95" s="115" t="s">
        <v>136</v>
      </c>
      <c r="K95" s="152">
        <v>5729</v>
      </c>
      <c r="L95" s="445">
        <v>0.56289999999999996</v>
      </c>
      <c r="M95" s="152">
        <v>157</v>
      </c>
      <c r="N95" s="152">
        <v>162</v>
      </c>
    </row>
    <row r="96" spans="1:14" ht="11.65" customHeight="1" x14ac:dyDescent="0.2">
      <c r="A96" s="834" t="s">
        <v>1054</v>
      </c>
      <c r="B96" s="407" t="s">
        <v>1030</v>
      </c>
      <c r="C96" s="439">
        <v>1233</v>
      </c>
      <c r="D96" s="333">
        <v>626</v>
      </c>
      <c r="E96" s="440">
        <v>0.73860000000000003</v>
      </c>
      <c r="F96" s="333">
        <v>1625</v>
      </c>
      <c r="G96" s="440">
        <v>1E-3</v>
      </c>
      <c r="H96" s="333">
        <v>65238</v>
      </c>
      <c r="I96" s="440">
        <v>0.62619999999999998</v>
      </c>
      <c r="J96" s="43" t="s">
        <v>136</v>
      </c>
      <c r="K96" s="333">
        <v>258</v>
      </c>
      <c r="L96" s="440">
        <v>0.159</v>
      </c>
      <c r="M96" s="333">
        <v>1</v>
      </c>
      <c r="N96" s="43" t="s">
        <v>136</v>
      </c>
    </row>
    <row r="97" spans="1:14" ht="11.65" customHeight="1" x14ac:dyDescent="0.2">
      <c r="A97" s="639"/>
      <c r="B97" s="411" t="s">
        <v>1031</v>
      </c>
      <c r="C97" s="441">
        <v>915</v>
      </c>
      <c r="D97" s="33">
        <v>18</v>
      </c>
      <c r="E97" s="442">
        <v>0.63439999999999996</v>
      </c>
      <c r="F97" s="33">
        <v>812</v>
      </c>
      <c r="G97" s="442">
        <v>2E-3</v>
      </c>
      <c r="H97" s="33">
        <v>69993</v>
      </c>
      <c r="I97" s="442">
        <v>0.85880000000000001</v>
      </c>
      <c r="J97" s="182" t="s">
        <v>136</v>
      </c>
      <c r="K97" s="33">
        <v>282</v>
      </c>
      <c r="L97" s="442">
        <v>0.3468</v>
      </c>
      <c r="M97" s="33">
        <v>1</v>
      </c>
      <c r="N97" s="182" t="s">
        <v>136</v>
      </c>
    </row>
    <row r="98" spans="1:14" ht="11.65" customHeight="1" x14ac:dyDescent="0.2">
      <c r="A98" s="639"/>
      <c r="B98" s="411" t="s">
        <v>1032</v>
      </c>
      <c r="C98" s="441">
        <v>1363</v>
      </c>
      <c r="D98" s="33">
        <v>140</v>
      </c>
      <c r="E98" s="442">
        <v>0.67190000000000005</v>
      </c>
      <c r="F98" s="33">
        <v>922</v>
      </c>
      <c r="G98" s="442">
        <v>3.2000000000000002E-3</v>
      </c>
      <c r="H98" s="33">
        <v>77840</v>
      </c>
      <c r="I98" s="442">
        <v>0.45240000000000002</v>
      </c>
      <c r="J98" s="182" t="s">
        <v>136</v>
      </c>
      <c r="K98" s="33">
        <v>235</v>
      </c>
      <c r="L98" s="442">
        <v>0.25509999999999999</v>
      </c>
      <c r="M98" s="33">
        <v>1</v>
      </c>
      <c r="N98" s="182" t="s">
        <v>136</v>
      </c>
    </row>
    <row r="99" spans="1:14" ht="11.65" customHeight="1" x14ac:dyDescent="0.2">
      <c r="A99" s="639"/>
      <c r="B99" s="411" t="s">
        <v>1033</v>
      </c>
      <c r="C99" s="441">
        <v>1217</v>
      </c>
      <c r="D99" s="33">
        <v>67</v>
      </c>
      <c r="E99" s="442">
        <v>0.60070000000000001</v>
      </c>
      <c r="F99" s="33">
        <v>1251</v>
      </c>
      <c r="G99" s="442">
        <v>5.5999999999999999E-3</v>
      </c>
      <c r="H99" s="33">
        <v>44697</v>
      </c>
      <c r="I99" s="442">
        <v>0.38740000000000002</v>
      </c>
      <c r="J99" s="182" t="s">
        <v>136</v>
      </c>
      <c r="K99" s="33">
        <v>371</v>
      </c>
      <c r="L99" s="442">
        <v>0.2969</v>
      </c>
      <c r="M99" s="33">
        <v>3</v>
      </c>
      <c r="N99" s="182" t="s">
        <v>136</v>
      </c>
    </row>
    <row r="100" spans="1:14" ht="11.65" customHeight="1" x14ac:dyDescent="0.2">
      <c r="A100" s="639"/>
      <c r="B100" s="411" t="s">
        <v>1034</v>
      </c>
      <c r="C100" s="441">
        <v>5926</v>
      </c>
      <c r="D100" s="33">
        <v>35</v>
      </c>
      <c r="E100" s="442">
        <v>0.58240000000000003</v>
      </c>
      <c r="F100" s="33">
        <v>5671</v>
      </c>
      <c r="G100" s="442">
        <v>1.9400000000000001E-2</v>
      </c>
      <c r="H100" s="33">
        <v>291960</v>
      </c>
      <c r="I100" s="442">
        <v>0.3957</v>
      </c>
      <c r="J100" s="182" t="s">
        <v>136</v>
      </c>
      <c r="K100" s="33">
        <v>2782</v>
      </c>
      <c r="L100" s="442">
        <v>0.49049999999999999</v>
      </c>
      <c r="M100" s="33">
        <v>44</v>
      </c>
      <c r="N100" s="182" t="s">
        <v>136</v>
      </c>
    </row>
    <row r="101" spans="1:14" ht="11.65" customHeight="1" x14ac:dyDescent="0.2">
      <c r="A101" s="639"/>
      <c r="B101" s="411" t="s">
        <v>1035</v>
      </c>
      <c r="C101" s="441">
        <v>1130</v>
      </c>
      <c r="D101" s="33">
        <v>10</v>
      </c>
      <c r="E101" s="442">
        <v>0.55900000000000005</v>
      </c>
      <c r="F101" s="33">
        <v>871</v>
      </c>
      <c r="G101" s="442">
        <v>4.2200000000000001E-2</v>
      </c>
      <c r="H101" s="33">
        <v>64493</v>
      </c>
      <c r="I101" s="442">
        <v>0.43409999999999999</v>
      </c>
      <c r="J101" s="182" t="s">
        <v>136</v>
      </c>
      <c r="K101" s="33">
        <v>546</v>
      </c>
      <c r="L101" s="442">
        <v>0.62619999999999998</v>
      </c>
      <c r="M101" s="33">
        <v>16</v>
      </c>
      <c r="N101" s="182" t="s">
        <v>136</v>
      </c>
    </row>
    <row r="102" spans="1:14" ht="11.65" customHeight="1" x14ac:dyDescent="0.2">
      <c r="A102" s="639"/>
      <c r="B102" s="411" t="s">
        <v>1036</v>
      </c>
      <c r="C102" s="441">
        <v>360</v>
      </c>
      <c r="D102" s="33">
        <v>2</v>
      </c>
      <c r="E102" s="442">
        <v>0.67420000000000002</v>
      </c>
      <c r="F102" s="33">
        <v>263</v>
      </c>
      <c r="G102" s="442">
        <v>0.24060000000000001</v>
      </c>
      <c r="H102" s="33">
        <v>33145</v>
      </c>
      <c r="I102" s="442">
        <v>0.43659999999999999</v>
      </c>
      <c r="J102" s="182" t="s">
        <v>136</v>
      </c>
      <c r="K102" s="33">
        <v>275</v>
      </c>
      <c r="L102" s="442">
        <v>1.0451999999999999</v>
      </c>
      <c r="M102" s="33">
        <v>27</v>
      </c>
      <c r="N102" s="182" t="s">
        <v>136</v>
      </c>
    </row>
    <row r="103" spans="1:14" ht="11.65" customHeight="1" x14ac:dyDescent="0.2">
      <c r="A103" s="639"/>
      <c r="B103" s="414" t="s">
        <v>1037</v>
      </c>
      <c r="C103" s="443">
        <v>120</v>
      </c>
      <c r="D103" s="25">
        <v>0</v>
      </c>
      <c r="E103" s="444">
        <v>5.6000000000000001E-2</v>
      </c>
      <c r="F103" s="25">
        <v>70</v>
      </c>
      <c r="G103" s="444">
        <v>1</v>
      </c>
      <c r="H103" s="25">
        <v>20337</v>
      </c>
      <c r="I103" s="444">
        <v>0.48720000000000002</v>
      </c>
      <c r="J103" s="189" t="s">
        <v>136</v>
      </c>
      <c r="K103" s="25">
        <v>231</v>
      </c>
      <c r="L103" s="444">
        <v>3.2991000000000001</v>
      </c>
      <c r="M103" s="25">
        <v>16</v>
      </c>
      <c r="N103" s="189" t="s">
        <v>136</v>
      </c>
    </row>
    <row r="104" spans="1:14" ht="11.65" customHeight="1" x14ac:dyDescent="0.2">
      <c r="A104" s="639"/>
      <c r="B104" s="417" t="s">
        <v>1038</v>
      </c>
      <c r="C104" s="76">
        <v>12264</v>
      </c>
      <c r="D104" s="152">
        <v>898</v>
      </c>
      <c r="E104" s="445">
        <v>0.70730000000000004</v>
      </c>
      <c r="F104" s="152">
        <v>11485</v>
      </c>
      <c r="G104" s="445">
        <v>2.5600000000000001E-2</v>
      </c>
      <c r="H104" s="152">
        <v>667703</v>
      </c>
      <c r="I104" s="445">
        <v>0.46910000000000002</v>
      </c>
      <c r="J104" s="115" t="s">
        <v>136</v>
      </c>
      <c r="K104" s="152">
        <v>4980</v>
      </c>
      <c r="L104" s="445">
        <v>0.43359999999999999</v>
      </c>
      <c r="M104" s="152">
        <v>109</v>
      </c>
      <c r="N104" s="152">
        <v>73</v>
      </c>
    </row>
    <row r="105" spans="1:14" ht="11.65" customHeight="1" x14ac:dyDescent="0.2">
      <c r="A105" s="835" t="s">
        <v>1055</v>
      </c>
      <c r="B105" s="835"/>
      <c r="C105" s="76">
        <v>188332</v>
      </c>
      <c r="D105" s="152">
        <v>80975</v>
      </c>
      <c r="E105" s="445">
        <v>0.55130000000000001</v>
      </c>
      <c r="F105" s="152">
        <v>188697</v>
      </c>
      <c r="G105" s="445">
        <v>1.2200000000000001E-2</v>
      </c>
      <c r="H105" s="152">
        <v>6280672</v>
      </c>
      <c r="I105" s="445">
        <v>0.28510000000000002</v>
      </c>
      <c r="J105" s="115" t="s">
        <v>136</v>
      </c>
      <c r="K105" s="152">
        <v>33234</v>
      </c>
      <c r="L105" s="445">
        <v>0.17610000000000001</v>
      </c>
      <c r="M105" s="152">
        <v>720</v>
      </c>
      <c r="N105" s="152">
        <v>683</v>
      </c>
    </row>
    <row r="106" spans="1:14" ht="15" customHeight="1" x14ac:dyDescent="0.2">
      <c r="A106" s="166"/>
      <c r="B106" s="48"/>
      <c r="C106" s="48"/>
      <c r="D106" s="48"/>
      <c r="E106" s="48"/>
      <c r="F106" s="48"/>
      <c r="G106" s="48"/>
      <c r="H106" s="48"/>
      <c r="I106" s="48"/>
      <c r="J106" s="239"/>
      <c r="K106" s="48"/>
      <c r="L106" s="48"/>
      <c r="M106" s="48"/>
      <c r="N106" s="48"/>
    </row>
    <row r="107" spans="1:14" ht="15" customHeight="1" x14ac:dyDescent="0.2"/>
    <row r="108" spans="1:14" ht="12.4" customHeight="1" x14ac:dyDescent="0.2">
      <c r="A108" s="73" t="s">
        <v>326</v>
      </c>
      <c r="B108" s="77">
        <f>SUM(C113:N158)</f>
        <v>19978297.607173063</v>
      </c>
    </row>
    <row r="109" spans="1:14" ht="3.4" customHeight="1" x14ac:dyDescent="0.2"/>
    <row r="110" spans="1:14" ht="12.4" customHeight="1" x14ac:dyDescent="0.2">
      <c r="C110" s="10" t="s">
        <v>93</v>
      </c>
      <c r="D110" s="10" t="s">
        <v>94</v>
      </c>
      <c r="E110" s="10" t="s">
        <v>95</v>
      </c>
      <c r="F110" s="10" t="s">
        <v>96</v>
      </c>
      <c r="G110" s="10" t="s">
        <v>97</v>
      </c>
      <c r="H110" s="10" t="s">
        <v>852</v>
      </c>
      <c r="I110" s="51" t="s">
        <v>853</v>
      </c>
      <c r="J110" s="51" t="s">
        <v>1013</v>
      </c>
      <c r="K110" s="51" t="s">
        <v>1014</v>
      </c>
      <c r="L110" s="51" t="s">
        <v>1015</v>
      </c>
      <c r="M110" s="51" t="s">
        <v>1016</v>
      </c>
      <c r="N110" s="51" t="s">
        <v>1017</v>
      </c>
    </row>
    <row r="111" spans="1:14" ht="3.4" customHeight="1" x14ac:dyDescent="0.2"/>
    <row r="112" spans="1:14" ht="44.1" customHeight="1" x14ac:dyDescent="0.2">
      <c r="A112" s="210" t="s">
        <v>98</v>
      </c>
      <c r="B112" s="179" t="s">
        <v>1018</v>
      </c>
      <c r="C112" s="89" t="s">
        <v>1019</v>
      </c>
      <c r="D112" s="89" t="s">
        <v>1020</v>
      </c>
      <c r="E112" s="89" t="s">
        <v>1021</v>
      </c>
      <c r="F112" s="89" t="s">
        <v>1022</v>
      </c>
      <c r="G112" s="89" t="s">
        <v>1023</v>
      </c>
      <c r="H112" s="89" t="s">
        <v>1024</v>
      </c>
      <c r="I112" s="89" t="s">
        <v>1025</v>
      </c>
      <c r="J112" s="89" t="s">
        <v>1042</v>
      </c>
      <c r="K112" s="89" t="s">
        <v>165</v>
      </c>
      <c r="L112" s="89" t="s">
        <v>956</v>
      </c>
      <c r="M112" s="89" t="s">
        <v>1043</v>
      </c>
      <c r="N112" s="89" t="s">
        <v>1044</v>
      </c>
    </row>
    <row r="113" spans="1:14" ht="11.65" customHeight="1" x14ac:dyDescent="0.2">
      <c r="A113" s="834" t="s">
        <v>1050</v>
      </c>
      <c r="B113" s="407" t="s">
        <v>1030</v>
      </c>
      <c r="C113" s="439">
        <v>6172</v>
      </c>
      <c r="D113" s="333">
        <v>17</v>
      </c>
      <c r="E113" s="440">
        <v>0.4</v>
      </c>
      <c r="F113" s="333">
        <v>1333</v>
      </c>
      <c r="G113" s="440">
        <v>8.0000000000000004E-4</v>
      </c>
      <c r="H113" s="333">
        <v>44154</v>
      </c>
      <c r="I113" s="440">
        <v>0.40389999999999998</v>
      </c>
      <c r="J113" s="43" t="s">
        <v>1056</v>
      </c>
      <c r="K113" s="333">
        <v>110</v>
      </c>
      <c r="L113" s="440">
        <v>8.2600000000000007E-2</v>
      </c>
      <c r="M113" s="333">
        <v>0</v>
      </c>
      <c r="N113" s="43" t="s">
        <v>136</v>
      </c>
    </row>
    <row r="114" spans="1:14" ht="11.65" customHeight="1" x14ac:dyDescent="0.2">
      <c r="A114" s="639"/>
      <c r="B114" s="411" t="s">
        <v>1031</v>
      </c>
      <c r="C114" s="441">
        <v>7632</v>
      </c>
      <c r="D114" s="33">
        <v>14</v>
      </c>
      <c r="E114" s="442">
        <v>0.4</v>
      </c>
      <c r="F114" s="33">
        <v>380</v>
      </c>
      <c r="G114" s="442">
        <v>1.9E-3</v>
      </c>
      <c r="H114" s="33">
        <v>45911</v>
      </c>
      <c r="I114" s="442">
        <v>0.73760000000000003</v>
      </c>
      <c r="J114" s="182" t="s">
        <v>1056</v>
      </c>
      <c r="K114" s="33">
        <v>112</v>
      </c>
      <c r="L114" s="442">
        <v>0.29370000000000002</v>
      </c>
      <c r="M114" s="33">
        <v>1</v>
      </c>
      <c r="N114" s="182" t="s">
        <v>136</v>
      </c>
    </row>
    <row r="115" spans="1:14" ht="11.65" customHeight="1" x14ac:dyDescent="0.2">
      <c r="A115" s="639"/>
      <c r="B115" s="411" t="s">
        <v>1032</v>
      </c>
      <c r="C115" s="441">
        <v>2858</v>
      </c>
      <c r="D115" s="33">
        <v>8</v>
      </c>
      <c r="E115" s="442">
        <v>0.4</v>
      </c>
      <c r="F115" s="33">
        <v>0</v>
      </c>
      <c r="G115" s="442">
        <v>4.5999999999999999E-3</v>
      </c>
      <c r="H115" s="33">
        <v>145</v>
      </c>
      <c r="I115" s="442">
        <v>0.36380000000000001</v>
      </c>
      <c r="J115" s="182" t="s">
        <v>1056</v>
      </c>
      <c r="K115" s="33">
        <v>0</v>
      </c>
      <c r="L115" s="442">
        <v>0.26629999999999998</v>
      </c>
      <c r="M115" s="33">
        <v>0</v>
      </c>
      <c r="N115" s="182" t="s">
        <v>136</v>
      </c>
    </row>
    <row r="116" spans="1:14" ht="11.65" customHeight="1" x14ac:dyDescent="0.2">
      <c r="A116" s="639"/>
      <c r="B116" s="411" t="s">
        <v>1033</v>
      </c>
      <c r="C116" s="441">
        <v>9094</v>
      </c>
      <c r="D116" s="33">
        <v>35</v>
      </c>
      <c r="E116" s="442">
        <v>0.4</v>
      </c>
      <c r="F116" s="33">
        <v>86</v>
      </c>
      <c r="G116" s="442">
        <v>5.8999999999999999E-3</v>
      </c>
      <c r="H116" s="33">
        <v>30478</v>
      </c>
      <c r="I116" s="442">
        <v>0.4</v>
      </c>
      <c r="J116" s="182" t="s">
        <v>1056</v>
      </c>
      <c r="K116" s="33">
        <v>32</v>
      </c>
      <c r="L116" s="442">
        <v>0.37430000000000002</v>
      </c>
      <c r="M116" s="33">
        <v>0</v>
      </c>
      <c r="N116" s="182" t="s">
        <v>136</v>
      </c>
    </row>
    <row r="117" spans="1:14" ht="11.65" customHeight="1" x14ac:dyDescent="0.2">
      <c r="A117" s="639"/>
      <c r="B117" s="411" t="s">
        <v>1034</v>
      </c>
      <c r="C117" s="441">
        <v>11055</v>
      </c>
      <c r="D117" s="33">
        <v>321</v>
      </c>
      <c r="E117" s="442">
        <v>0.4</v>
      </c>
      <c r="F117" s="33">
        <v>111</v>
      </c>
      <c r="G117" s="442">
        <v>1.47E-2</v>
      </c>
      <c r="H117" s="33">
        <v>30827</v>
      </c>
      <c r="I117" s="442">
        <v>0.4219</v>
      </c>
      <c r="J117" s="182" t="s">
        <v>1056</v>
      </c>
      <c r="K117" s="33">
        <v>80</v>
      </c>
      <c r="L117" s="442">
        <v>0.72389999999999999</v>
      </c>
      <c r="M117" s="33">
        <v>1</v>
      </c>
      <c r="N117" s="182" t="s">
        <v>136</v>
      </c>
    </row>
    <row r="118" spans="1:14" ht="11.65" customHeight="1" x14ac:dyDescent="0.2">
      <c r="A118" s="639"/>
      <c r="B118" s="411" t="s">
        <v>1035</v>
      </c>
      <c r="C118" s="441">
        <v>2345</v>
      </c>
      <c r="D118" s="33">
        <v>28</v>
      </c>
      <c r="E118" s="442">
        <v>0.4</v>
      </c>
      <c r="F118" s="33">
        <v>35</v>
      </c>
      <c r="G118" s="442">
        <v>4.7899999999999998E-2</v>
      </c>
      <c r="H118" s="33">
        <v>8950</v>
      </c>
      <c r="I118" s="442">
        <v>0.39789999999999998</v>
      </c>
      <c r="J118" s="182" t="s">
        <v>1056</v>
      </c>
      <c r="K118" s="33">
        <v>45</v>
      </c>
      <c r="L118" s="442">
        <v>1.2873000000000001</v>
      </c>
      <c r="M118" s="33">
        <v>1</v>
      </c>
      <c r="N118" s="182" t="s">
        <v>136</v>
      </c>
    </row>
    <row r="119" spans="1:14" ht="11.65" customHeight="1" x14ac:dyDescent="0.2">
      <c r="A119" s="639"/>
      <c r="B119" s="411" t="s">
        <v>1036</v>
      </c>
      <c r="C119" s="441">
        <v>383</v>
      </c>
      <c r="D119" s="33">
        <v>2</v>
      </c>
      <c r="E119" s="442">
        <v>0.4</v>
      </c>
      <c r="F119" s="33">
        <v>8</v>
      </c>
      <c r="G119" s="442">
        <v>0.2387</v>
      </c>
      <c r="H119" s="33">
        <v>1408</v>
      </c>
      <c r="I119" s="442">
        <v>0.44490000000000002</v>
      </c>
      <c r="J119" s="182" t="s">
        <v>1056</v>
      </c>
      <c r="K119" s="33">
        <v>22</v>
      </c>
      <c r="L119" s="442">
        <v>2.7313000000000001</v>
      </c>
      <c r="M119" s="33">
        <v>1</v>
      </c>
      <c r="N119" s="182" t="s">
        <v>136</v>
      </c>
    </row>
    <row r="120" spans="1:14" ht="11.65" customHeight="1" x14ac:dyDescent="0.2">
      <c r="A120" s="639"/>
      <c r="B120" s="414" t="s">
        <v>1037</v>
      </c>
      <c r="C120" s="443">
        <v>293</v>
      </c>
      <c r="D120" s="25">
        <v>8</v>
      </c>
      <c r="E120" s="444">
        <v>0.4</v>
      </c>
      <c r="F120" s="25">
        <v>2</v>
      </c>
      <c r="G120" s="444">
        <v>1</v>
      </c>
      <c r="H120" s="25">
        <v>1641</v>
      </c>
      <c r="I120" s="444">
        <v>0.28689999999999999</v>
      </c>
      <c r="J120" s="189" t="s">
        <v>1056</v>
      </c>
      <c r="K120" s="25">
        <v>7</v>
      </c>
      <c r="L120" s="444">
        <v>3.0495000000000001</v>
      </c>
      <c r="M120" s="25">
        <v>0</v>
      </c>
      <c r="N120" s="189" t="s">
        <v>136</v>
      </c>
    </row>
    <row r="121" spans="1:14" ht="11.65" customHeight="1" x14ac:dyDescent="0.2">
      <c r="A121" s="639"/>
      <c r="B121" s="417" t="s">
        <v>1038</v>
      </c>
      <c r="C121" s="76">
        <v>39832</v>
      </c>
      <c r="D121" s="152">
        <v>433</v>
      </c>
      <c r="E121" s="445">
        <v>0.4</v>
      </c>
      <c r="F121" s="152">
        <v>1955</v>
      </c>
      <c r="G121" s="445">
        <v>5.1000000000000004E-3</v>
      </c>
      <c r="H121" s="152">
        <v>163514</v>
      </c>
      <c r="I121" s="445">
        <v>0.46949999999999997</v>
      </c>
      <c r="J121" s="115" t="s">
        <v>1056</v>
      </c>
      <c r="K121" s="152">
        <v>408</v>
      </c>
      <c r="L121" s="445">
        <v>0.2089</v>
      </c>
      <c r="M121" s="152">
        <v>4</v>
      </c>
      <c r="N121" s="152">
        <v>61</v>
      </c>
    </row>
    <row r="122" spans="1:14" ht="11.65" customHeight="1" x14ac:dyDescent="0.2">
      <c r="A122" s="834" t="s">
        <v>1057</v>
      </c>
      <c r="B122" s="407" t="s">
        <v>1030</v>
      </c>
      <c r="C122" s="439">
        <v>35984</v>
      </c>
      <c r="D122" s="333">
        <v>18929</v>
      </c>
      <c r="E122" s="440">
        <v>0.64959999999999996</v>
      </c>
      <c r="F122" s="333">
        <v>46946</v>
      </c>
      <c r="G122" s="440">
        <v>8.0000000000000004E-4</v>
      </c>
      <c r="H122" s="333">
        <v>547170</v>
      </c>
      <c r="I122" s="440">
        <v>0.12909999999999999</v>
      </c>
      <c r="J122" s="43" t="s">
        <v>1056</v>
      </c>
      <c r="K122" s="333">
        <v>1245</v>
      </c>
      <c r="L122" s="440">
        <v>2.6499999999999999E-2</v>
      </c>
      <c r="M122" s="333">
        <v>4</v>
      </c>
      <c r="N122" s="43" t="s">
        <v>136</v>
      </c>
    </row>
    <row r="123" spans="1:14" ht="11.65" customHeight="1" x14ac:dyDescent="0.2">
      <c r="A123" s="639"/>
      <c r="B123" s="411" t="s">
        <v>1031</v>
      </c>
      <c r="C123" s="441">
        <v>33599</v>
      </c>
      <c r="D123" s="33">
        <v>9306</v>
      </c>
      <c r="E123" s="442">
        <v>0.68379999999999996</v>
      </c>
      <c r="F123" s="33">
        <v>39581</v>
      </c>
      <c r="G123" s="442">
        <v>2.0999999999999999E-3</v>
      </c>
      <c r="H123" s="33">
        <v>292113</v>
      </c>
      <c r="I123" s="442">
        <v>0.14430000000000001</v>
      </c>
      <c r="J123" s="182" t="s">
        <v>1056</v>
      </c>
      <c r="K123" s="33">
        <v>2850</v>
      </c>
      <c r="L123" s="442">
        <v>7.1999999999999995E-2</v>
      </c>
      <c r="M123" s="33">
        <v>12</v>
      </c>
      <c r="N123" s="182" t="s">
        <v>136</v>
      </c>
    </row>
    <row r="124" spans="1:14" ht="11.65" customHeight="1" x14ac:dyDescent="0.2">
      <c r="A124" s="639"/>
      <c r="B124" s="411" t="s">
        <v>1032</v>
      </c>
      <c r="C124" s="441">
        <v>6725</v>
      </c>
      <c r="D124" s="33">
        <v>33</v>
      </c>
      <c r="E124" s="442">
        <v>0.4229</v>
      </c>
      <c r="F124" s="33">
        <v>6739</v>
      </c>
      <c r="G124" s="442">
        <v>3.8E-3</v>
      </c>
      <c r="H124" s="33">
        <v>25</v>
      </c>
      <c r="I124" s="442">
        <v>0.18690000000000001</v>
      </c>
      <c r="J124" s="182" t="s">
        <v>1056</v>
      </c>
      <c r="K124" s="33">
        <v>1174</v>
      </c>
      <c r="L124" s="442">
        <v>0.17419999999999999</v>
      </c>
      <c r="M124" s="33">
        <v>5</v>
      </c>
      <c r="N124" s="182" t="s">
        <v>136</v>
      </c>
    </row>
    <row r="125" spans="1:14" ht="11.65" customHeight="1" x14ac:dyDescent="0.2">
      <c r="A125" s="639"/>
      <c r="B125" s="411" t="s">
        <v>1033</v>
      </c>
      <c r="C125" s="441">
        <v>18979</v>
      </c>
      <c r="D125" s="33">
        <v>4492</v>
      </c>
      <c r="E125" s="442">
        <v>0.65280000000000005</v>
      </c>
      <c r="F125" s="33">
        <v>21823</v>
      </c>
      <c r="G125" s="442">
        <v>5.4000000000000003E-3</v>
      </c>
      <c r="H125" s="33">
        <v>181263</v>
      </c>
      <c r="I125" s="442">
        <v>0.1578</v>
      </c>
      <c r="J125" s="182" t="s">
        <v>1056</v>
      </c>
      <c r="K125" s="33">
        <v>3009</v>
      </c>
      <c r="L125" s="442">
        <v>0.13789999999999999</v>
      </c>
      <c r="M125" s="33">
        <v>19</v>
      </c>
      <c r="N125" s="182" t="s">
        <v>136</v>
      </c>
    </row>
    <row r="126" spans="1:14" ht="11.65" customHeight="1" x14ac:dyDescent="0.2">
      <c r="A126" s="639"/>
      <c r="B126" s="411" t="s">
        <v>1034</v>
      </c>
      <c r="C126" s="441">
        <v>18710</v>
      </c>
      <c r="D126" s="33">
        <v>2511</v>
      </c>
      <c r="E126" s="442">
        <v>0.61799999999999999</v>
      </c>
      <c r="F126" s="33">
        <v>20149</v>
      </c>
      <c r="G126" s="442">
        <v>1.23E-2</v>
      </c>
      <c r="H126" s="33">
        <v>126852</v>
      </c>
      <c r="I126" s="442">
        <v>0.1749</v>
      </c>
      <c r="J126" s="182" t="s">
        <v>1056</v>
      </c>
      <c r="K126" s="33">
        <v>5186</v>
      </c>
      <c r="L126" s="442">
        <v>0.25740000000000002</v>
      </c>
      <c r="M126" s="33">
        <v>44</v>
      </c>
      <c r="N126" s="182" t="s">
        <v>136</v>
      </c>
    </row>
    <row r="127" spans="1:14" ht="11.65" customHeight="1" x14ac:dyDescent="0.2">
      <c r="A127" s="639"/>
      <c r="B127" s="411" t="s">
        <v>1035</v>
      </c>
      <c r="C127" s="441">
        <v>3547</v>
      </c>
      <c r="D127" s="33">
        <v>346</v>
      </c>
      <c r="E127" s="442">
        <v>0.56069999999999998</v>
      </c>
      <c r="F127" s="33">
        <v>3706</v>
      </c>
      <c r="G127" s="442">
        <v>4.1399999999999999E-2</v>
      </c>
      <c r="H127" s="33">
        <v>28531</v>
      </c>
      <c r="I127" s="442">
        <v>0.1678</v>
      </c>
      <c r="J127" s="182" t="s">
        <v>1056</v>
      </c>
      <c r="K127" s="33">
        <v>1702</v>
      </c>
      <c r="L127" s="442">
        <v>0.45929999999999999</v>
      </c>
      <c r="M127" s="33">
        <v>26</v>
      </c>
      <c r="N127" s="182" t="s">
        <v>136</v>
      </c>
    </row>
    <row r="128" spans="1:14" ht="11.65" customHeight="1" x14ac:dyDescent="0.2">
      <c r="A128" s="639"/>
      <c r="B128" s="411" t="s">
        <v>1036</v>
      </c>
      <c r="C128" s="441">
        <v>847</v>
      </c>
      <c r="D128" s="33">
        <v>57</v>
      </c>
      <c r="E128" s="442">
        <v>0.5252</v>
      </c>
      <c r="F128" s="33">
        <v>869</v>
      </c>
      <c r="G128" s="442">
        <v>0.2117</v>
      </c>
      <c r="H128" s="33">
        <v>6664</v>
      </c>
      <c r="I128" s="442">
        <v>0.2112</v>
      </c>
      <c r="J128" s="182" t="s">
        <v>1056</v>
      </c>
      <c r="K128" s="33">
        <v>902</v>
      </c>
      <c r="L128" s="442">
        <v>1.0376000000000001</v>
      </c>
      <c r="M128" s="33">
        <v>40</v>
      </c>
      <c r="N128" s="182" t="s">
        <v>136</v>
      </c>
    </row>
    <row r="129" spans="1:14" ht="11.65" customHeight="1" x14ac:dyDescent="0.2">
      <c r="A129" s="639"/>
      <c r="B129" s="414" t="s">
        <v>1037</v>
      </c>
      <c r="C129" s="443">
        <v>351</v>
      </c>
      <c r="D129" s="25">
        <v>26</v>
      </c>
      <c r="E129" s="444">
        <v>7.0999999999999994E-2</v>
      </c>
      <c r="F129" s="25">
        <v>350</v>
      </c>
      <c r="G129" s="444">
        <v>1</v>
      </c>
      <c r="H129" s="25">
        <v>6074</v>
      </c>
      <c r="I129" s="444">
        <v>0.18529999999999999</v>
      </c>
      <c r="J129" s="189" t="s">
        <v>1056</v>
      </c>
      <c r="K129" s="25">
        <v>582</v>
      </c>
      <c r="L129" s="444">
        <v>1.6611</v>
      </c>
      <c r="M129" s="25">
        <v>19</v>
      </c>
      <c r="N129" s="189" t="s">
        <v>136</v>
      </c>
    </row>
    <row r="130" spans="1:14" ht="11.65" customHeight="1" x14ac:dyDescent="0.2">
      <c r="A130" s="639"/>
      <c r="B130" s="417" t="s">
        <v>1038</v>
      </c>
      <c r="C130" s="76">
        <v>118742</v>
      </c>
      <c r="D130" s="152">
        <v>35700</v>
      </c>
      <c r="E130" s="445">
        <v>0.65500000000000003</v>
      </c>
      <c r="F130" s="152">
        <v>140163</v>
      </c>
      <c r="G130" s="445">
        <v>8.6E-3</v>
      </c>
      <c r="H130" s="152">
        <v>1188692</v>
      </c>
      <c r="I130" s="445">
        <v>0.1489</v>
      </c>
      <c r="J130" s="115" t="s">
        <v>1056</v>
      </c>
      <c r="K130" s="152">
        <v>16650</v>
      </c>
      <c r="L130" s="445">
        <v>0.1188</v>
      </c>
      <c r="M130" s="152">
        <v>169</v>
      </c>
      <c r="N130" s="152">
        <v>42</v>
      </c>
    </row>
    <row r="131" spans="1:14" ht="11.65" customHeight="1" x14ac:dyDescent="0.2">
      <c r="A131" s="834" t="s">
        <v>1052</v>
      </c>
      <c r="B131" s="407" t="s">
        <v>1030</v>
      </c>
      <c r="C131" s="439">
        <v>2838</v>
      </c>
      <c r="D131" s="333">
        <v>24481</v>
      </c>
      <c r="E131" s="440">
        <v>0.47239999999999999</v>
      </c>
      <c r="F131" s="333">
        <v>14401</v>
      </c>
      <c r="G131" s="440">
        <v>8.0000000000000004E-4</v>
      </c>
      <c r="H131" s="333">
        <v>2163069</v>
      </c>
      <c r="I131" s="440">
        <v>0.82920000000000005</v>
      </c>
      <c r="J131" s="43" t="s">
        <v>1056</v>
      </c>
      <c r="K131" s="333">
        <v>589</v>
      </c>
      <c r="L131" s="440">
        <v>4.0899999999999999E-2</v>
      </c>
      <c r="M131" s="333">
        <v>11</v>
      </c>
      <c r="N131" s="43" t="s">
        <v>136</v>
      </c>
    </row>
    <row r="132" spans="1:14" ht="11.65" customHeight="1" x14ac:dyDescent="0.2">
      <c r="A132" s="639"/>
      <c r="B132" s="411" t="s">
        <v>1031</v>
      </c>
      <c r="C132" s="441">
        <v>621</v>
      </c>
      <c r="D132" s="33">
        <v>3825</v>
      </c>
      <c r="E132" s="442">
        <v>0.41499999999999998</v>
      </c>
      <c r="F132" s="33">
        <v>2208</v>
      </c>
      <c r="G132" s="442">
        <v>2E-3</v>
      </c>
      <c r="H132" s="33">
        <v>502817</v>
      </c>
      <c r="I132" s="442">
        <v>0.86470000000000002</v>
      </c>
      <c r="J132" s="182" t="s">
        <v>1056</v>
      </c>
      <c r="K132" s="33">
        <v>205</v>
      </c>
      <c r="L132" s="442">
        <v>9.2999999999999999E-2</v>
      </c>
      <c r="M132" s="33">
        <v>4</v>
      </c>
      <c r="N132" s="182" t="s">
        <v>136</v>
      </c>
    </row>
    <row r="133" spans="1:14" ht="11.65" customHeight="1" x14ac:dyDescent="0.2">
      <c r="A133" s="639"/>
      <c r="B133" s="411" t="s">
        <v>1032</v>
      </c>
      <c r="C133" s="441">
        <v>703</v>
      </c>
      <c r="D133" s="33">
        <v>2059</v>
      </c>
      <c r="E133" s="442">
        <v>0.55789999999999995</v>
      </c>
      <c r="F133" s="33">
        <v>1852</v>
      </c>
      <c r="G133" s="442">
        <v>3.3E-3</v>
      </c>
      <c r="H133" s="33">
        <v>267264</v>
      </c>
      <c r="I133" s="442">
        <v>0.79859999999999998</v>
      </c>
      <c r="J133" s="182" t="s">
        <v>1056</v>
      </c>
      <c r="K133" s="33">
        <v>242</v>
      </c>
      <c r="L133" s="442">
        <v>0.1305</v>
      </c>
      <c r="M133" s="33">
        <v>5</v>
      </c>
      <c r="N133" s="182" t="s">
        <v>136</v>
      </c>
    </row>
    <row r="134" spans="1:14" ht="11.65" customHeight="1" x14ac:dyDescent="0.2">
      <c r="A134" s="639"/>
      <c r="B134" s="411" t="s">
        <v>1033</v>
      </c>
      <c r="C134" s="441">
        <v>1135</v>
      </c>
      <c r="D134" s="33">
        <v>1546</v>
      </c>
      <c r="E134" s="442">
        <v>0.34510000000000002</v>
      </c>
      <c r="F134" s="33">
        <v>1669</v>
      </c>
      <c r="G134" s="442">
        <v>5.7999999999999996E-3</v>
      </c>
      <c r="H134" s="33">
        <v>222492</v>
      </c>
      <c r="I134" s="442">
        <v>0.8387</v>
      </c>
      <c r="J134" s="182" t="s">
        <v>1056</v>
      </c>
      <c r="K134" s="33">
        <v>349</v>
      </c>
      <c r="L134" s="442">
        <v>0.2094</v>
      </c>
      <c r="M134" s="33">
        <v>8</v>
      </c>
      <c r="N134" s="182" t="s">
        <v>136</v>
      </c>
    </row>
    <row r="135" spans="1:14" ht="11.65" customHeight="1" x14ac:dyDescent="0.2">
      <c r="A135" s="639"/>
      <c r="B135" s="411" t="s">
        <v>1034</v>
      </c>
      <c r="C135" s="441">
        <v>1294</v>
      </c>
      <c r="D135" s="33">
        <v>1482</v>
      </c>
      <c r="E135" s="442">
        <v>0.32379999999999998</v>
      </c>
      <c r="F135" s="33">
        <v>1774</v>
      </c>
      <c r="G135" s="442">
        <v>1.23E-2</v>
      </c>
      <c r="H135" s="33">
        <v>303874</v>
      </c>
      <c r="I135" s="442">
        <v>0.85399999999999998</v>
      </c>
      <c r="J135" s="182" t="s">
        <v>1056</v>
      </c>
      <c r="K135" s="33">
        <v>661</v>
      </c>
      <c r="L135" s="442">
        <v>0.3725</v>
      </c>
      <c r="M135" s="33">
        <v>18</v>
      </c>
      <c r="N135" s="182" t="s">
        <v>136</v>
      </c>
    </row>
    <row r="136" spans="1:14" ht="11.65" customHeight="1" x14ac:dyDescent="0.2">
      <c r="A136" s="639"/>
      <c r="B136" s="411" t="s">
        <v>1035</v>
      </c>
      <c r="C136" s="441">
        <v>2125</v>
      </c>
      <c r="D136" s="33">
        <v>975</v>
      </c>
      <c r="E136" s="442">
        <v>0.2555</v>
      </c>
      <c r="F136" s="33">
        <v>2374</v>
      </c>
      <c r="G136" s="442">
        <v>3.32E-2</v>
      </c>
      <c r="H136" s="33">
        <v>314702</v>
      </c>
      <c r="I136" s="442">
        <v>0.79320000000000002</v>
      </c>
      <c r="J136" s="182" t="s">
        <v>1056</v>
      </c>
      <c r="K136" s="33">
        <v>1707</v>
      </c>
      <c r="L136" s="442">
        <v>0.71909999999999996</v>
      </c>
      <c r="M136" s="33">
        <v>62</v>
      </c>
      <c r="N136" s="182" t="s">
        <v>136</v>
      </c>
    </row>
    <row r="137" spans="1:14" ht="11.65" customHeight="1" x14ac:dyDescent="0.2">
      <c r="A137" s="639"/>
      <c r="B137" s="411" t="s">
        <v>1036</v>
      </c>
      <c r="C137" s="441">
        <v>713</v>
      </c>
      <c r="D137" s="33">
        <v>154</v>
      </c>
      <c r="E137" s="442">
        <v>0.27889999999999998</v>
      </c>
      <c r="F137" s="33">
        <v>756</v>
      </c>
      <c r="G137" s="442">
        <v>0.18640000000000001</v>
      </c>
      <c r="H137" s="33">
        <v>91609</v>
      </c>
      <c r="I137" s="442">
        <v>0.6411</v>
      </c>
      <c r="J137" s="182" t="s">
        <v>1056</v>
      </c>
      <c r="K137" s="33">
        <v>1232</v>
      </c>
      <c r="L137" s="442">
        <v>1.6291</v>
      </c>
      <c r="M137" s="33">
        <v>90</v>
      </c>
      <c r="N137" s="182" t="s">
        <v>136</v>
      </c>
    </row>
    <row r="138" spans="1:14" ht="11.65" customHeight="1" x14ac:dyDescent="0.2">
      <c r="A138" s="639"/>
      <c r="B138" s="414" t="s">
        <v>1037</v>
      </c>
      <c r="C138" s="443">
        <v>114</v>
      </c>
      <c r="D138" s="25">
        <v>7</v>
      </c>
      <c r="E138" s="444">
        <v>9.1800000000000007E-2</v>
      </c>
      <c r="F138" s="25">
        <v>115</v>
      </c>
      <c r="G138" s="444">
        <v>1</v>
      </c>
      <c r="H138" s="25">
        <v>81853</v>
      </c>
      <c r="I138" s="444">
        <v>0.79079999999999995</v>
      </c>
      <c r="J138" s="189" t="s">
        <v>1056</v>
      </c>
      <c r="K138" s="25">
        <v>306</v>
      </c>
      <c r="L138" s="444">
        <v>2.6696</v>
      </c>
      <c r="M138" s="25">
        <v>66</v>
      </c>
      <c r="N138" s="189" t="s">
        <v>136</v>
      </c>
    </row>
    <row r="139" spans="1:14" ht="11.65" customHeight="1" x14ac:dyDescent="0.2">
      <c r="A139" s="639"/>
      <c r="B139" s="417" t="s">
        <v>1038</v>
      </c>
      <c r="C139" s="76">
        <v>9543</v>
      </c>
      <c r="D139" s="152">
        <v>34529</v>
      </c>
      <c r="E139" s="445">
        <v>0.45200000000000001</v>
      </c>
      <c r="F139" s="152">
        <v>25149</v>
      </c>
      <c r="G139" s="445">
        <v>1.54E-2</v>
      </c>
      <c r="H139" s="152">
        <v>3947680</v>
      </c>
      <c r="I139" s="445">
        <v>0.82320000000000004</v>
      </c>
      <c r="J139" s="115" t="s">
        <v>1056</v>
      </c>
      <c r="K139" s="152">
        <v>5291</v>
      </c>
      <c r="L139" s="445">
        <v>0.2104</v>
      </c>
      <c r="M139" s="152">
        <v>264</v>
      </c>
      <c r="N139" s="152">
        <v>277</v>
      </c>
    </row>
    <row r="140" spans="1:14" ht="11.65" customHeight="1" x14ac:dyDescent="0.2">
      <c r="A140" s="834" t="s">
        <v>1058</v>
      </c>
      <c r="B140" s="407" t="s">
        <v>1030</v>
      </c>
      <c r="C140" s="439">
        <v>591</v>
      </c>
      <c r="D140" s="333">
        <v>2774</v>
      </c>
      <c r="E140" s="440">
        <v>0.44390000000000002</v>
      </c>
      <c r="F140" s="333">
        <v>1724</v>
      </c>
      <c r="G140" s="440">
        <v>8.0000000000000004E-4</v>
      </c>
      <c r="H140" s="333">
        <v>37594</v>
      </c>
      <c r="I140" s="440">
        <v>0.67259999999999998</v>
      </c>
      <c r="J140" s="43" t="s">
        <v>1056</v>
      </c>
      <c r="K140" s="333">
        <v>254</v>
      </c>
      <c r="L140" s="440">
        <v>0.14660000000000001</v>
      </c>
      <c r="M140" s="333">
        <v>1</v>
      </c>
      <c r="N140" s="43" t="s">
        <v>136</v>
      </c>
    </row>
    <row r="141" spans="1:14" ht="11.65" customHeight="1" x14ac:dyDescent="0.2">
      <c r="A141" s="639"/>
      <c r="B141" s="411" t="s">
        <v>1031</v>
      </c>
      <c r="C141" s="441">
        <v>649</v>
      </c>
      <c r="D141" s="33">
        <v>1342</v>
      </c>
      <c r="E141" s="442">
        <v>0.44159999999999999</v>
      </c>
      <c r="F141" s="33">
        <v>1094</v>
      </c>
      <c r="G141" s="442">
        <v>1.8E-3</v>
      </c>
      <c r="H141" s="33">
        <v>22370</v>
      </c>
      <c r="I141" s="442">
        <v>0.63700000000000001</v>
      </c>
      <c r="J141" s="182" t="s">
        <v>1056</v>
      </c>
      <c r="K141" s="33">
        <v>266</v>
      </c>
      <c r="L141" s="442">
        <v>0.24299999999999999</v>
      </c>
      <c r="M141" s="33">
        <v>1</v>
      </c>
      <c r="N141" s="182" t="s">
        <v>136</v>
      </c>
    </row>
    <row r="142" spans="1:14" ht="11.65" customHeight="1" x14ac:dyDescent="0.2">
      <c r="A142" s="639"/>
      <c r="B142" s="411" t="s">
        <v>1032</v>
      </c>
      <c r="C142" s="441">
        <v>1233</v>
      </c>
      <c r="D142" s="33">
        <v>1730</v>
      </c>
      <c r="E142" s="442">
        <v>0.49459999999999998</v>
      </c>
      <c r="F142" s="33">
        <v>1802</v>
      </c>
      <c r="G142" s="442">
        <v>3.3999999999999998E-3</v>
      </c>
      <c r="H142" s="33">
        <v>44972</v>
      </c>
      <c r="I142" s="442">
        <v>0.69589999999999996</v>
      </c>
      <c r="J142" s="182" t="s">
        <v>1056</v>
      </c>
      <c r="K142" s="33">
        <v>708</v>
      </c>
      <c r="L142" s="442">
        <v>0.39279999999999998</v>
      </c>
      <c r="M142" s="33">
        <v>4</v>
      </c>
      <c r="N142" s="182" t="s">
        <v>136</v>
      </c>
    </row>
    <row r="143" spans="1:14" ht="11.65" customHeight="1" x14ac:dyDescent="0.2">
      <c r="A143" s="639"/>
      <c r="B143" s="411" t="s">
        <v>1033</v>
      </c>
      <c r="C143" s="441">
        <v>730</v>
      </c>
      <c r="D143" s="33">
        <v>894</v>
      </c>
      <c r="E143" s="442">
        <v>0.42659999999999998</v>
      </c>
      <c r="F143" s="33">
        <v>935</v>
      </c>
      <c r="G143" s="442">
        <v>5.5999999999999999E-3</v>
      </c>
      <c r="H143" s="33">
        <v>31643</v>
      </c>
      <c r="I143" s="442">
        <v>0.7036</v>
      </c>
      <c r="J143" s="182" t="s">
        <v>1056</v>
      </c>
      <c r="K143" s="33">
        <v>506</v>
      </c>
      <c r="L143" s="442">
        <v>0.54169999999999996</v>
      </c>
      <c r="M143" s="33">
        <v>4</v>
      </c>
      <c r="N143" s="182" t="s">
        <v>136</v>
      </c>
    </row>
    <row r="144" spans="1:14" ht="11.65" customHeight="1" x14ac:dyDescent="0.2">
      <c r="A144" s="639"/>
      <c r="B144" s="411" t="s">
        <v>1034</v>
      </c>
      <c r="C144" s="441">
        <v>2509</v>
      </c>
      <c r="D144" s="33">
        <v>1284</v>
      </c>
      <c r="E144" s="442">
        <v>0.47039999999999998</v>
      </c>
      <c r="F144" s="33">
        <v>2650</v>
      </c>
      <c r="G144" s="442">
        <v>1.37E-2</v>
      </c>
      <c r="H144" s="33">
        <v>42280</v>
      </c>
      <c r="I144" s="442">
        <v>0.60370000000000001</v>
      </c>
      <c r="J144" s="182" t="s">
        <v>1056</v>
      </c>
      <c r="K144" s="33">
        <v>1707</v>
      </c>
      <c r="L144" s="442">
        <v>0.64429999999999998</v>
      </c>
      <c r="M144" s="33">
        <v>20</v>
      </c>
      <c r="N144" s="182" t="s">
        <v>136</v>
      </c>
    </row>
    <row r="145" spans="1:14" ht="11.65" customHeight="1" x14ac:dyDescent="0.2">
      <c r="A145" s="639"/>
      <c r="B145" s="411" t="s">
        <v>1035</v>
      </c>
      <c r="C145" s="441">
        <v>970</v>
      </c>
      <c r="D145" s="33">
        <v>350</v>
      </c>
      <c r="E145" s="442">
        <v>0.47720000000000001</v>
      </c>
      <c r="F145" s="33">
        <v>1020</v>
      </c>
      <c r="G145" s="442">
        <v>4.53E-2</v>
      </c>
      <c r="H145" s="33">
        <v>21780</v>
      </c>
      <c r="I145" s="442">
        <v>0.73880000000000001</v>
      </c>
      <c r="J145" s="182" t="s">
        <v>1056</v>
      </c>
      <c r="K145" s="33">
        <v>1086</v>
      </c>
      <c r="L145" s="442">
        <v>1.0652999999999999</v>
      </c>
      <c r="M145" s="33">
        <v>32</v>
      </c>
      <c r="N145" s="182" t="s">
        <v>136</v>
      </c>
    </row>
    <row r="146" spans="1:14" ht="11.65" customHeight="1" x14ac:dyDescent="0.2">
      <c r="A146" s="639"/>
      <c r="B146" s="411" t="s">
        <v>1036</v>
      </c>
      <c r="C146" s="441">
        <v>302</v>
      </c>
      <c r="D146" s="33">
        <v>58</v>
      </c>
      <c r="E146" s="442">
        <v>0.19400000000000001</v>
      </c>
      <c r="F146" s="33">
        <v>274</v>
      </c>
      <c r="G146" s="442">
        <v>0.2261</v>
      </c>
      <c r="H146" s="33">
        <v>5843</v>
      </c>
      <c r="I146" s="442">
        <v>0.60829999999999995</v>
      </c>
      <c r="J146" s="182" t="s">
        <v>1056</v>
      </c>
      <c r="K146" s="33">
        <v>370</v>
      </c>
      <c r="L146" s="442">
        <v>1.3504</v>
      </c>
      <c r="M146" s="33">
        <v>37</v>
      </c>
      <c r="N146" s="182" t="s">
        <v>136</v>
      </c>
    </row>
    <row r="147" spans="1:14" ht="11.65" customHeight="1" x14ac:dyDescent="0.2">
      <c r="A147" s="639"/>
      <c r="B147" s="414" t="s">
        <v>1037</v>
      </c>
      <c r="C147" s="443">
        <v>177</v>
      </c>
      <c r="D147" s="25">
        <v>25</v>
      </c>
      <c r="E147" s="444">
        <v>8.4500000000000006E-2</v>
      </c>
      <c r="F147" s="25">
        <v>134</v>
      </c>
      <c r="G147" s="444">
        <v>0.99997306058115998</v>
      </c>
      <c r="H147" s="25">
        <v>5361</v>
      </c>
      <c r="I147" s="444">
        <v>0.56689999999999996</v>
      </c>
      <c r="J147" s="189" t="s">
        <v>1056</v>
      </c>
      <c r="K147" s="25">
        <v>344</v>
      </c>
      <c r="L147" s="444">
        <v>2.5680999999999998</v>
      </c>
      <c r="M147" s="25">
        <v>52</v>
      </c>
      <c r="N147" s="189" t="s">
        <v>136</v>
      </c>
    </row>
    <row r="148" spans="1:14" ht="11.65" customHeight="1" x14ac:dyDescent="0.2">
      <c r="A148" s="639"/>
      <c r="B148" s="417" t="s">
        <v>1038</v>
      </c>
      <c r="C148" s="76">
        <v>7161</v>
      </c>
      <c r="D148" s="152">
        <v>8457</v>
      </c>
      <c r="E148" s="445">
        <v>0.45490000000000003</v>
      </c>
      <c r="F148" s="152">
        <v>9633</v>
      </c>
      <c r="G148" s="445">
        <v>3.0700000000000002E-2</v>
      </c>
      <c r="H148" s="152">
        <v>211843</v>
      </c>
      <c r="I148" s="445">
        <v>0.66069999999999995</v>
      </c>
      <c r="J148" s="115" t="s">
        <v>1056</v>
      </c>
      <c r="K148" s="152">
        <v>5241</v>
      </c>
      <c r="L148" s="445">
        <v>0.54400000000000004</v>
      </c>
      <c r="M148" s="152">
        <v>151</v>
      </c>
      <c r="N148" s="152">
        <v>267</v>
      </c>
    </row>
    <row r="149" spans="1:14" ht="11.65" customHeight="1" x14ac:dyDescent="0.2">
      <c r="A149" s="834" t="s">
        <v>1054</v>
      </c>
      <c r="B149" s="407" t="s">
        <v>1030</v>
      </c>
      <c r="C149" s="439">
        <v>1212</v>
      </c>
      <c r="D149" s="333">
        <v>623</v>
      </c>
      <c r="E149" s="440">
        <v>0.7329</v>
      </c>
      <c r="F149" s="333">
        <v>1623</v>
      </c>
      <c r="G149" s="440">
        <v>1E-3</v>
      </c>
      <c r="H149" s="333">
        <v>66569</v>
      </c>
      <c r="I149" s="440">
        <v>0.63759999999999994</v>
      </c>
      <c r="J149" s="43" t="s">
        <v>1056</v>
      </c>
      <c r="K149" s="333">
        <v>260</v>
      </c>
      <c r="L149" s="440">
        <v>0.16109999999999999</v>
      </c>
      <c r="M149" s="333">
        <v>1</v>
      </c>
      <c r="N149" s="43" t="s">
        <v>136</v>
      </c>
    </row>
    <row r="150" spans="1:14" ht="11.65" customHeight="1" x14ac:dyDescent="0.2">
      <c r="A150" s="639"/>
      <c r="B150" s="411" t="s">
        <v>1031</v>
      </c>
      <c r="C150" s="441">
        <v>1118</v>
      </c>
      <c r="D150" s="33">
        <v>24</v>
      </c>
      <c r="E150" s="442">
        <v>0.59009999999999996</v>
      </c>
      <c r="F150" s="33">
        <v>1050</v>
      </c>
      <c r="G150" s="442">
        <v>2.0999999999999999E-3</v>
      </c>
      <c r="H150" s="33">
        <v>71775</v>
      </c>
      <c r="I150" s="442">
        <v>0.74809999999999999</v>
      </c>
      <c r="J150" s="182" t="s">
        <v>1056</v>
      </c>
      <c r="K150" s="33">
        <v>318</v>
      </c>
      <c r="L150" s="442">
        <v>0.30249999999999999</v>
      </c>
      <c r="M150" s="33">
        <v>2</v>
      </c>
      <c r="N150" s="182" t="s">
        <v>136</v>
      </c>
    </row>
    <row r="151" spans="1:14" ht="11.65" customHeight="1" x14ac:dyDescent="0.2">
      <c r="A151" s="639"/>
      <c r="B151" s="411" t="s">
        <v>1032</v>
      </c>
      <c r="C151" s="441">
        <v>1153</v>
      </c>
      <c r="D151" s="33">
        <v>132</v>
      </c>
      <c r="E151" s="442">
        <v>0.67230000000000001</v>
      </c>
      <c r="F151" s="33">
        <v>1096</v>
      </c>
      <c r="G151" s="442">
        <v>3.7000000000000002E-3</v>
      </c>
      <c r="H151" s="33">
        <v>78301</v>
      </c>
      <c r="I151" s="442">
        <v>0.66310000000000002</v>
      </c>
      <c r="J151" s="182" t="s">
        <v>1056</v>
      </c>
      <c r="K151" s="33">
        <v>458</v>
      </c>
      <c r="L151" s="442">
        <v>0.41760000000000003</v>
      </c>
      <c r="M151" s="33">
        <v>3</v>
      </c>
      <c r="N151" s="182" t="s">
        <v>136</v>
      </c>
    </row>
    <row r="152" spans="1:14" ht="11.65" customHeight="1" x14ac:dyDescent="0.2">
      <c r="A152" s="639"/>
      <c r="B152" s="411" t="s">
        <v>1033</v>
      </c>
      <c r="C152" s="441">
        <v>1244</v>
      </c>
      <c r="D152" s="33">
        <v>67</v>
      </c>
      <c r="E152" s="442">
        <v>0.59589999999999999</v>
      </c>
      <c r="F152" s="33">
        <v>1277</v>
      </c>
      <c r="G152" s="442">
        <v>5.4999999999999997E-3</v>
      </c>
      <c r="H152" s="33">
        <v>45651</v>
      </c>
      <c r="I152" s="442">
        <v>0.3881</v>
      </c>
      <c r="J152" s="182" t="s">
        <v>1056</v>
      </c>
      <c r="K152" s="33">
        <v>377</v>
      </c>
      <c r="L152" s="442">
        <v>0.2949</v>
      </c>
      <c r="M152" s="33">
        <v>3</v>
      </c>
      <c r="N152" s="182" t="s">
        <v>136</v>
      </c>
    </row>
    <row r="153" spans="1:14" ht="11.65" customHeight="1" x14ac:dyDescent="0.2">
      <c r="A153" s="639"/>
      <c r="B153" s="411" t="s">
        <v>1034</v>
      </c>
      <c r="C153" s="441">
        <v>5918</v>
      </c>
      <c r="D153" s="33">
        <v>34</v>
      </c>
      <c r="E153" s="442">
        <v>0.58809999999999996</v>
      </c>
      <c r="F153" s="33">
        <v>5682</v>
      </c>
      <c r="G153" s="442">
        <v>1.89E-2</v>
      </c>
      <c r="H153" s="33">
        <v>291110</v>
      </c>
      <c r="I153" s="442">
        <v>0.39539999999999997</v>
      </c>
      <c r="J153" s="182" t="s">
        <v>1056</v>
      </c>
      <c r="K153" s="33">
        <v>2762</v>
      </c>
      <c r="L153" s="442">
        <v>0.48620000000000002</v>
      </c>
      <c r="M153" s="33">
        <v>42</v>
      </c>
      <c r="N153" s="182" t="s">
        <v>136</v>
      </c>
    </row>
    <row r="154" spans="1:14" ht="11.65" customHeight="1" x14ac:dyDescent="0.2">
      <c r="A154" s="639"/>
      <c r="B154" s="411" t="s">
        <v>1035</v>
      </c>
      <c r="C154" s="441">
        <v>1227</v>
      </c>
      <c r="D154" s="33">
        <v>10</v>
      </c>
      <c r="E154" s="442">
        <v>0.56000000000000005</v>
      </c>
      <c r="F154" s="33">
        <v>978</v>
      </c>
      <c r="G154" s="442">
        <v>4.1500000000000002E-2</v>
      </c>
      <c r="H154" s="33">
        <v>64339</v>
      </c>
      <c r="I154" s="442">
        <v>0.42930000000000001</v>
      </c>
      <c r="J154" s="182" t="s">
        <v>1056</v>
      </c>
      <c r="K154" s="33">
        <v>605</v>
      </c>
      <c r="L154" s="442">
        <v>0.61829999999999996</v>
      </c>
      <c r="M154" s="33">
        <v>17</v>
      </c>
      <c r="N154" s="182" t="s">
        <v>136</v>
      </c>
    </row>
    <row r="155" spans="1:14" ht="11.65" customHeight="1" x14ac:dyDescent="0.2">
      <c r="A155" s="639"/>
      <c r="B155" s="411" t="s">
        <v>1036</v>
      </c>
      <c r="C155" s="441">
        <v>360</v>
      </c>
      <c r="D155" s="33">
        <v>1</v>
      </c>
      <c r="E155" s="442">
        <v>0.54469999999999996</v>
      </c>
      <c r="F155" s="33">
        <v>261</v>
      </c>
      <c r="G155" s="442">
        <v>0.2361</v>
      </c>
      <c r="H155" s="33">
        <v>17326</v>
      </c>
      <c r="I155" s="442">
        <v>0.43559999999999999</v>
      </c>
      <c r="J155" s="182" t="s">
        <v>1056</v>
      </c>
      <c r="K155" s="33">
        <v>271</v>
      </c>
      <c r="L155" s="442">
        <v>1.0367</v>
      </c>
      <c r="M155" s="33">
        <v>27</v>
      </c>
      <c r="N155" s="182" t="s">
        <v>136</v>
      </c>
    </row>
    <row r="156" spans="1:14" ht="11.65" customHeight="1" x14ac:dyDescent="0.2">
      <c r="A156" s="639"/>
      <c r="B156" s="414" t="s">
        <v>1037</v>
      </c>
      <c r="C156" s="443">
        <v>109</v>
      </c>
      <c r="D156" s="25">
        <v>1</v>
      </c>
      <c r="E156" s="444">
        <v>6.4600000000000005E-2</v>
      </c>
      <c r="F156" s="25">
        <v>65</v>
      </c>
      <c r="G156" s="444">
        <v>1</v>
      </c>
      <c r="H156" s="25">
        <v>22015</v>
      </c>
      <c r="I156" s="444">
        <v>0.49459999999999998</v>
      </c>
      <c r="J156" s="189" t="s">
        <v>1056</v>
      </c>
      <c r="K156" s="25">
        <v>219</v>
      </c>
      <c r="L156" s="444">
        <v>3.3708</v>
      </c>
      <c r="M156" s="25">
        <v>15</v>
      </c>
      <c r="N156" s="189" t="s">
        <v>136</v>
      </c>
    </row>
    <row r="157" spans="1:14" ht="11.65" customHeight="1" x14ac:dyDescent="0.2">
      <c r="A157" s="639"/>
      <c r="B157" s="417" t="s">
        <v>1038</v>
      </c>
      <c r="C157" s="76">
        <v>12341</v>
      </c>
      <c r="D157" s="152">
        <v>892</v>
      </c>
      <c r="E157" s="445">
        <v>0.7016</v>
      </c>
      <c r="F157" s="152">
        <v>12032</v>
      </c>
      <c r="G157" s="445">
        <v>2.41E-2</v>
      </c>
      <c r="H157" s="152">
        <v>657086</v>
      </c>
      <c r="I157" s="445">
        <v>0.48659999999999998</v>
      </c>
      <c r="J157" s="115" t="s">
        <v>1056</v>
      </c>
      <c r="K157" s="152">
        <v>5270</v>
      </c>
      <c r="L157" s="445">
        <v>0.438</v>
      </c>
      <c r="M157" s="152">
        <v>110</v>
      </c>
      <c r="N157" s="152">
        <v>57</v>
      </c>
    </row>
    <row r="158" spans="1:14" ht="11.65" customHeight="1" x14ac:dyDescent="0.2">
      <c r="A158" s="835" t="s">
        <v>1055</v>
      </c>
      <c r="B158" s="835"/>
      <c r="C158" s="76">
        <v>187619</v>
      </c>
      <c r="D158" s="152">
        <v>80011</v>
      </c>
      <c r="E158" s="445">
        <v>0.54620000000000002</v>
      </c>
      <c r="F158" s="152">
        <v>188932</v>
      </c>
      <c r="G158" s="445">
        <v>1.1599999999999999E-2</v>
      </c>
      <c r="H158" s="152">
        <v>6168815</v>
      </c>
      <c r="I158" s="445">
        <v>0.28960000000000002</v>
      </c>
      <c r="J158" s="115" t="s">
        <v>1056</v>
      </c>
      <c r="K158" s="152">
        <v>32860</v>
      </c>
      <c r="L158" s="445">
        <v>0.1739</v>
      </c>
      <c r="M158" s="152">
        <v>698</v>
      </c>
      <c r="N158" s="152">
        <v>704</v>
      </c>
    </row>
    <row r="159" spans="1:14" ht="15" customHeight="1" x14ac:dyDescent="0.2">
      <c r="A159" s="166"/>
      <c r="B159" s="48"/>
      <c r="C159" s="48"/>
      <c r="D159" s="48"/>
      <c r="E159" s="48"/>
      <c r="F159" s="48"/>
      <c r="G159" s="48"/>
      <c r="H159" s="48"/>
      <c r="I159" s="48"/>
      <c r="J159" s="239"/>
      <c r="K159" s="48"/>
      <c r="L159" s="48"/>
      <c r="M159" s="48"/>
      <c r="N159" s="48"/>
    </row>
    <row r="160" spans="1:14" ht="15" customHeight="1" x14ac:dyDescent="0.2"/>
    <row r="161" spans="1:14" ht="12.4" customHeight="1" x14ac:dyDescent="0.2">
      <c r="A161" s="73" t="s">
        <v>847</v>
      </c>
      <c r="B161" s="77">
        <f>SUM(166:211)</f>
        <v>20683684.94349999</v>
      </c>
    </row>
    <row r="162" spans="1:14" ht="3.4" customHeight="1" x14ac:dyDescent="0.2"/>
    <row r="163" spans="1:14" ht="12.4" customHeight="1" x14ac:dyDescent="0.2">
      <c r="C163" s="10" t="s">
        <v>93</v>
      </c>
      <c r="D163" s="10" t="s">
        <v>94</v>
      </c>
      <c r="E163" s="10" t="s">
        <v>95</v>
      </c>
      <c r="F163" s="10" t="s">
        <v>96</v>
      </c>
      <c r="G163" s="10" t="s">
        <v>97</v>
      </c>
      <c r="H163" s="10" t="s">
        <v>852</v>
      </c>
      <c r="I163" s="51" t="s">
        <v>853</v>
      </c>
      <c r="J163" s="51" t="s">
        <v>1013</v>
      </c>
      <c r="K163" s="51" t="s">
        <v>1014</v>
      </c>
      <c r="L163" s="51" t="s">
        <v>1015</v>
      </c>
      <c r="M163" s="51" t="s">
        <v>1016</v>
      </c>
      <c r="N163" s="51" t="s">
        <v>1017</v>
      </c>
    </row>
    <row r="164" spans="1:14" ht="3.4" customHeight="1" x14ac:dyDescent="0.2"/>
    <row r="165" spans="1:14" ht="44.1" customHeight="1" x14ac:dyDescent="0.2">
      <c r="A165" s="210" t="s">
        <v>98</v>
      </c>
      <c r="B165" s="179" t="s">
        <v>1018</v>
      </c>
      <c r="C165" s="89" t="s">
        <v>1019</v>
      </c>
      <c r="D165" s="89" t="s">
        <v>1020</v>
      </c>
      <c r="E165" s="89" t="s">
        <v>1021</v>
      </c>
      <c r="F165" s="89" t="s">
        <v>1022</v>
      </c>
      <c r="G165" s="89" t="s">
        <v>1023</v>
      </c>
      <c r="H165" s="89" t="s">
        <v>1024</v>
      </c>
      <c r="I165" s="89" t="s">
        <v>1025</v>
      </c>
      <c r="J165" s="89" t="s">
        <v>1042</v>
      </c>
      <c r="K165" s="89" t="s">
        <v>165</v>
      </c>
      <c r="L165" s="89" t="s">
        <v>956</v>
      </c>
      <c r="M165" s="89" t="s">
        <v>1043</v>
      </c>
      <c r="N165" s="89" t="s">
        <v>1044</v>
      </c>
    </row>
    <row r="166" spans="1:14" ht="11.65" customHeight="1" x14ac:dyDescent="0.2">
      <c r="A166" s="834" t="s">
        <v>1050</v>
      </c>
      <c r="B166" s="407" t="s">
        <v>1030</v>
      </c>
      <c r="C166" s="439">
        <v>5675</v>
      </c>
      <c r="D166" s="55">
        <v>12</v>
      </c>
      <c r="E166" s="422">
        <v>0.4</v>
      </c>
      <c r="F166" s="55">
        <v>1471</v>
      </c>
      <c r="G166" s="422">
        <v>8.0000000000000004E-4</v>
      </c>
      <c r="H166" s="55">
        <v>42062</v>
      </c>
      <c r="I166" s="422">
        <v>0.40129999999999999</v>
      </c>
      <c r="J166" s="43" t="s">
        <v>136</v>
      </c>
      <c r="K166" s="55">
        <v>120</v>
      </c>
      <c r="L166" s="422">
        <v>8.2100000000000006E-2</v>
      </c>
      <c r="M166" s="55">
        <v>0</v>
      </c>
      <c r="N166" s="23" t="s">
        <v>136</v>
      </c>
    </row>
    <row r="167" spans="1:14" ht="11.65" customHeight="1" x14ac:dyDescent="0.2">
      <c r="A167" s="639"/>
      <c r="B167" s="411" t="s">
        <v>1031</v>
      </c>
      <c r="C167" s="441">
        <v>7750</v>
      </c>
      <c r="D167" s="17">
        <v>16</v>
      </c>
      <c r="E167" s="426">
        <v>0.4</v>
      </c>
      <c r="F167" s="17">
        <v>393</v>
      </c>
      <c r="G167" s="426">
        <v>1.9E-3</v>
      </c>
      <c r="H167" s="17">
        <v>46968</v>
      </c>
      <c r="I167" s="426">
        <v>0.72250000000000003</v>
      </c>
      <c r="J167" s="182" t="s">
        <v>136</v>
      </c>
      <c r="K167" s="17">
        <v>114</v>
      </c>
      <c r="L167" s="426">
        <v>0.28889999999999999</v>
      </c>
      <c r="M167" s="17">
        <v>1</v>
      </c>
      <c r="N167" s="135" t="s">
        <v>136</v>
      </c>
    </row>
    <row r="168" spans="1:14" ht="11.65" customHeight="1" x14ac:dyDescent="0.2">
      <c r="A168" s="639"/>
      <c r="B168" s="411" t="s">
        <v>1032</v>
      </c>
      <c r="C168" s="441">
        <v>3077</v>
      </c>
      <c r="D168" s="17">
        <v>37</v>
      </c>
      <c r="E168" s="426">
        <v>0.4</v>
      </c>
      <c r="F168" s="17">
        <v>0</v>
      </c>
      <c r="G168" s="426">
        <v>4.5999999999999999E-3</v>
      </c>
      <c r="H168" s="17">
        <v>145</v>
      </c>
      <c r="I168" s="426">
        <v>0.21820000000000001</v>
      </c>
      <c r="J168" s="182" t="s">
        <v>136</v>
      </c>
      <c r="K168" s="17">
        <v>0</v>
      </c>
      <c r="L168" s="426">
        <v>0.15970000000000001</v>
      </c>
      <c r="M168" s="17">
        <v>0</v>
      </c>
      <c r="N168" s="135" t="s">
        <v>136</v>
      </c>
    </row>
    <row r="169" spans="1:14" ht="11.65" customHeight="1" x14ac:dyDescent="0.2">
      <c r="A169" s="639"/>
      <c r="B169" s="411" t="s">
        <v>1033</v>
      </c>
      <c r="C169" s="441">
        <v>8708</v>
      </c>
      <c r="D169" s="17">
        <v>23</v>
      </c>
      <c r="E169" s="426">
        <v>0.4</v>
      </c>
      <c r="F169" s="17">
        <v>98</v>
      </c>
      <c r="G169" s="426">
        <v>5.8999999999999999E-3</v>
      </c>
      <c r="H169" s="17">
        <v>32105</v>
      </c>
      <c r="I169" s="426">
        <v>0.40300000000000002</v>
      </c>
      <c r="J169" s="182" t="s">
        <v>136</v>
      </c>
      <c r="K169" s="17">
        <v>37</v>
      </c>
      <c r="L169" s="426">
        <v>0.37630000000000002</v>
      </c>
      <c r="M169" s="17">
        <v>0</v>
      </c>
      <c r="N169" s="135" t="s">
        <v>136</v>
      </c>
    </row>
    <row r="170" spans="1:14" ht="11.65" customHeight="1" x14ac:dyDescent="0.2">
      <c r="A170" s="639"/>
      <c r="B170" s="411" t="s">
        <v>1034</v>
      </c>
      <c r="C170" s="441">
        <v>10504</v>
      </c>
      <c r="D170" s="17">
        <v>241</v>
      </c>
      <c r="E170" s="426">
        <v>0.4</v>
      </c>
      <c r="F170" s="17">
        <v>112</v>
      </c>
      <c r="G170" s="426">
        <v>1.4500000000000001E-2</v>
      </c>
      <c r="H170" s="17">
        <v>32641</v>
      </c>
      <c r="I170" s="426">
        <v>0.438</v>
      </c>
      <c r="J170" s="182" t="s">
        <v>136</v>
      </c>
      <c r="K170" s="17">
        <v>83</v>
      </c>
      <c r="L170" s="426">
        <v>0.74160000000000004</v>
      </c>
      <c r="M170" s="17">
        <v>1</v>
      </c>
      <c r="N170" s="135" t="s">
        <v>136</v>
      </c>
    </row>
    <row r="171" spans="1:14" ht="11.65" customHeight="1" x14ac:dyDescent="0.2">
      <c r="A171" s="639"/>
      <c r="B171" s="411" t="s">
        <v>1035</v>
      </c>
      <c r="C171" s="441">
        <v>2245</v>
      </c>
      <c r="D171" s="17">
        <v>15</v>
      </c>
      <c r="E171" s="426">
        <v>0.4</v>
      </c>
      <c r="F171" s="17">
        <v>37</v>
      </c>
      <c r="G171" s="426">
        <v>4.58E-2</v>
      </c>
      <c r="H171" s="17">
        <v>9458</v>
      </c>
      <c r="I171" s="426">
        <v>0.37569999999999998</v>
      </c>
      <c r="J171" s="182" t="s">
        <v>136</v>
      </c>
      <c r="K171" s="17">
        <v>45</v>
      </c>
      <c r="L171" s="426">
        <v>1.2010000000000001</v>
      </c>
      <c r="M171" s="17">
        <v>1</v>
      </c>
      <c r="N171" s="135" t="s">
        <v>136</v>
      </c>
    </row>
    <row r="172" spans="1:14" ht="11.65" customHeight="1" x14ac:dyDescent="0.2">
      <c r="A172" s="639"/>
      <c r="B172" s="411" t="s">
        <v>1036</v>
      </c>
      <c r="C172" s="441">
        <v>379</v>
      </c>
      <c r="D172" s="17">
        <v>1</v>
      </c>
      <c r="E172" s="426">
        <v>0.4</v>
      </c>
      <c r="F172" s="17">
        <v>8</v>
      </c>
      <c r="G172" s="426">
        <v>0.2409</v>
      </c>
      <c r="H172" s="17">
        <v>2131</v>
      </c>
      <c r="I172" s="426">
        <v>0.42259999999999998</v>
      </c>
      <c r="J172" s="182" t="s">
        <v>136</v>
      </c>
      <c r="K172" s="17">
        <v>21</v>
      </c>
      <c r="L172" s="426">
        <v>2.6012</v>
      </c>
      <c r="M172" s="17">
        <v>1</v>
      </c>
      <c r="N172" s="135" t="s">
        <v>136</v>
      </c>
    </row>
    <row r="173" spans="1:14" ht="11.65" customHeight="1" x14ac:dyDescent="0.2">
      <c r="A173" s="639"/>
      <c r="B173" s="414" t="s">
        <v>1037</v>
      </c>
      <c r="C173" s="443">
        <v>266</v>
      </c>
      <c r="D173" s="21">
        <v>7</v>
      </c>
      <c r="E173" s="430">
        <v>0.4</v>
      </c>
      <c r="F173" s="21">
        <v>3</v>
      </c>
      <c r="G173" s="430">
        <v>1</v>
      </c>
      <c r="H173" s="21">
        <v>1507</v>
      </c>
      <c r="I173" s="430">
        <v>0.2843</v>
      </c>
      <c r="J173" s="189" t="s">
        <v>136</v>
      </c>
      <c r="K173" s="21">
        <v>9</v>
      </c>
      <c r="L173" s="430">
        <v>3.0710999999999999</v>
      </c>
      <c r="M173" s="21">
        <v>0</v>
      </c>
      <c r="N173" s="196" t="s">
        <v>136</v>
      </c>
    </row>
    <row r="174" spans="1:14" ht="11.65" customHeight="1" x14ac:dyDescent="0.2">
      <c r="A174" s="639"/>
      <c r="B174" s="417" t="s">
        <v>1038</v>
      </c>
      <c r="C174" s="76">
        <v>38604</v>
      </c>
      <c r="D174" s="76">
        <v>352</v>
      </c>
      <c r="E174" s="433">
        <v>0.4</v>
      </c>
      <c r="F174" s="76">
        <v>2122</v>
      </c>
      <c r="G174" s="433">
        <v>5.0000000000000001E-3</v>
      </c>
      <c r="H174" s="76">
        <v>167017</v>
      </c>
      <c r="I174" s="433">
        <v>0.46229999999999999</v>
      </c>
      <c r="J174" s="115" t="s">
        <v>136</v>
      </c>
      <c r="K174" s="76">
        <v>429</v>
      </c>
      <c r="L174" s="433">
        <v>0.20200000000000001</v>
      </c>
      <c r="M174" s="76">
        <v>4</v>
      </c>
      <c r="N174" s="76">
        <v>25</v>
      </c>
    </row>
    <row r="175" spans="1:14" ht="11.65" customHeight="1" x14ac:dyDescent="0.2">
      <c r="A175" s="834" t="s">
        <v>1057</v>
      </c>
      <c r="B175" s="407" t="s">
        <v>1030</v>
      </c>
      <c r="C175" s="439">
        <v>34769</v>
      </c>
      <c r="D175" s="55">
        <v>18031</v>
      </c>
      <c r="E175" s="422">
        <v>0.64949999999999997</v>
      </c>
      <c r="F175" s="55">
        <v>45009</v>
      </c>
      <c r="G175" s="422">
        <v>8.0000000000000004E-4</v>
      </c>
      <c r="H175" s="55">
        <v>527295</v>
      </c>
      <c r="I175" s="422">
        <v>0.1328</v>
      </c>
      <c r="J175" s="43" t="s">
        <v>136</v>
      </c>
      <c r="K175" s="55">
        <v>1231</v>
      </c>
      <c r="L175" s="422">
        <v>2.7300000000000001E-2</v>
      </c>
      <c r="M175" s="55">
        <v>5</v>
      </c>
      <c r="N175" s="23" t="s">
        <v>136</v>
      </c>
    </row>
    <row r="176" spans="1:14" ht="11.65" customHeight="1" x14ac:dyDescent="0.2">
      <c r="A176" s="639"/>
      <c r="B176" s="411" t="s">
        <v>1031</v>
      </c>
      <c r="C176" s="441">
        <v>33751</v>
      </c>
      <c r="D176" s="17">
        <v>9283</v>
      </c>
      <c r="E176" s="426">
        <v>0.67779999999999996</v>
      </c>
      <c r="F176" s="17">
        <v>39648</v>
      </c>
      <c r="G176" s="426">
        <v>2.0999999999999999E-3</v>
      </c>
      <c r="H176" s="17">
        <v>297270</v>
      </c>
      <c r="I176" s="426">
        <v>0.15</v>
      </c>
      <c r="J176" s="182" t="s">
        <v>136</v>
      </c>
      <c r="K176" s="17">
        <v>2979</v>
      </c>
      <c r="L176" s="426">
        <v>7.51E-2</v>
      </c>
      <c r="M176" s="17">
        <v>13</v>
      </c>
      <c r="N176" s="135" t="s">
        <v>136</v>
      </c>
    </row>
    <row r="177" spans="1:14" ht="11.65" customHeight="1" x14ac:dyDescent="0.2">
      <c r="A177" s="639"/>
      <c r="B177" s="411" t="s">
        <v>1032</v>
      </c>
      <c r="C177" s="441">
        <v>7065</v>
      </c>
      <c r="D177" s="17">
        <v>36</v>
      </c>
      <c r="E177" s="426">
        <v>0.40760000000000002</v>
      </c>
      <c r="F177" s="17">
        <v>7079</v>
      </c>
      <c r="G177" s="426">
        <v>3.7000000000000002E-3</v>
      </c>
      <c r="H177" s="17">
        <v>25</v>
      </c>
      <c r="I177" s="426">
        <v>0.19159999999999999</v>
      </c>
      <c r="J177" s="182" t="s">
        <v>136</v>
      </c>
      <c r="K177" s="17">
        <v>1271</v>
      </c>
      <c r="L177" s="426">
        <v>0.17949999999999999</v>
      </c>
      <c r="M177" s="17">
        <v>5</v>
      </c>
      <c r="N177" s="135" t="s">
        <v>136</v>
      </c>
    </row>
    <row r="178" spans="1:14" ht="11.65" customHeight="1" x14ac:dyDescent="0.2">
      <c r="A178" s="639"/>
      <c r="B178" s="411" t="s">
        <v>1033</v>
      </c>
      <c r="C178" s="441">
        <v>19478</v>
      </c>
      <c r="D178" s="17">
        <v>4628</v>
      </c>
      <c r="E178" s="426">
        <v>0.64729999999999999</v>
      </c>
      <c r="F178" s="17">
        <v>22374</v>
      </c>
      <c r="G178" s="426">
        <v>5.4000000000000003E-3</v>
      </c>
      <c r="H178" s="17">
        <v>188683</v>
      </c>
      <c r="I178" s="426">
        <v>0.16389999999999999</v>
      </c>
      <c r="J178" s="182" t="s">
        <v>136</v>
      </c>
      <c r="K178" s="17">
        <v>3196</v>
      </c>
      <c r="L178" s="426">
        <v>0.1429</v>
      </c>
      <c r="M178" s="17">
        <v>20</v>
      </c>
      <c r="N178" s="135" t="s">
        <v>136</v>
      </c>
    </row>
    <row r="179" spans="1:14" ht="11.65" customHeight="1" x14ac:dyDescent="0.2">
      <c r="A179" s="639"/>
      <c r="B179" s="411" t="s">
        <v>1034</v>
      </c>
      <c r="C179" s="441">
        <v>19096</v>
      </c>
      <c r="D179" s="17">
        <v>2597</v>
      </c>
      <c r="E179" s="426">
        <v>0.60860000000000003</v>
      </c>
      <c r="F179" s="17">
        <v>20562</v>
      </c>
      <c r="G179" s="426">
        <v>1.2200000000000001E-2</v>
      </c>
      <c r="H179" s="17">
        <v>133436</v>
      </c>
      <c r="I179" s="426">
        <v>0.18260000000000001</v>
      </c>
      <c r="J179" s="182" t="s">
        <v>136</v>
      </c>
      <c r="K179" s="17">
        <v>5518</v>
      </c>
      <c r="L179" s="426">
        <v>0.26840000000000003</v>
      </c>
      <c r="M179" s="17">
        <v>46</v>
      </c>
      <c r="N179" s="135" t="s">
        <v>136</v>
      </c>
    </row>
    <row r="180" spans="1:14" ht="11.65" customHeight="1" x14ac:dyDescent="0.2">
      <c r="A180" s="639"/>
      <c r="B180" s="411" t="s">
        <v>1035</v>
      </c>
      <c r="C180" s="441">
        <v>3501</v>
      </c>
      <c r="D180" s="17">
        <v>333</v>
      </c>
      <c r="E180" s="426">
        <v>0.5484</v>
      </c>
      <c r="F180" s="17">
        <v>3646</v>
      </c>
      <c r="G180" s="426">
        <v>4.1399999999999999E-2</v>
      </c>
      <c r="H180" s="17">
        <v>29753</v>
      </c>
      <c r="I180" s="426">
        <v>0.17280000000000001</v>
      </c>
      <c r="J180" s="182" t="s">
        <v>136</v>
      </c>
      <c r="K180" s="17">
        <v>1748</v>
      </c>
      <c r="L180" s="426">
        <v>0.47949999999999998</v>
      </c>
      <c r="M180" s="17">
        <v>26</v>
      </c>
      <c r="N180" s="135" t="s">
        <v>136</v>
      </c>
    </row>
    <row r="181" spans="1:14" ht="11.65" customHeight="1" x14ac:dyDescent="0.2">
      <c r="A181" s="639"/>
      <c r="B181" s="411" t="s">
        <v>1036</v>
      </c>
      <c r="C181" s="441">
        <v>815</v>
      </c>
      <c r="D181" s="17">
        <v>56</v>
      </c>
      <c r="E181" s="426">
        <v>0.50729999999999997</v>
      </c>
      <c r="F181" s="17">
        <v>835</v>
      </c>
      <c r="G181" s="426">
        <v>0.21279999999999999</v>
      </c>
      <c r="H181" s="17">
        <v>9110</v>
      </c>
      <c r="I181" s="426">
        <v>0.24690000000000001</v>
      </c>
      <c r="J181" s="182" t="s">
        <v>136</v>
      </c>
      <c r="K181" s="17">
        <v>1004</v>
      </c>
      <c r="L181" s="426">
        <v>1.2022999999999999</v>
      </c>
      <c r="M181" s="17">
        <v>45</v>
      </c>
      <c r="N181" s="135" t="s">
        <v>136</v>
      </c>
    </row>
    <row r="182" spans="1:14" ht="11.65" customHeight="1" x14ac:dyDescent="0.2">
      <c r="A182" s="639"/>
      <c r="B182" s="414" t="s">
        <v>1037</v>
      </c>
      <c r="C182" s="443">
        <v>342</v>
      </c>
      <c r="D182" s="21">
        <v>24</v>
      </c>
      <c r="E182" s="430">
        <v>8.8300000000000003E-2</v>
      </c>
      <c r="F182" s="21">
        <v>341</v>
      </c>
      <c r="G182" s="430">
        <v>1</v>
      </c>
      <c r="H182" s="21">
        <v>5489</v>
      </c>
      <c r="I182" s="430">
        <v>0.20960000000000001</v>
      </c>
      <c r="J182" s="189" t="s">
        <v>136</v>
      </c>
      <c r="K182" s="21">
        <v>665</v>
      </c>
      <c r="L182" s="430">
        <v>1.9511000000000001</v>
      </c>
      <c r="M182" s="21">
        <v>19</v>
      </c>
      <c r="N182" s="196" t="s">
        <v>136</v>
      </c>
    </row>
    <row r="183" spans="1:14" ht="11.65" customHeight="1" x14ac:dyDescent="0.2">
      <c r="A183" s="639"/>
      <c r="B183" s="417" t="s">
        <v>1038</v>
      </c>
      <c r="C183" s="76">
        <v>118817</v>
      </c>
      <c r="D183" s="76">
        <v>34988</v>
      </c>
      <c r="E183" s="433">
        <v>0.65190000000000003</v>
      </c>
      <c r="F183" s="76">
        <v>139494</v>
      </c>
      <c r="G183" s="433">
        <v>8.5000000000000006E-3</v>
      </c>
      <c r="H183" s="76">
        <v>1191061</v>
      </c>
      <c r="I183" s="433">
        <v>0.15490000000000001</v>
      </c>
      <c r="J183" s="115" t="s">
        <v>136</v>
      </c>
      <c r="K183" s="76">
        <v>17612</v>
      </c>
      <c r="L183" s="433">
        <v>0.1263</v>
      </c>
      <c r="M183" s="76">
        <v>179</v>
      </c>
      <c r="N183" s="76">
        <v>46</v>
      </c>
    </row>
    <row r="184" spans="1:14" ht="11.65" customHeight="1" x14ac:dyDescent="0.2">
      <c r="A184" s="834" t="s">
        <v>1052</v>
      </c>
      <c r="B184" s="407" t="s">
        <v>1030</v>
      </c>
      <c r="C184" s="439">
        <v>2817</v>
      </c>
      <c r="D184" s="55">
        <v>24104</v>
      </c>
      <c r="E184" s="422">
        <v>0.4713</v>
      </c>
      <c r="F184" s="55">
        <v>14178</v>
      </c>
      <c r="G184" s="422">
        <v>8.0000000000000004E-4</v>
      </c>
      <c r="H184" s="55">
        <v>2142863</v>
      </c>
      <c r="I184" s="422">
        <v>0.82869999999999999</v>
      </c>
      <c r="J184" s="43" t="s">
        <v>136</v>
      </c>
      <c r="K184" s="55">
        <v>580</v>
      </c>
      <c r="L184" s="422">
        <v>4.0899999999999999E-2</v>
      </c>
      <c r="M184" s="55">
        <v>9</v>
      </c>
      <c r="N184" s="23" t="s">
        <v>136</v>
      </c>
    </row>
    <row r="185" spans="1:14" ht="11.65" customHeight="1" x14ac:dyDescent="0.2">
      <c r="A185" s="639"/>
      <c r="B185" s="411" t="s">
        <v>1031</v>
      </c>
      <c r="C185" s="441">
        <v>631</v>
      </c>
      <c r="D185" s="17">
        <v>4136</v>
      </c>
      <c r="E185" s="426">
        <v>0.41239999999999999</v>
      </c>
      <c r="F185" s="17">
        <v>2336</v>
      </c>
      <c r="G185" s="426">
        <v>2E-3</v>
      </c>
      <c r="H185" s="17">
        <v>529841</v>
      </c>
      <c r="I185" s="426">
        <v>0.86539999999999995</v>
      </c>
      <c r="J185" s="182" t="s">
        <v>136</v>
      </c>
      <c r="K185" s="17">
        <v>216</v>
      </c>
      <c r="L185" s="426">
        <v>9.2499999999999999E-2</v>
      </c>
      <c r="M185" s="17">
        <v>4</v>
      </c>
      <c r="N185" s="135" t="s">
        <v>136</v>
      </c>
    </row>
    <row r="186" spans="1:14" ht="11.65" customHeight="1" x14ac:dyDescent="0.2">
      <c r="A186" s="639"/>
      <c r="B186" s="411" t="s">
        <v>1032</v>
      </c>
      <c r="C186" s="441">
        <v>755</v>
      </c>
      <c r="D186" s="17">
        <v>2322</v>
      </c>
      <c r="E186" s="426">
        <v>0.53759999999999997</v>
      </c>
      <c r="F186" s="17">
        <v>2004</v>
      </c>
      <c r="G186" s="426">
        <v>3.3999999999999998E-3</v>
      </c>
      <c r="H186" s="17">
        <v>296761</v>
      </c>
      <c r="I186" s="426">
        <v>0.80259999999999998</v>
      </c>
      <c r="J186" s="182" t="s">
        <v>136</v>
      </c>
      <c r="K186" s="17">
        <v>265</v>
      </c>
      <c r="L186" s="426">
        <v>0.13250000000000001</v>
      </c>
      <c r="M186" s="17">
        <v>6</v>
      </c>
      <c r="N186" s="135" t="s">
        <v>136</v>
      </c>
    </row>
    <row r="187" spans="1:14" ht="11.65" customHeight="1" x14ac:dyDescent="0.2">
      <c r="A187" s="639"/>
      <c r="B187" s="411" t="s">
        <v>1033</v>
      </c>
      <c r="C187" s="441">
        <v>1141</v>
      </c>
      <c r="D187" s="17">
        <v>1638</v>
      </c>
      <c r="E187" s="426">
        <v>0.34570000000000001</v>
      </c>
      <c r="F187" s="17">
        <v>1707</v>
      </c>
      <c r="G187" s="426">
        <v>5.8999999999999999E-3</v>
      </c>
      <c r="H187" s="17">
        <v>226619</v>
      </c>
      <c r="I187" s="426">
        <v>0.83740000000000003</v>
      </c>
      <c r="J187" s="182" t="s">
        <v>136</v>
      </c>
      <c r="K187" s="17">
        <v>358</v>
      </c>
      <c r="L187" s="426">
        <v>0.20949999999999999</v>
      </c>
      <c r="M187" s="17">
        <v>8</v>
      </c>
      <c r="N187" s="135" t="s">
        <v>136</v>
      </c>
    </row>
    <row r="188" spans="1:14" ht="11.65" customHeight="1" x14ac:dyDescent="0.2">
      <c r="A188" s="639"/>
      <c r="B188" s="411" t="s">
        <v>1034</v>
      </c>
      <c r="C188" s="441">
        <v>1359</v>
      </c>
      <c r="D188" s="17">
        <v>1695</v>
      </c>
      <c r="E188" s="426">
        <v>0.32019999999999998</v>
      </c>
      <c r="F188" s="17">
        <v>1902</v>
      </c>
      <c r="G188" s="426">
        <v>1.2500000000000001E-2</v>
      </c>
      <c r="H188" s="17">
        <v>344115</v>
      </c>
      <c r="I188" s="426">
        <v>0.8538</v>
      </c>
      <c r="J188" s="182" t="s">
        <v>136</v>
      </c>
      <c r="K188" s="17">
        <v>715</v>
      </c>
      <c r="L188" s="426">
        <v>0.37569999999999998</v>
      </c>
      <c r="M188" s="17">
        <v>20</v>
      </c>
      <c r="N188" s="135" t="s">
        <v>136</v>
      </c>
    </row>
    <row r="189" spans="1:14" ht="11.65" customHeight="1" x14ac:dyDescent="0.2">
      <c r="A189" s="639"/>
      <c r="B189" s="411" t="s">
        <v>1035</v>
      </c>
      <c r="C189" s="441">
        <v>2293</v>
      </c>
      <c r="D189" s="17">
        <v>1117</v>
      </c>
      <c r="E189" s="426">
        <v>0.2641</v>
      </c>
      <c r="F189" s="17">
        <v>2588</v>
      </c>
      <c r="G189" s="426">
        <v>3.3399999999999999E-2</v>
      </c>
      <c r="H189" s="17">
        <v>365815</v>
      </c>
      <c r="I189" s="426">
        <v>0.79339999999999999</v>
      </c>
      <c r="J189" s="182" t="s">
        <v>136</v>
      </c>
      <c r="K189" s="17">
        <v>1869</v>
      </c>
      <c r="L189" s="426">
        <v>0.72199999999999998</v>
      </c>
      <c r="M189" s="17">
        <v>68</v>
      </c>
      <c r="N189" s="135" t="s">
        <v>136</v>
      </c>
    </row>
    <row r="190" spans="1:14" ht="11.65" customHeight="1" x14ac:dyDescent="0.2">
      <c r="A190" s="639"/>
      <c r="B190" s="411" t="s">
        <v>1036</v>
      </c>
      <c r="C190" s="441">
        <v>765</v>
      </c>
      <c r="D190" s="17">
        <v>172</v>
      </c>
      <c r="E190" s="426">
        <v>0.27289999999999998</v>
      </c>
      <c r="F190" s="17">
        <v>812</v>
      </c>
      <c r="G190" s="426">
        <v>0.18679999999999999</v>
      </c>
      <c r="H190" s="17">
        <v>153652</v>
      </c>
      <c r="I190" s="426">
        <v>0.64049999999999996</v>
      </c>
      <c r="J190" s="182" t="s">
        <v>136</v>
      </c>
      <c r="K190" s="17">
        <v>1323</v>
      </c>
      <c r="L190" s="426">
        <v>1.6295999999999999</v>
      </c>
      <c r="M190" s="17">
        <v>97</v>
      </c>
      <c r="N190" s="135" t="s">
        <v>136</v>
      </c>
    </row>
    <row r="191" spans="1:14" ht="11.65" customHeight="1" x14ac:dyDescent="0.2">
      <c r="A191" s="639"/>
      <c r="B191" s="414" t="s">
        <v>1037</v>
      </c>
      <c r="C191" s="443">
        <v>106</v>
      </c>
      <c r="D191" s="21">
        <v>6</v>
      </c>
      <c r="E191" s="430">
        <v>8.3199999999999996E-2</v>
      </c>
      <c r="F191" s="21">
        <v>107</v>
      </c>
      <c r="G191" s="430">
        <v>1</v>
      </c>
      <c r="H191" s="21">
        <v>80460</v>
      </c>
      <c r="I191" s="430">
        <v>0.79069999999999996</v>
      </c>
      <c r="J191" s="189" t="s">
        <v>136</v>
      </c>
      <c r="K191" s="21">
        <v>302</v>
      </c>
      <c r="L191" s="430">
        <v>2.8279000000000001</v>
      </c>
      <c r="M191" s="21">
        <v>61</v>
      </c>
      <c r="N191" s="196" t="s">
        <v>136</v>
      </c>
    </row>
    <row r="192" spans="1:14" ht="11.65" customHeight="1" x14ac:dyDescent="0.2">
      <c r="A192" s="639"/>
      <c r="B192" s="417" t="s">
        <v>1038</v>
      </c>
      <c r="C192" s="76">
        <v>9867</v>
      </c>
      <c r="D192" s="76">
        <v>35190</v>
      </c>
      <c r="E192" s="433">
        <v>0.44800000000000001</v>
      </c>
      <c r="F192" s="76">
        <v>25634</v>
      </c>
      <c r="G192" s="433">
        <v>1.5699999999999999E-2</v>
      </c>
      <c r="H192" s="76">
        <v>4140126</v>
      </c>
      <c r="I192" s="433">
        <v>0.82279999999999998</v>
      </c>
      <c r="J192" s="115" t="s">
        <v>136</v>
      </c>
      <c r="K192" s="76">
        <v>5628</v>
      </c>
      <c r="L192" s="433">
        <v>0.2195</v>
      </c>
      <c r="M192" s="76">
        <v>273</v>
      </c>
      <c r="N192" s="76">
        <v>354</v>
      </c>
    </row>
    <row r="193" spans="1:14" ht="11.65" customHeight="1" x14ac:dyDescent="0.2">
      <c r="A193" s="834" t="s">
        <v>1058</v>
      </c>
      <c r="B193" s="407" t="s">
        <v>1030</v>
      </c>
      <c r="C193" s="439">
        <v>631</v>
      </c>
      <c r="D193" s="55">
        <v>2647</v>
      </c>
      <c r="E193" s="422">
        <v>0.4446</v>
      </c>
      <c r="F193" s="55">
        <v>1705</v>
      </c>
      <c r="G193" s="422">
        <v>8.0000000000000004E-4</v>
      </c>
      <c r="H193" s="55">
        <v>37228</v>
      </c>
      <c r="I193" s="422">
        <v>0.66190000000000004</v>
      </c>
      <c r="J193" s="43" t="s">
        <v>136</v>
      </c>
      <c r="K193" s="55">
        <v>246</v>
      </c>
      <c r="L193" s="422">
        <v>0.14430000000000001</v>
      </c>
      <c r="M193" s="55">
        <v>1</v>
      </c>
      <c r="N193" s="23" t="s">
        <v>136</v>
      </c>
    </row>
    <row r="194" spans="1:14" ht="11.65" customHeight="1" x14ac:dyDescent="0.2">
      <c r="A194" s="639"/>
      <c r="B194" s="411" t="s">
        <v>1031</v>
      </c>
      <c r="C194" s="441">
        <v>616</v>
      </c>
      <c r="D194" s="17">
        <v>1320</v>
      </c>
      <c r="E194" s="426">
        <v>0.4395</v>
      </c>
      <c r="F194" s="17">
        <v>1065</v>
      </c>
      <c r="G194" s="426">
        <v>1.8E-3</v>
      </c>
      <c r="H194" s="17">
        <v>22325</v>
      </c>
      <c r="I194" s="426">
        <v>0.64039999999999997</v>
      </c>
      <c r="J194" s="182" t="s">
        <v>136</v>
      </c>
      <c r="K194" s="17">
        <v>260</v>
      </c>
      <c r="L194" s="426">
        <v>0.24479999999999999</v>
      </c>
      <c r="M194" s="17">
        <v>1</v>
      </c>
      <c r="N194" s="135" t="s">
        <v>136</v>
      </c>
    </row>
    <row r="195" spans="1:14" ht="11.65" customHeight="1" x14ac:dyDescent="0.2">
      <c r="A195" s="639"/>
      <c r="B195" s="411" t="s">
        <v>1032</v>
      </c>
      <c r="C195" s="441">
        <v>1217</v>
      </c>
      <c r="D195" s="17">
        <v>1725</v>
      </c>
      <c r="E195" s="426">
        <v>0.49719999999999998</v>
      </c>
      <c r="F195" s="17">
        <v>1809</v>
      </c>
      <c r="G195" s="426">
        <v>3.3999999999999998E-3</v>
      </c>
      <c r="H195" s="17">
        <v>45765</v>
      </c>
      <c r="I195" s="426">
        <v>0.69320000000000004</v>
      </c>
      <c r="J195" s="182" t="s">
        <v>136</v>
      </c>
      <c r="K195" s="17">
        <v>709</v>
      </c>
      <c r="L195" s="426">
        <v>0.39190000000000003</v>
      </c>
      <c r="M195" s="17">
        <v>4</v>
      </c>
      <c r="N195" s="135" t="s">
        <v>136</v>
      </c>
    </row>
    <row r="196" spans="1:14" ht="11.65" customHeight="1" x14ac:dyDescent="0.2">
      <c r="A196" s="639"/>
      <c r="B196" s="411" t="s">
        <v>1033</v>
      </c>
      <c r="C196" s="441">
        <v>757</v>
      </c>
      <c r="D196" s="17">
        <v>901</v>
      </c>
      <c r="E196" s="426">
        <v>0.42509999999999998</v>
      </c>
      <c r="F196" s="17">
        <v>963</v>
      </c>
      <c r="G196" s="426">
        <v>5.5999999999999999E-3</v>
      </c>
      <c r="H196" s="17">
        <v>33113</v>
      </c>
      <c r="I196" s="426">
        <v>0.70320000000000005</v>
      </c>
      <c r="J196" s="182" t="s">
        <v>136</v>
      </c>
      <c r="K196" s="17">
        <v>521</v>
      </c>
      <c r="L196" s="426">
        <v>0.54139999999999999</v>
      </c>
      <c r="M196" s="17">
        <v>4</v>
      </c>
      <c r="N196" s="135" t="s">
        <v>136</v>
      </c>
    </row>
    <row r="197" spans="1:14" ht="11.65" customHeight="1" x14ac:dyDescent="0.2">
      <c r="A197" s="639"/>
      <c r="B197" s="411" t="s">
        <v>1034</v>
      </c>
      <c r="C197" s="441">
        <v>2547</v>
      </c>
      <c r="D197" s="17">
        <v>1226</v>
      </c>
      <c r="E197" s="426">
        <v>0.47189999999999999</v>
      </c>
      <c r="F197" s="17">
        <v>2684</v>
      </c>
      <c r="G197" s="426">
        <v>1.34E-2</v>
      </c>
      <c r="H197" s="17">
        <v>44367</v>
      </c>
      <c r="I197" s="426">
        <v>0.58760000000000001</v>
      </c>
      <c r="J197" s="182" t="s">
        <v>136</v>
      </c>
      <c r="K197" s="17">
        <v>1750</v>
      </c>
      <c r="L197" s="426">
        <v>0.65200000000000002</v>
      </c>
      <c r="M197" s="17">
        <v>21</v>
      </c>
      <c r="N197" s="135" t="s">
        <v>136</v>
      </c>
    </row>
    <row r="198" spans="1:14" ht="11.65" customHeight="1" x14ac:dyDescent="0.2">
      <c r="A198" s="639"/>
      <c r="B198" s="411" t="s">
        <v>1035</v>
      </c>
      <c r="C198" s="441">
        <v>987</v>
      </c>
      <c r="D198" s="17">
        <v>344</v>
      </c>
      <c r="E198" s="426">
        <v>0.48199999999999998</v>
      </c>
      <c r="F198" s="17">
        <v>1042</v>
      </c>
      <c r="G198" s="426">
        <v>4.5999999999999999E-2</v>
      </c>
      <c r="H198" s="17">
        <v>23583</v>
      </c>
      <c r="I198" s="426">
        <v>0.73060000000000003</v>
      </c>
      <c r="J198" s="182" t="s">
        <v>136</v>
      </c>
      <c r="K198" s="17">
        <v>1099</v>
      </c>
      <c r="L198" s="426">
        <v>1.0546</v>
      </c>
      <c r="M198" s="17">
        <v>33</v>
      </c>
      <c r="N198" s="135" t="s">
        <v>136</v>
      </c>
    </row>
    <row r="199" spans="1:14" ht="11.65" customHeight="1" x14ac:dyDescent="0.2">
      <c r="A199" s="639"/>
      <c r="B199" s="411" t="s">
        <v>1036</v>
      </c>
      <c r="C199" s="441">
        <v>301</v>
      </c>
      <c r="D199" s="17">
        <v>58</v>
      </c>
      <c r="E199" s="426">
        <v>0.20150000000000001</v>
      </c>
      <c r="F199" s="17">
        <v>279</v>
      </c>
      <c r="G199" s="426">
        <v>0.2213</v>
      </c>
      <c r="H199" s="17">
        <v>9080</v>
      </c>
      <c r="I199" s="426">
        <v>0.61099999999999999</v>
      </c>
      <c r="J199" s="182" t="s">
        <v>136</v>
      </c>
      <c r="K199" s="17">
        <v>376</v>
      </c>
      <c r="L199" s="426">
        <v>1.3448</v>
      </c>
      <c r="M199" s="17">
        <v>37</v>
      </c>
      <c r="N199" s="135" t="s">
        <v>136</v>
      </c>
    </row>
    <row r="200" spans="1:14" ht="11.65" customHeight="1" x14ac:dyDescent="0.2">
      <c r="A200" s="639"/>
      <c r="B200" s="414" t="s">
        <v>1037</v>
      </c>
      <c r="C200" s="443">
        <v>149</v>
      </c>
      <c r="D200" s="21">
        <v>23</v>
      </c>
      <c r="E200" s="430">
        <v>8.8800000000000004E-2</v>
      </c>
      <c r="F200" s="21">
        <v>113</v>
      </c>
      <c r="G200" s="430">
        <v>1</v>
      </c>
      <c r="H200" s="21">
        <v>4962</v>
      </c>
      <c r="I200" s="430">
        <v>0.56389999999999996</v>
      </c>
      <c r="J200" s="189" t="s">
        <v>136</v>
      </c>
      <c r="K200" s="21">
        <v>298</v>
      </c>
      <c r="L200" s="430">
        <v>2.6476999999999999</v>
      </c>
      <c r="M200" s="21">
        <v>43</v>
      </c>
      <c r="N200" s="196" t="s">
        <v>136</v>
      </c>
    </row>
    <row r="201" spans="1:14" ht="11.65" customHeight="1" x14ac:dyDescent="0.2">
      <c r="A201" s="639"/>
      <c r="B201" s="417" t="s">
        <v>1038</v>
      </c>
      <c r="C201" s="76">
        <v>7205</v>
      </c>
      <c r="D201" s="76">
        <v>8244</v>
      </c>
      <c r="E201" s="433">
        <v>0.45579999999999998</v>
      </c>
      <c r="F201" s="76">
        <v>9660</v>
      </c>
      <c r="G201" s="433">
        <v>2.8299999999999999E-2</v>
      </c>
      <c r="H201" s="76">
        <v>220423</v>
      </c>
      <c r="I201" s="433">
        <v>0.65359999999999996</v>
      </c>
      <c r="J201" s="115" t="s">
        <v>136</v>
      </c>
      <c r="K201" s="76">
        <v>5259</v>
      </c>
      <c r="L201" s="433">
        <v>0.5444</v>
      </c>
      <c r="M201" s="76">
        <v>144</v>
      </c>
      <c r="N201" s="76">
        <v>290</v>
      </c>
    </row>
    <row r="202" spans="1:14" ht="11.65" customHeight="1" x14ac:dyDescent="0.2">
      <c r="A202" s="834" t="s">
        <v>1054</v>
      </c>
      <c r="B202" s="407" t="s">
        <v>1030</v>
      </c>
      <c r="C202" s="439">
        <v>1188</v>
      </c>
      <c r="D202" s="55">
        <v>614</v>
      </c>
      <c r="E202" s="422">
        <v>0.73480000000000001</v>
      </c>
      <c r="F202" s="55">
        <v>1596</v>
      </c>
      <c r="G202" s="422">
        <v>1E-3</v>
      </c>
      <c r="H202" s="55">
        <v>66252</v>
      </c>
      <c r="I202" s="422">
        <v>0.62990000000000002</v>
      </c>
      <c r="J202" s="43" t="s">
        <v>136</v>
      </c>
      <c r="K202" s="55">
        <v>254</v>
      </c>
      <c r="L202" s="422">
        <v>0.15909999999999999</v>
      </c>
      <c r="M202" s="55">
        <v>1</v>
      </c>
      <c r="N202" s="23" t="s">
        <v>136</v>
      </c>
    </row>
    <row r="203" spans="1:14" ht="11.65" customHeight="1" x14ac:dyDescent="0.2">
      <c r="A203" s="639"/>
      <c r="B203" s="411" t="s">
        <v>1031</v>
      </c>
      <c r="C203" s="441">
        <v>1086</v>
      </c>
      <c r="D203" s="17">
        <v>23</v>
      </c>
      <c r="E203" s="426">
        <v>0.60729999999999995</v>
      </c>
      <c r="F203" s="17">
        <v>1017</v>
      </c>
      <c r="G203" s="426">
        <v>2.0999999999999999E-3</v>
      </c>
      <c r="H203" s="17">
        <v>72809</v>
      </c>
      <c r="I203" s="426">
        <v>0.74129999999999996</v>
      </c>
      <c r="J203" s="182" t="s">
        <v>136</v>
      </c>
      <c r="K203" s="17">
        <v>305</v>
      </c>
      <c r="L203" s="426">
        <v>0.2999</v>
      </c>
      <c r="M203" s="17">
        <v>2</v>
      </c>
      <c r="N203" s="135" t="s">
        <v>136</v>
      </c>
    </row>
    <row r="204" spans="1:14" ht="11.65" customHeight="1" x14ac:dyDescent="0.2">
      <c r="A204" s="639"/>
      <c r="B204" s="411" t="s">
        <v>1032</v>
      </c>
      <c r="C204" s="441">
        <v>1113</v>
      </c>
      <c r="D204" s="17">
        <v>137</v>
      </c>
      <c r="E204" s="426">
        <v>0.6694</v>
      </c>
      <c r="F204" s="17">
        <v>1059</v>
      </c>
      <c r="G204" s="426">
        <v>3.8E-3</v>
      </c>
      <c r="H204" s="17">
        <v>79140</v>
      </c>
      <c r="I204" s="426">
        <v>0.66459999999999997</v>
      </c>
      <c r="J204" s="182" t="s">
        <v>136</v>
      </c>
      <c r="K204" s="17">
        <v>442</v>
      </c>
      <c r="L204" s="426">
        <v>0.41820000000000002</v>
      </c>
      <c r="M204" s="17">
        <v>3</v>
      </c>
      <c r="N204" s="135" t="s">
        <v>136</v>
      </c>
    </row>
    <row r="205" spans="1:14" ht="11.65" customHeight="1" x14ac:dyDescent="0.2">
      <c r="A205" s="639"/>
      <c r="B205" s="411" t="s">
        <v>1033</v>
      </c>
      <c r="C205" s="441">
        <v>1232</v>
      </c>
      <c r="D205" s="17">
        <v>68</v>
      </c>
      <c r="E205" s="426">
        <v>0.57589999999999997</v>
      </c>
      <c r="F205" s="17">
        <v>1265</v>
      </c>
      <c r="G205" s="426">
        <v>5.4999999999999997E-3</v>
      </c>
      <c r="H205" s="17">
        <v>45317</v>
      </c>
      <c r="I205" s="426">
        <v>0.38850000000000001</v>
      </c>
      <c r="J205" s="182" t="s">
        <v>136</v>
      </c>
      <c r="K205" s="17">
        <v>374</v>
      </c>
      <c r="L205" s="426">
        <v>0.2954</v>
      </c>
      <c r="M205" s="17">
        <v>3</v>
      </c>
      <c r="N205" s="135" t="s">
        <v>136</v>
      </c>
    </row>
    <row r="206" spans="1:14" ht="11.65" customHeight="1" x14ac:dyDescent="0.2">
      <c r="A206" s="639"/>
      <c r="B206" s="411" t="s">
        <v>1034</v>
      </c>
      <c r="C206" s="441">
        <v>5916</v>
      </c>
      <c r="D206" s="17">
        <v>37</v>
      </c>
      <c r="E206" s="426">
        <v>0.63170000000000004</v>
      </c>
      <c r="F206" s="17">
        <v>5686</v>
      </c>
      <c r="G206" s="426">
        <v>1.8700000000000001E-2</v>
      </c>
      <c r="H206" s="17">
        <v>297911</v>
      </c>
      <c r="I206" s="426">
        <v>0.39539999999999997</v>
      </c>
      <c r="J206" s="182" t="s">
        <v>136</v>
      </c>
      <c r="K206" s="17">
        <v>2757</v>
      </c>
      <c r="L206" s="426">
        <v>0.4849</v>
      </c>
      <c r="M206" s="17">
        <v>41</v>
      </c>
      <c r="N206" s="135" t="s">
        <v>136</v>
      </c>
    </row>
    <row r="207" spans="1:14" ht="11.65" customHeight="1" x14ac:dyDescent="0.2">
      <c r="A207" s="639"/>
      <c r="B207" s="411" t="s">
        <v>1035</v>
      </c>
      <c r="C207" s="441">
        <v>1302</v>
      </c>
      <c r="D207" s="17">
        <v>12</v>
      </c>
      <c r="E207" s="426">
        <v>0.50470000000000004</v>
      </c>
      <c r="F207" s="17">
        <v>1056</v>
      </c>
      <c r="G207" s="426">
        <v>4.1599999999999998E-2</v>
      </c>
      <c r="H207" s="17">
        <v>69651</v>
      </c>
      <c r="I207" s="426">
        <v>0.42980000000000002</v>
      </c>
      <c r="J207" s="182" t="s">
        <v>136</v>
      </c>
      <c r="K207" s="17">
        <v>654</v>
      </c>
      <c r="L207" s="426">
        <v>0.61929999999999996</v>
      </c>
      <c r="M207" s="17">
        <v>19</v>
      </c>
      <c r="N207" s="135" t="s">
        <v>136</v>
      </c>
    </row>
    <row r="208" spans="1:14" ht="11.65" customHeight="1" x14ac:dyDescent="0.2">
      <c r="A208" s="639"/>
      <c r="B208" s="411" t="s">
        <v>1036</v>
      </c>
      <c r="C208" s="441">
        <v>349</v>
      </c>
      <c r="D208" s="17">
        <v>2</v>
      </c>
      <c r="E208" s="426">
        <v>0.54220000000000002</v>
      </c>
      <c r="F208" s="17">
        <v>249</v>
      </c>
      <c r="G208" s="426">
        <v>0.23619999999999999</v>
      </c>
      <c r="H208" s="17">
        <v>32361</v>
      </c>
      <c r="I208" s="426">
        <v>0.43980000000000002</v>
      </c>
      <c r="J208" s="182" t="s">
        <v>136</v>
      </c>
      <c r="K208" s="17">
        <v>261</v>
      </c>
      <c r="L208" s="426">
        <v>1.0464</v>
      </c>
      <c r="M208" s="17">
        <v>26</v>
      </c>
      <c r="N208" s="135" t="s">
        <v>136</v>
      </c>
    </row>
    <row r="209" spans="1:14" ht="11.65" customHeight="1" x14ac:dyDescent="0.2">
      <c r="A209" s="639"/>
      <c r="B209" s="414" t="s">
        <v>1037</v>
      </c>
      <c r="C209" s="443">
        <v>90</v>
      </c>
      <c r="D209" s="21">
        <v>1</v>
      </c>
      <c r="E209" s="430">
        <v>6.1499999999999999E-2</v>
      </c>
      <c r="F209" s="21">
        <v>58</v>
      </c>
      <c r="G209" s="430">
        <v>1</v>
      </c>
      <c r="H209" s="21">
        <v>21728</v>
      </c>
      <c r="I209" s="430">
        <v>0.49390000000000001</v>
      </c>
      <c r="J209" s="189" t="s">
        <v>136</v>
      </c>
      <c r="K209" s="21">
        <v>201</v>
      </c>
      <c r="L209" s="430">
        <v>3.4834999999999998</v>
      </c>
      <c r="M209" s="21">
        <v>12</v>
      </c>
      <c r="N209" s="196" t="s">
        <v>136</v>
      </c>
    </row>
    <row r="210" spans="1:14" ht="11.65" customHeight="1" x14ac:dyDescent="0.2">
      <c r="A210" s="639"/>
      <c r="B210" s="417" t="s">
        <v>1038</v>
      </c>
      <c r="C210" s="76">
        <v>12276</v>
      </c>
      <c r="D210" s="76">
        <v>894</v>
      </c>
      <c r="E210" s="433">
        <v>0.70130000000000003</v>
      </c>
      <c r="F210" s="76">
        <v>11986</v>
      </c>
      <c r="G210" s="433">
        <v>2.35E-2</v>
      </c>
      <c r="H210" s="76">
        <v>685169</v>
      </c>
      <c r="I210" s="433">
        <v>0.48349999999999999</v>
      </c>
      <c r="J210" s="115" t="s">
        <v>136</v>
      </c>
      <c r="K210" s="76">
        <v>5248</v>
      </c>
      <c r="L210" s="433">
        <v>0.43780000000000002</v>
      </c>
      <c r="M210" s="76">
        <v>107</v>
      </c>
      <c r="N210" s="76">
        <v>67</v>
      </c>
    </row>
    <row r="211" spans="1:14" ht="11.65" customHeight="1" x14ac:dyDescent="0.2">
      <c r="A211" s="835" t="s">
        <v>1055</v>
      </c>
      <c r="B211" s="835"/>
      <c r="C211" s="76">
        <v>186769</v>
      </c>
      <c r="D211" s="76">
        <v>79668</v>
      </c>
      <c r="E211" s="433">
        <v>0.54159999999999997</v>
      </c>
      <c r="F211" s="76">
        <v>188896</v>
      </c>
      <c r="G211" s="433">
        <v>1.14E-2</v>
      </c>
      <c r="H211" s="76">
        <v>6403796</v>
      </c>
      <c r="I211" s="433">
        <v>0.29530000000000001</v>
      </c>
      <c r="J211" s="115" t="s">
        <v>136</v>
      </c>
      <c r="K211" s="76">
        <v>34176</v>
      </c>
      <c r="L211" s="433">
        <v>0.18090000000000001</v>
      </c>
      <c r="M211" s="76">
        <v>707</v>
      </c>
      <c r="N211" s="76">
        <v>782</v>
      </c>
    </row>
    <row r="212" spans="1:14" ht="15" customHeight="1" x14ac:dyDescent="0.2">
      <c r="A212" s="166"/>
      <c r="B212" s="48"/>
      <c r="C212" s="48"/>
      <c r="D212" s="48"/>
      <c r="E212" s="48"/>
      <c r="F212" s="48"/>
      <c r="G212" s="48"/>
      <c r="H212" s="48"/>
      <c r="I212" s="48"/>
      <c r="J212" s="239"/>
      <c r="K212" s="48"/>
      <c r="L212" s="48"/>
      <c r="M212" s="48"/>
      <c r="N212" s="48"/>
    </row>
    <row r="213" spans="1:14" ht="15" customHeight="1" x14ac:dyDescent="0.2"/>
    <row r="214" spans="1:14" ht="12.4" customHeight="1" x14ac:dyDescent="0.2">
      <c r="A214" s="73" t="s">
        <v>848</v>
      </c>
      <c r="B214" s="77">
        <f>SUM(C219:N264)</f>
        <v>21615443.3554</v>
      </c>
    </row>
    <row r="215" spans="1:14" ht="3.4" customHeight="1" x14ac:dyDescent="0.2"/>
    <row r="216" spans="1:14" ht="12.4" customHeight="1" x14ac:dyDescent="0.2">
      <c r="C216" s="10" t="s">
        <v>93</v>
      </c>
      <c r="D216" s="10" t="s">
        <v>94</v>
      </c>
      <c r="E216" s="10" t="s">
        <v>95</v>
      </c>
      <c r="F216" s="10" t="s">
        <v>96</v>
      </c>
      <c r="G216" s="10" t="s">
        <v>97</v>
      </c>
      <c r="H216" s="10" t="s">
        <v>852</v>
      </c>
      <c r="I216" s="51" t="s">
        <v>853</v>
      </c>
      <c r="J216" s="51" t="s">
        <v>1013</v>
      </c>
      <c r="K216" s="51" t="s">
        <v>1014</v>
      </c>
      <c r="L216" s="51" t="s">
        <v>1015</v>
      </c>
      <c r="M216" s="51" t="s">
        <v>1016</v>
      </c>
      <c r="N216" s="51" t="s">
        <v>1017</v>
      </c>
    </row>
    <row r="217" spans="1:14" ht="3.4" customHeight="1" x14ac:dyDescent="0.2"/>
    <row r="218" spans="1:14" ht="44.1" customHeight="1" x14ac:dyDescent="0.2">
      <c r="A218" s="210" t="s">
        <v>98</v>
      </c>
      <c r="B218" s="179" t="s">
        <v>1018</v>
      </c>
      <c r="C218" s="89" t="s">
        <v>1019</v>
      </c>
      <c r="D218" s="89" t="s">
        <v>1020</v>
      </c>
      <c r="E218" s="89" t="s">
        <v>1021</v>
      </c>
      <c r="F218" s="89" t="s">
        <v>1022</v>
      </c>
      <c r="G218" s="89" t="s">
        <v>1023</v>
      </c>
      <c r="H218" s="89" t="s">
        <v>1024</v>
      </c>
      <c r="I218" s="89" t="s">
        <v>1025</v>
      </c>
      <c r="J218" s="89" t="s">
        <v>1042</v>
      </c>
      <c r="K218" s="89" t="s">
        <v>165</v>
      </c>
      <c r="L218" s="89" t="s">
        <v>956</v>
      </c>
      <c r="M218" s="89" t="s">
        <v>1043</v>
      </c>
      <c r="N218" s="89" t="s">
        <v>1044</v>
      </c>
    </row>
    <row r="219" spans="1:14" ht="11.65" customHeight="1" x14ac:dyDescent="0.2">
      <c r="A219" s="834" t="s">
        <v>1050</v>
      </c>
      <c r="B219" s="407" t="s">
        <v>1030</v>
      </c>
      <c r="C219" s="439">
        <v>5761</v>
      </c>
      <c r="D219" s="55">
        <v>12</v>
      </c>
      <c r="E219" s="440">
        <v>0.4</v>
      </c>
      <c r="F219" s="55">
        <v>1952</v>
      </c>
      <c r="G219" s="440">
        <v>8.0000000000000004E-4</v>
      </c>
      <c r="H219" s="55">
        <v>45058</v>
      </c>
      <c r="I219" s="440">
        <v>0.38090000000000002</v>
      </c>
      <c r="J219" s="43" t="s">
        <v>1056</v>
      </c>
      <c r="K219" s="55">
        <v>152</v>
      </c>
      <c r="L219" s="440">
        <v>7.8E-2</v>
      </c>
      <c r="M219" s="55">
        <v>1</v>
      </c>
      <c r="N219" s="23" t="s">
        <v>136</v>
      </c>
    </row>
    <row r="220" spans="1:14" ht="11.65" customHeight="1" x14ac:dyDescent="0.2">
      <c r="A220" s="639"/>
      <c r="B220" s="411" t="s">
        <v>1031</v>
      </c>
      <c r="C220" s="441">
        <v>8100</v>
      </c>
      <c r="D220" s="17">
        <v>21</v>
      </c>
      <c r="E220" s="426">
        <v>0.4</v>
      </c>
      <c r="F220" s="17">
        <v>433</v>
      </c>
      <c r="G220" s="426">
        <v>1.9E-3</v>
      </c>
      <c r="H220" s="17">
        <v>49264</v>
      </c>
      <c r="I220" s="426">
        <v>0.71230000000000004</v>
      </c>
      <c r="J220" s="182" t="s">
        <v>1056</v>
      </c>
      <c r="K220" s="17">
        <v>123</v>
      </c>
      <c r="L220" s="426">
        <v>0.28420000000000001</v>
      </c>
      <c r="M220" s="17">
        <v>1</v>
      </c>
      <c r="N220" s="135" t="s">
        <v>136</v>
      </c>
    </row>
    <row r="221" spans="1:14" ht="11.65" customHeight="1" x14ac:dyDescent="0.2">
      <c r="A221" s="639"/>
      <c r="B221" s="411" t="s">
        <v>1032</v>
      </c>
      <c r="C221" s="441">
        <v>2963</v>
      </c>
      <c r="D221" s="17">
        <v>47</v>
      </c>
      <c r="E221" s="426">
        <v>0</v>
      </c>
      <c r="F221" s="17">
        <v>0</v>
      </c>
      <c r="G221" s="426">
        <v>4.5999999999999999E-3</v>
      </c>
      <c r="H221" s="17">
        <v>145</v>
      </c>
      <c r="I221" s="426">
        <v>0.68410000000000004</v>
      </c>
      <c r="J221" s="182" t="s">
        <v>1056</v>
      </c>
      <c r="K221" s="17">
        <v>0</v>
      </c>
      <c r="L221" s="426">
        <v>0.50070000000000003</v>
      </c>
      <c r="M221" s="17">
        <v>0</v>
      </c>
      <c r="N221" s="135" t="s">
        <v>136</v>
      </c>
    </row>
    <row r="222" spans="1:14" ht="11.65" customHeight="1" x14ac:dyDescent="0.2">
      <c r="A222" s="639"/>
      <c r="B222" s="411" t="s">
        <v>1033</v>
      </c>
      <c r="C222" s="441">
        <v>8401</v>
      </c>
      <c r="D222" s="17">
        <v>35</v>
      </c>
      <c r="E222" s="426">
        <v>0.4</v>
      </c>
      <c r="F222" s="17">
        <v>102</v>
      </c>
      <c r="G222" s="426">
        <v>5.8999999999999999E-3</v>
      </c>
      <c r="H222" s="17">
        <v>31389</v>
      </c>
      <c r="I222" s="426">
        <v>0.39389999999999997</v>
      </c>
      <c r="J222" s="182" t="s">
        <v>1056</v>
      </c>
      <c r="K222" s="17">
        <v>37</v>
      </c>
      <c r="L222" s="426">
        <v>0.36659999999999998</v>
      </c>
      <c r="M222" s="17">
        <v>0</v>
      </c>
      <c r="N222" s="135" t="s">
        <v>136</v>
      </c>
    </row>
    <row r="223" spans="1:14" ht="11.65" customHeight="1" x14ac:dyDescent="0.2">
      <c r="A223" s="639"/>
      <c r="B223" s="411" t="s">
        <v>1034</v>
      </c>
      <c r="C223" s="441">
        <v>9475</v>
      </c>
      <c r="D223" s="17">
        <v>193</v>
      </c>
      <c r="E223" s="426">
        <v>0.4</v>
      </c>
      <c r="F223" s="17">
        <v>111</v>
      </c>
      <c r="G223" s="426">
        <v>1.46E-2</v>
      </c>
      <c r="H223" s="17">
        <v>30160</v>
      </c>
      <c r="I223" s="426">
        <v>0.41460000000000002</v>
      </c>
      <c r="J223" s="182" t="s">
        <v>1056</v>
      </c>
      <c r="K223" s="17">
        <v>78</v>
      </c>
      <c r="L223" s="426">
        <v>0.70099999999999996</v>
      </c>
      <c r="M223" s="17">
        <v>1</v>
      </c>
      <c r="N223" s="135" t="s">
        <v>136</v>
      </c>
    </row>
    <row r="224" spans="1:14" ht="11.65" customHeight="1" x14ac:dyDescent="0.2">
      <c r="A224" s="639"/>
      <c r="B224" s="411" t="s">
        <v>1035</v>
      </c>
      <c r="C224" s="441">
        <v>1938</v>
      </c>
      <c r="D224" s="17">
        <v>10</v>
      </c>
      <c r="E224" s="426">
        <v>0.4</v>
      </c>
      <c r="F224" s="17">
        <v>36</v>
      </c>
      <c r="G224" s="426">
        <v>4.53E-2</v>
      </c>
      <c r="H224" s="17">
        <v>8287</v>
      </c>
      <c r="I224" s="426">
        <v>0.36770000000000003</v>
      </c>
      <c r="J224" s="182" t="s">
        <v>1056</v>
      </c>
      <c r="K224" s="17">
        <v>42</v>
      </c>
      <c r="L224" s="426">
        <v>1.1675</v>
      </c>
      <c r="M224" s="17">
        <v>1</v>
      </c>
      <c r="N224" s="135" t="s">
        <v>136</v>
      </c>
    </row>
    <row r="225" spans="1:14" ht="11.65" customHeight="1" x14ac:dyDescent="0.2">
      <c r="A225" s="639"/>
      <c r="B225" s="411" t="s">
        <v>1036</v>
      </c>
      <c r="C225" s="441">
        <v>297</v>
      </c>
      <c r="D225" s="17">
        <v>2</v>
      </c>
      <c r="E225" s="426">
        <v>0.4</v>
      </c>
      <c r="F225" s="17">
        <v>8</v>
      </c>
      <c r="G225" s="426">
        <v>0.2283</v>
      </c>
      <c r="H225" s="17">
        <v>957</v>
      </c>
      <c r="I225" s="426">
        <v>0.45169999999999999</v>
      </c>
      <c r="J225" s="182" t="s">
        <v>1056</v>
      </c>
      <c r="K225" s="17">
        <v>23</v>
      </c>
      <c r="L225" s="426">
        <v>2.7536999999999998</v>
      </c>
      <c r="M225" s="17">
        <v>1</v>
      </c>
      <c r="N225" s="135" t="s">
        <v>136</v>
      </c>
    </row>
    <row r="226" spans="1:14" ht="11.65" customHeight="1" x14ac:dyDescent="0.2">
      <c r="A226" s="639"/>
      <c r="B226" s="414" t="s">
        <v>1037</v>
      </c>
      <c r="C226" s="443">
        <v>264</v>
      </c>
      <c r="D226" s="21">
        <v>8</v>
      </c>
      <c r="E226" s="430">
        <v>0.4</v>
      </c>
      <c r="F226" s="21">
        <v>3</v>
      </c>
      <c r="G226" s="430">
        <v>1</v>
      </c>
      <c r="H226" s="21">
        <v>1510</v>
      </c>
      <c r="I226" s="430">
        <v>0.32629999999999998</v>
      </c>
      <c r="J226" s="189" t="s">
        <v>1056</v>
      </c>
      <c r="K226" s="21">
        <v>11</v>
      </c>
      <c r="L226" s="430">
        <v>3.6183000000000001</v>
      </c>
      <c r="M226" s="21">
        <v>0</v>
      </c>
      <c r="N226" s="196" t="s">
        <v>136</v>
      </c>
    </row>
    <row r="227" spans="1:14" ht="11.65" customHeight="1" x14ac:dyDescent="0.2">
      <c r="A227" s="639"/>
      <c r="B227" s="417" t="s">
        <v>1038</v>
      </c>
      <c r="C227" s="76">
        <v>37199</v>
      </c>
      <c r="D227" s="76">
        <v>328</v>
      </c>
      <c r="E227" s="433">
        <v>0.4</v>
      </c>
      <c r="F227" s="76">
        <v>2645</v>
      </c>
      <c r="G227" s="433">
        <v>4.1999999999999997E-3</v>
      </c>
      <c r="H227" s="76">
        <v>166770</v>
      </c>
      <c r="I227" s="433">
        <v>0.43709999999999999</v>
      </c>
      <c r="J227" s="115" t="s">
        <v>1056</v>
      </c>
      <c r="K227" s="76">
        <v>466</v>
      </c>
      <c r="L227" s="433">
        <v>0.17599999999999999</v>
      </c>
      <c r="M227" s="76">
        <v>5</v>
      </c>
      <c r="N227" s="76">
        <v>23</v>
      </c>
    </row>
    <row r="228" spans="1:14" ht="11.65" customHeight="1" x14ac:dyDescent="0.2">
      <c r="A228" s="834" t="s">
        <v>1057</v>
      </c>
      <c r="B228" s="407" t="s">
        <v>1030</v>
      </c>
      <c r="C228" s="439">
        <v>37193</v>
      </c>
      <c r="D228" s="55">
        <v>18441</v>
      </c>
      <c r="E228" s="422">
        <v>0.64670000000000005</v>
      </c>
      <c r="F228" s="55">
        <v>47164</v>
      </c>
      <c r="G228" s="422">
        <v>8.0000000000000004E-4</v>
      </c>
      <c r="H228" s="55">
        <v>552537</v>
      </c>
      <c r="I228" s="422">
        <v>0.13519999999999999</v>
      </c>
      <c r="J228" s="43" t="s">
        <v>1056</v>
      </c>
      <c r="K228" s="55">
        <v>1311</v>
      </c>
      <c r="L228" s="422">
        <v>2.7799999999999998E-2</v>
      </c>
      <c r="M228" s="55">
        <v>5</v>
      </c>
      <c r="N228" s="23" t="s">
        <v>136</v>
      </c>
    </row>
    <row r="229" spans="1:14" ht="11.65" customHeight="1" x14ac:dyDescent="0.2">
      <c r="A229" s="639"/>
      <c r="B229" s="411" t="s">
        <v>1031</v>
      </c>
      <c r="C229" s="441">
        <v>34003</v>
      </c>
      <c r="D229" s="17">
        <v>8871</v>
      </c>
      <c r="E229" s="426">
        <v>0.6764</v>
      </c>
      <c r="F229" s="17">
        <v>39568</v>
      </c>
      <c r="G229" s="426">
        <v>2.0999999999999999E-3</v>
      </c>
      <c r="H229" s="17">
        <v>290409</v>
      </c>
      <c r="I229" s="426">
        <v>0.152</v>
      </c>
      <c r="J229" s="182" t="s">
        <v>1056</v>
      </c>
      <c r="K229" s="17">
        <v>3053</v>
      </c>
      <c r="L229" s="426">
        <v>7.7200000000000005E-2</v>
      </c>
      <c r="M229" s="17">
        <v>13</v>
      </c>
      <c r="N229" s="135" t="s">
        <v>136</v>
      </c>
    </row>
    <row r="230" spans="1:14" ht="11.65" customHeight="1" x14ac:dyDescent="0.2">
      <c r="A230" s="639"/>
      <c r="B230" s="411" t="s">
        <v>1032</v>
      </c>
      <c r="C230" s="441">
        <v>6977</v>
      </c>
      <c r="D230" s="17">
        <v>44</v>
      </c>
      <c r="E230" s="426">
        <v>0.4052</v>
      </c>
      <c r="F230" s="17">
        <v>6995</v>
      </c>
      <c r="G230" s="426">
        <v>3.7000000000000002E-3</v>
      </c>
      <c r="H230" s="17">
        <v>25</v>
      </c>
      <c r="I230" s="426">
        <v>0.19520000000000001</v>
      </c>
      <c r="J230" s="182" t="s">
        <v>1056</v>
      </c>
      <c r="K230" s="17">
        <v>1281</v>
      </c>
      <c r="L230" s="426">
        <v>0.1832</v>
      </c>
      <c r="M230" s="17">
        <v>5</v>
      </c>
      <c r="N230" s="135" t="s">
        <v>136</v>
      </c>
    </row>
    <row r="231" spans="1:14" ht="11.65" customHeight="1" x14ac:dyDescent="0.2">
      <c r="A231" s="639"/>
      <c r="B231" s="411" t="s">
        <v>1033</v>
      </c>
      <c r="C231" s="441">
        <v>18598</v>
      </c>
      <c r="D231" s="17">
        <v>4238</v>
      </c>
      <c r="E231" s="426">
        <v>0.63980000000000004</v>
      </c>
      <c r="F231" s="17">
        <v>21206</v>
      </c>
      <c r="G231" s="426">
        <v>5.4000000000000003E-3</v>
      </c>
      <c r="H231" s="17">
        <v>176732</v>
      </c>
      <c r="I231" s="426">
        <v>0.1671</v>
      </c>
      <c r="J231" s="182" t="s">
        <v>1056</v>
      </c>
      <c r="K231" s="17">
        <v>3102</v>
      </c>
      <c r="L231" s="426">
        <v>0.14630000000000001</v>
      </c>
      <c r="M231" s="17">
        <v>19</v>
      </c>
      <c r="N231" s="135" t="s">
        <v>136</v>
      </c>
    </row>
    <row r="232" spans="1:14" ht="11.65" customHeight="1" x14ac:dyDescent="0.2">
      <c r="A232" s="639"/>
      <c r="B232" s="411" t="s">
        <v>1034</v>
      </c>
      <c r="C232" s="441">
        <v>17597</v>
      </c>
      <c r="D232" s="17">
        <v>2339</v>
      </c>
      <c r="E232" s="426">
        <v>0.60519999999999996</v>
      </c>
      <c r="F232" s="17">
        <v>18900</v>
      </c>
      <c r="G232" s="426">
        <v>1.21E-2</v>
      </c>
      <c r="H232" s="17">
        <v>119407</v>
      </c>
      <c r="I232" s="426">
        <v>0.1855</v>
      </c>
      <c r="J232" s="182" t="s">
        <v>1056</v>
      </c>
      <c r="K232" s="17">
        <v>5158</v>
      </c>
      <c r="L232" s="426">
        <v>0.27289999999999998</v>
      </c>
      <c r="M232" s="17">
        <v>42</v>
      </c>
      <c r="N232" s="135" t="s">
        <v>136</v>
      </c>
    </row>
    <row r="233" spans="1:14" ht="11.65" customHeight="1" x14ac:dyDescent="0.2">
      <c r="A233" s="639"/>
      <c r="B233" s="411" t="s">
        <v>1035</v>
      </c>
      <c r="C233" s="441">
        <v>3115</v>
      </c>
      <c r="D233" s="17">
        <v>297</v>
      </c>
      <c r="E233" s="426">
        <v>0.55920000000000003</v>
      </c>
      <c r="F233" s="17">
        <v>3245</v>
      </c>
      <c r="G233" s="426">
        <v>4.1200000000000001E-2</v>
      </c>
      <c r="H233" s="17">
        <v>25952</v>
      </c>
      <c r="I233" s="426">
        <v>0.17480000000000001</v>
      </c>
      <c r="J233" s="182" t="s">
        <v>1056</v>
      </c>
      <c r="K233" s="17">
        <v>1570</v>
      </c>
      <c r="L233" s="426">
        <v>0.4839</v>
      </c>
      <c r="M233" s="17">
        <v>23</v>
      </c>
      <c r="N233" s="135" t="s">
        <v>136</v>
      </c>
    </row>
    <row r="234" spans="1:14" ht="11.65" customHeight="1" x14ac:dyDescent="0.2">
      <c r="A234" s="639"/>
      <c r="B234" s="411" t="s">
        <v>1036</v>
      </c>
      <c r="C234" s="441">
        <v>630</v>
      </c>
      <c r="D234" s="17">
        <v>42</v>
      </c>
      <c r="E234" s="426">
        <v>0.52</v>
      </c>
      <c r="F234" s="17">
        <v>643</v>
      </c>
      <c r="G234" s="426">
        <v>0.20949999999999999</v>
      </c>
      <c r="H234" s="17">
        <v>4611</v>
      </c>
      <c r="I234" s="426">
        <v>0.24510000000000001</v>
      </c>
      <c r="J234" s="182" t="s">
        <v>1056</v>
      </c>
      <c r="K234" s="17">
        <v>766</v>
      </c>
      <c r="L234" s="426">
        <v>1.1910000000000001</v>
      </c>
      <c r="M234" s="17">
        <v>35</v>
      </c>
      <c r="N234" s="135" t="s">
        <v>136</v>
      </c>
    </row>
    <row r="235" spans="1:14" ht="11.65" customHeight="1" x14ac:dyDescent="0.2">
      <c r="A235" s="639"/>
      <c r="B235" s="414" t="s">
        <v>1037</v>
      </c>
      <c r="C235" s="443">
        <v>295</v>
      </c>
      <c r="D235" s="21">
        <v>24</v>
      </c>
      <c r="E235" s="430">
        <v>9.2100000000000001E-2</v>
      </c>
      <c r="F235" s="21">
        <v>295</v>
      </c>
      <c r="G235" s="430">
        <v>1</v>
      </c>
      <c r="H235" s="21">
        <v>4942</v>
      </c>
      <c r="I235" s="430">
        <v>0.19719999999999999</v>
      </c>
      <c r="J235" s="189" t="s">
        <v>1056</v>
      </c>
      <c r="K235" s="21">
        <v>521</v>
      </c>
      <c r="L235" s="430">
        <v>1.7695000000000001</v>
      </c>
      <c r="M235" s="21">
        <v>17</v>
      </c>
      <c r="N235" s="196" t="s">
        <v>136</v>
      </c>
    </row>
    <row r="236" spans="1:14" ht="11.65" customHeight="1" x14ac:dyDescent="0.2">
      <c r="A236" s="639"/>
      <c r="B236" s="417" t="s">
        <v>1038</v>
      </c>
      <c r="C236" s="76">
        <v>118408</v>
      </c>
      <c r="D236" s="76">
        <v>34296</v>
      </c>
      <c r="E236" s="433">
        <v>0.64910000000000001</v>
      </c>
      <c r="F236" s="76">
        <v>138016</v>
      </c>
      <c r="G236" s="433">
        <v>7.6E-3</v>
      </c>
      <c r="H236" s="76">
        <v>1174615</v>
      </c>
      <c r="I236" s="433">
        <v>0.15640000000000001</v>
      </c>
      <c r="J236" s="115" t="s">
        <v>1056</v>
      </c>
      <c r="K236" s="76">
        <v>16762</v>
      </c>
      <c r="L236" s="433">
        <v>0.1215</v>
      </c>
      <c r="M236" s="76">
        <v>159</v>
      </c>
      <c r="N236" s="76">
        <v>52</v>
      </c>
    </row>
    <row r="237" spans="1:14" ht="11.65" customHeight="1" x14ac:dyDescent="0.2">
      <c r="A237" s="834" t="s">
        <v>1052</v>
      </c>
      <c r="B237" s="407" t="s">
        <v>1030</v>
      </c>
      <c r="C237" s="439">
        <v>2911</v>
      </c>
      <c r="D237" s="55">
        <v>24332</v>
      </c>
      <c r="E237" s="422">
        <v>0.47160000000000002</v>
      </c>
      <c r="F237" s="55">
        <v>14388</v>
      </c>
      <c r="G237" s="422">
        <v>8.0000000000000004E-4</v>
      </c>
      <c r="H237" s="55">
        <v>2166944</v>
      </c>
      <c r="I237" s="422">
        <v>0.82830000000000004</v>
      </c>
      <c r="J237" s="43" t="s">
        <v>1056</v>
      </c>
      <c r="K237" s="55">
        <v>590</v>
      </c>
      <c r="L237" s="422">
        <v>4.1000000000000002E-2</v>
      </c>
      <c r="M237" s="55">
        <v>10</v>
      </c>
      <c r="N237" s="23" t="s">
        <v>136</v>
      </c>
    </row>
    <row r="238" spans="1:14" ht="11.65" customHeight="1" x14ac:dyDescent="0.2">
      <c r="A238" s="639"/>
      <c r="B238" s="411" t="s">
        <v>1031</v>
      </c>
      <c r="C238" s="441">
        <v>633</v>
      </c>
      <c r="D238" s="17">
        <v>6885</v>
      </c>
      <c r="E238" s="426">
        <v>0.46350000000000002</v>
      </c>
      <c r="F238" s="17">
        <v>3825</v>
      </c>
      <c r="G238" s="426">
        <v>2E-3</v>
      </c>
      <c r="H238" s="17">
        <v>934465</v>
      </c>
      <c r="I238" s="426">
        <v>0.8548</v>
      </c>
      <c r="J238" s="182" t="s">
        <v>1056</v>
      </c>
      <c r="K238" s="17">
        <v>345</v>
      </c>
      <c r="L238" s="426">
        <v>9.01E-2</v>
      </c>
      <c r="M238" s="17">
        <v>6</v>
      </c>
      <c r="N238" s="135" t="s">
        <v>136</v>
      </c>
    </row>
    <row r="239" spans="1:14" ht="11.65" customHeight="1" x14ac:dyDescent="0.2">
      <c r="A239" s="639"/>
      <c r="B239" s="411" t="s">
        <v>1032</v>
      </c>
      <c r="C239" s="441">
        <v>747</v>
      </c>
      <c r="D239" s="17">
        <v>2208</v>
      </c>
      <c r="E239" s="426">
        <v>0.5323</v>
      </c>
      <c r="F239" s="17">
        <v>1923</v>
      </c>
      <c r="G239" s="426">
        <v>3.3999999999999998E-3</v>
      </c>
      <c r="H239" s="17">
        <v>288322</v>
      </c>
      <c r="I239" s="426">
        <v>0.8024</v>
      </c>
      <c r="J239" s="182" t="s">
        <v>1056</v>
      </c>
      <c r="K239" s="17">
        <v>255</v>
      </c>
      <c r="L239" s="426">
        <v>0.13250000000000001</v>
      </c>
      <c r="M239" s="17">
        <v>5</v>
      </c>
      <c r="N239" s="135" t="s">
        <v>136</v>
      </c>
    </row>
    <row r="240" spans="1:14" ht="11.65" customHeight="1" x14ac:dyDescent="0.2">
      <c r="A240" s="639"/>
      <c r="B240" s="411" t="s">
        <v>1033</v>
      </c>
      <c r="C240" s="441">
        <v>1128</v>
      </c>
      <c r="D240" s="17">
        <v>1603</v>
      </c>
      <c r="E240" s="426">
        <v>0.33810000000000001</v>
      </c>
      <c r="F240" s="17">
        <v>1670</v>
      </c>
      <c r="G240" s="426">
        <v>5.7999999999999996E-3</v>
      </c>
      <c r="H240" s="17">
        <v>224878</v>
      </c>
      <c r="I240" s="426">
        <v>0.83899999999999997</v>
      </c>
      <c r="J240" s="182" t="s">
        <v>1056</v>
      </c>
      <c r="K240" s="17">
        <v>350</v>
      </c>
      <c r="L240" s="426">
        <v>0.20930000000000001</v>
      </c>
      <c r="M240" s="17">
        <v>8</v>
      </c>
      <c r="N240" s="135" t="s">
        <v>136</v>
      </c>
    </row>
    <row r="241" spans="1:14" ht="11.65" customHeight="1" x14ac:dyDescent="0.2">
      <c r="A241" s="639"/>
      <c r="B241" s="411" t="s">
        <v>1034</v>
      </c>
      <c r="C241" s="441">
        <v>1348</v>
      </c>
      <c r="D241" s="17">
        <v>1694</v>
      </c>
      <c r="E241" s="426">
        <v>0.32119999999999999</v>
      </c>
      <c r="F241" s="17">
        <v>1892</v>
      </c>
      <c r="G241" s="426">
        <v>1.26E-2</v>
      </c>
      <c r="H241" s="17">
        <v>354511</v>
      </c>
      <c r="I241" s="426">
        <v>0.8538</v>
      </c>
      <c r="J241" s="182" t="s">
        <v>1056</v>
      </c>
      <c r="K241" s="17">
        <v>715</v>
      </c>
      <c r="L241" s="426">
        <v>0.37780000000000002</v>
      </c>
      <c r="M241" s="17">
        <v>20</v>
      </c>
      <c r="N241" s="135" t="s">
        <v>136</v>
      </c>
    </row>
    <row r="242" spans="1:14" ht="11.65" customHeight="1" x14ac:dyDescent="0.2">
      <c r="A242" s="639"/>
      <c r="B242" s="411" t="s">
        <v>1035</v>
      </c>
      <c r="C242" s="441">
        <v>2251</v>
      </c>
      <c r="D242" s="17">
        <v>1097</v>
      </c>
      <c r="E242" s="426">
        <v>0.26600000000000001</v>
      </c>
      <c r="F242" s="17">
        <v>2541</v>
      </c>
      <c r="G242" s="426">
        <v>3.3399999999999999E-2</v>
      </c>
      <c r="H242" s="17">
        <v>354525</v>
      </c>
      <c r="I242" s="426">
        <v>0.79349999999999998</v>
      </c>
      <c r="J242" s="182" t="s">
        <v>1056</v>
      </c>
      <c r="K242" s="17">
        <v>1833</v>
      </c>
      <c r="L242" s="426">
        <v>0.72119999999999995</v>
      </c>
      <c r="M242" s="17">
        <v>67</v>
      </c>
      <c r="N242" s="135" t="s">
        <v>136</v>
      </c>
    </row>
    <row r="243" spans="1:14" ht="11.65" customHeight="1" x14ac:dyDescent="0.2">
      <c r="A243" s="639"/>
      <c r="B243" s="411" t="s">
        <v>1036</v>
      </c>
      <c r="C243" s="441">
        <v>692</v>
      </c>
      <c r="D243" s="17">
        <v>137</v>
      </c>
      <c r="E243" s="426">
        <v>0.25640000000000002</v>
      </c>
      <c r="F243" s="17">
        <v>727</v>
      </c>
      <c r="G243" s="426">
        <v>0.18679999999999999</v>
      </c>
      <c r="H243" s="17">
        <v>90683</v>
      </c>
      <c r="I243" s="426">
        <v>0.63990000000000002</v>
      </c>
      <c r="J243" s="182" t="s">
        <v>1056</v>
      </c>
      <c r="K243" s="17">
        <v>1183</v>
      </c>
      <c r="L243" s="426">
        <v>1.6281000000000001</v>
      </c>
      <c r="M243" s="17">
        <v>87</v>
      </c>
      <c r="N243" s="135" t="s">
        <v>136</v>
      </c>
    </row>
    <row r="244" spans="1:14" ht="11.65" customHeight="1" x14ac:dyDescent="0.2">
      <c r="A244" s="639"/>
      <c r="B244" s="414" t="s">
        <v>1037</v>
      </c>
      <c r="C244" s="443">
        <v>104</v>
      </c>
      <c r="D244" s="21">
        <v>5</v>
      </c>
      <c r="E244" s="430">
        <v>8.1699999999999995E-2</v>
      </c>
      <c r="F244" s="21">
        <v>104</v>
      </c>
      <c r="G244" s="430">
        <v>1</v>
      </c>
      <c r="H244" s="21">
        <v>82444</v>
      </c>
      <c r="I244" s="430">
        <v>0.79169999999999996</v>
      </c>
      <c r="J244" s="189" t="s">
        <v>1056</v>
      </c>
      <c r="K244" s="21">
        <v>227</v>
      </c>
      <c r="L244" s="430">
        <v>2.1732999999999998</v>
      </c>
      <c r="M244" s="21">
        <v>66</v>
      </c>
      <c r="N244" s="196" t="s">
        <v>136</v>
      </c>
    </row>
    <row r="245" spans="1:14" ht="11.65" customHeight="1" x14ac:dyDescent="0.2">
      <c r="A245" s="639"/>
      <c r="B245" s="417" t="s">
        <v>1038</v>
      </c>
      <c r="C245" s="76">
        <v>9814</v>
      </c>
      <c r="D245" s="76">
        <v>37961</v>
      </c>
      <c r="E245" s="433">
        <v>0.4546</v>
      </c>
      <c r="F245" s="76">
        <v>27070</v>
      </c>
      <c r="G245" s="433">
        <v>1.4200000000000001E-2</v>
      </c>
      <c r="H245" s="76">
        <v>4496772</v>
      </c>
      <c r="I245" s="433">
        <v>0.82420000000000004</v>
      </c>
      <c r="J245" s="115" t="s">
        <v>1056</v>
      </c>
      <c r="K245" s="76">
        <v>5498</v>
      </c>
      <c r="L245" s="433">
        <v>0.2031</v>
      </c>
      <c r="M245" s="76">
        <v>269</v>
      </c>
      <c r="N245" s="76">
        <v>358</v>
      </c>
    </row>
    <row r="246" spans="1:14" ht="11.65" customHeight="1" x14ac:dyDescent="0.2">
      <c r="A246" s="834" t="s">
        <v>1058</v>
      </c>
      <c r="B246" s="407" t="s">
        <v>1030</v>
      </c>
      <c r="C246" s="439">
        <v>677</v>
      </c>
      <c r="D246" s="55">
        <v>2639</v>
      </c>
      <c r="E246" s="422">
        <v>0.44479999999999997</v>
      </c>
      <c r="F246" s="55">
        <v>1740</v>
      </c>
      <c r="G246" s="422">
        <v>8.0000000000000004E-4</v>
      </c>
      <c r="H246" s="55">
        <v>38494</v>
      </c>
      <c r="I246" s="422">
        <v>0.70330000000000004</v>
      </c>
      <c r="J246" s="43" t="s">
        <v>1056</v>
      </c>
      <c r="K246" s="55">
        <v>261</v>
      </c>
      <c r="L246" s="422">
        <v>0.14979999999999999</v>
      </c>
      <c r="M246" s="55">
        <v>1</v>
      </c>
      <c r="N246" s="23" t="s">
        <v>136</v>
      </c>
    </row>
    <row r="247" spans="1:14" ht="11.65" customHeight="1" x14ac:dyDescent="0.2">
      <c r="A247" s="639"/>
      <c r="B247" s="411" t="s">
        <v>1031</v>
      </c>
      <c r="C247" s="441">
        <v>682</v>
      </c>
      <c r="D247" s="17">
        <v>1313</v>
      </c>
      <c r="E247" s="426">
        <v>0.44059999999999999</v>
      </c>
      <c r="F247" s="17">
        <v>1110</v>
      </c>
      <c r="G247" s="426">
        <v>1.8E-3</v>
      </c>
      <c r="H247" s="17">
        <v>22777</v>
      </c>
      <c r="I247" s="426">
        <v>0.68330000000000002</v>
      </c>
      <c r="J247" s="182" t="s">
        <v>1056</v>
      </c>
      <c r="K247" s="17">
        <v>288</v>
      </c>
      <c r="L247" s="426">
        <v>0.25969999999999999</v>
      </c>
      <c r="M247" s="17">
        <v>1</v>
      </c>
      <c r="N247" s="135" t="s">
        <v>136</v>
      </c>
    </row>
    <row r="248" spans="1:14" ht="11.65" customHeight="1" x14ac:dyDescent="0.2">
      <c r="A248" s="639"/>
      <c r="B248" s="411" t="s">
        <v>1032</v>
      </c>
      <c r="C248" s="441">
        <v>1276</v>
      </c>
      <c r="D248" s="17">
        <v>1726</v>
      </c>
      <c r="E248" s="426">
        <v>0.49759999999999999</v>
      </c>
      <c r="F248" s="17">
        <v>1851</v>
      </c>
      <c r="G248" s="426">
        <v>3.3999999999999998E-3</v>
      </c>
      <c r="H248" s="17">
        <v>46130</v>
      </c>
      <c r="I248" s="426">
        <v>0.74570000000000003</v>
      </c>
      <c r="J248" s="182" t="s">
        <v>1056</v>
      </c>
      <c r="K248" s="17">
        <v>782</v>
      </c>
      <c r="L248" s="426">
        <v>0.42249999999999999</v>
      </c>
      <c r="M248" s="17">
        <v>5</v>
      </c>
      <c r="N248" s="135" t="s">
        <v>136</v>
      </c>
    </row>
    <row r="249" spans="1:14" ht="11.65" customHeight="1" x14ac:dyDescent="0.2">
      <c r="A249" s="639"/>
      <c r="B249" s="411" t="s">
        <v>1033</v>
      </c>
      <c r="C249" s="441">
        <v>778</v>
      </c>
      <c r="D249" s="17">
        <v>932</v>
      </c>
      <c r="E249" s="426">
        <v>0.41830000000000001</v>
      </c>
      <c r="F249" s="17">
        <v>1004</v>
      </c>
      <c r="G249" s="426">
        <v>5.5999999999999999E-3</v>
      </c>
      <c r="H249" s="17">
        <v>33035</v>
      </c>
      <c r="I249" s="426">
        <v>0.72740000000000005</v>
      </c>
      <c r="J249" s="182" t="s">
        <v>1056</v>
      </c>
      <c r="K249" s="17">
        <v>562</v>
      </c>
      <c r="L249" s="426">
        <v>0.55959999999999999</v>
      </c>
      <c r="M249" s="17">
        <v>4</v>
      </c>
      <c r="N249" s="135" t="s">
        <v>136</v>
      </c>
    </row>
    <row r="250" spans="1:14" ht="11.65" customHeight="1" x14ac:dyDescent="0.2">
      <c r="A250" s="639"/>
      <c r="B250" s="411" t="s">
        <v>1034</v>
      </c>
      <c r="C250" s="441">
        <v>2514</v>
      </c>
      <c r="D250" s="17">
        <v>1183</v>
      </c>
      <c r="E250" s="426">
        <v>0.46920000000000001</v>
      </c>
      <c r="F250" s="17">
        <v>2639</v>
      </c>
      <c r="G250" s="426">
        <v>1.34E-2</v>
      </c>
      <c r="H250" s="17">
        <v>43734</v>
      </c>
      <c r="I250" s="426">
        <v>0.65700000000000003</v>
      </c>
      <c r="J250" s="182" t="s">
        <v>1056</v>
      </c>
      <c r="K250" s="17">
        <v>1921</v>
      </c>
      <c r="L250" s="426">
        <v>0.72819999999999996</v>
      </c>
      <c r="M250" s="17">
        <v>23</v>
      </c>
      <c r="N250" s="135" t="s">
        <v>136</v>
      </c>
    </row>
    <row r="251" spans="1:14" ht="11.65" customHeight="1" x14ac:dyDescent="0.2">
      <c r="A251" s="639"/>
      <c r="B251" s="411" t="s">
        <v>1035</v>
      </c>
      <c r="C251" s="441">
        <v>979</v>
      </c>
      <c r="D251" s="17">
        <v>345</v>
      </c>
      <c r="E251" s="426">
        <v>0.47589999999999999</v>
      </c>
      <c r="F251" s="17">
        <v>1031</v>
      </c>
      <c r="G251" s="426">
        <v>4.5499999999999999E-2</v>
      </c>
      <c r="H251" s="17">
        <v>22875</v>
      </c>
      <c r="I251" s="426">
        <v>0.7782</v>
      </c>
      <c r="J251" s="182" t="s">
        <v>1056</v>
      </c>
      <c r="K251" s="17">
        <v>1159</v>
      </c>
      <c r="L251" s="426">
        <v>1.1236999999999999</v>
      </c>
      <c r="M251" s="17">
        <v>35</v>
      </c>
      <c r="N251" s="135" t="s">
        <v>136</v>
      </c>
    </row>
    <row r="252" spans="1:14" ht="11.65" customHeight="1" x14ac:dyDescent="0.2">
      <c r="A252" s="639"/>
      <c r="B252" s="411" t="s">
        <v>1036</v>
      </c>
      <c r="C252" s="441">
        <v>285</v>
      </c>
      <c r="D252" s="17">
        <v>55</v>
      </c>
      <c r="E252" s="426">
        <v>0.20799999999999999</v>
      </c>
      <c r="F252" s="17">
        <v>264</v>
      </c>
      <c r="G252" s="426">
        <v>0.221</v>
      </c>
      <c r="H252" s="17">
        <v>6222</v>
      </c>
      <c r="I252" s="426">
        <v>0.66100000000000003</v>
      </c>
      <c r="J252" s="182" t="s">
        <v>1056</v>
      </c>
      <c r="K252" s="17">
        <v>384</v>
      </c>
      <c r="L252" s="426">
        <v>1.4544999999999999</v>
      </c>
      <c r="M252" s="17">
        <v>38</v>
      </c>
      <c r="N252" s="135" t="s">
        <v>136</v>
      </c>
    </row>
    <row r="253" spans="1:14" ht="11.65" customHeight="1" x14ac:dyDescent="0.2">
      <c r="A253" s="639"/>
      <c r="B253" s="414" t="s">
        <v>1037</v>
      </c>
      <c r="C253" s="443">
        <v>130</v>
      </c>
      <c r="D253" s="21">
        <v>17</v>
      </c>
      <c r="E253" s="430">
        <v>7.0400000000000004E-2</v>
      </c>
      <c r="F253" s="21">
        <v>95</v>
      </c>
      <c r="G253" s="430">
        <v>1</v>
      </c>
      <c r="H253" s="21">
        <v>4241</v>
      </c>
      <c r="I253" s="430">
        <v>0.6573</v>
      </c>
      <c r="J253" s="189" t="s">
        <v>1056</v>
      </c>
      <c r="K253" s="21">
        <v>306</v>
      </c>
      <c r="L253" s="430">
        <v>3.2273000000000001</v>
      </c>
      <c r="M253" s="21">
        <v>39</v>
      </c>
      <c r="N253" s="196" t="s">
        <v>136</v>
      </c>
    </row>
    <row r="254" spans="1:14" ht="11.65" customHeight="1" x14ac:dyDescent="0.2">
      <c r="A254" s="639"/>
      <c r="B254" s="417" t="s">
        <v>1038</v>
      </c>
      <c r="C254" s="76">
        <v>7321</v>
      </c>
      <c r="D254" s="76">
        <v>8210</v>
      </c>
      <c r="E254" s="433">
        <v>0.45479999999999998</v>
      </c>
      <c r="F254" s="76">
        <v>9734</v>
      </c>
      <c r="G254" s="433">
        <v>2.58E-2</v>
      </c>
      <c r="H254" s="76">
        <v>217508</v>
      </c>
      <c r="I254" s="433">
        <v>0.70540000000000003</v>
      </c>
      <c r="J254" s="115" t="s">
        <v>1056</v>
      </c>
      <c r="K254" s="76">
        <v>5663</v>
      </c>
      <c r="L254" s="433">
        <v>0.58179999999999998</v>
      </c>
      <c r="M254" s="76">
        <v>146</v>
      </c>
      <c r="N254" s="76">
        <v>283</v>
      </c>
    </row>
    <row r="255" spans="1:14" ht="11.65" customHeight="1" x14ac:dyDescent="0.2">
      <c r="A255" s="834" t="s">
        <v>1054</v>
      </c>
      <c r="B255" s="407" t="s">
        <v>1030</v>
      </c>
      <c r="C255" s="439">
        <v>1320</v>
      </c>
      <c r="D255" s="55">
        <v>625</v>
      </c>
      <c r="E255" s="422">
        <v>0.73040000000000005</v>
      </c>
      <c r="F255" s="55">
        <v>1731</v>
      </c>
      <c r="G255" s="422">
        <v>1E-3</v>
      </c>
      <c r="H255" s="55">
        <v>72034</v>
      </c>
      <c r="I255" s="422">
        <v>0.63849999999999996</v>
      </c>
      <c r="J255" s="43" t="s">
        <v>1056</v>
      </c>
      <c r="K255" s="55">
        <v>279</v>
      </c>
      <c r="L255" s="422">
        <v>0.1613</v>
      </c>
      <c r="M255" s="55">
        <v>1</v>
      </c>
      <c r="N255" s="23" t="s">
        <v>136</v>
      </c>
    </row>
    <row r="256" spans="1:14" ht="11.65" customHeight="1" x14ac:dyDescent="0.2">
      <c r="A256" s="639"/>
      <c r="B256" s="411" t="s">
        <v>1031</v>
      </c>
      <c r="C256" s="441">
        <v>1148</v>
      </c>
      <c r="D256" s="17">
        <v>21</v>
      </c>
      <c r="E256" s="426">
        <v>0.58520000000000005</v>
      </c>
      <c r="F256" s="17">
        <v>1074</v>
      </c>
      <c r="G256" s="426">
        <v>2.0999999999999999E-3</v>
      </c>
      <c r="H256" s="17">
        <v>73487</v>
      </c>
      <c r="I256" s="426">
        <v>0.74729999999999996</v>
      </c>
      <c r="J256" s="182" t="s">
        <v>1056</v>
      </c>
      <c r="K256" s="17">
        <v>324</v>
      </c>
      <c r="L256" s="426">
        <v>0.30199999999999999</v>
      </c>
      <c r="M256" s="17">
        <v>2</v>
      </c>
      <c r="N256" s="135" t="s">
        <v>136</v>
      </c>
    </row>
    <row r="257" spans="1:14" ht="11.65" customHeight="1" x14ac:dyDescent="0.2">
      <c r="A257" s="639"/>
      <c r="B257" s="411" t="s">
        <v>1032</v>
      </c>
      <c r="C257" s="441">
        <v>1168</v>
      </c>
      <c r="D257" s="17">
        <v>127</v>
      </c>
      <c r="E257" s="426">
        <v>0.67079999999999995</v>
      </c>
      <c r="F257" s="17">
        <v>1115</v>
      </c>
      <c r="G257" s="426">
        <v>3.7000000000000002E-3</v>
      </c>
      <c r="H257" s="17">
        <v>79375</v>
      </c>
      <c r="I257" s="426">
        <v>0.66010000000000002</v>
      </c>
      <c r="J257" s="182" t="s">
        <v>1056</v>
      </c>
      <c r="K257" s="17">
        <v>463</v>
      </c>
      <c r="L257" s="426">
        <v>0.41510000000000002</v>
      </c>
      <c r="M257" s="17">
        <v>3</v>
      </c>
      <c r="N257" s="135" t="s">
        <v>136</v>
      </c>
    </row>
    <row r="258" spans="1:14" ht="11.65" customHeight="1" x14ac:dyDescent="0.2">
      <c r="A258" s="639"/>
      <c r="B258" s="411" t="s">
        <v>1033</v>
      </c>
      <c r="C258" s="441">
        <v>1307</v>
      </c>
      <c r="D258" s="17">
        <v>66</v>
      </c>
      <c r="E258" s="426">
        <v>0.55910000000000004</v>
      </c>
      <c r="F258" s="17">
        <v>1337</v>
      </c>
      <c r="G258" s="426">
        <v>5.4999999999999997E-3</v>
      </c>
      <c r="H258" s="17">
        <v>48957</v>
      </c>
      <c r="I258" s="426">
        <v>0.38729999999999998</v>
      </c>
      <c r="J258" s="182" t="s">
        <v>1056</v>
      </c>
      <c r="K258" s="17">
        <v>393</v>
      </c>
      <c r="L258" s="426">
        <v>0.29420000000000002</v>
      </c>
      <c r="M258" s="17">
        <v>3</v>
      </c>
      <c r="N258" s="135" t="s">
        <v>136</v>
      </c>
    </row>
    <row r="259" spans="1:14" ht="11.65" customHeight="1" x14ac:dyDescent="0.2">
      <c r="A259" s="639"/>
      <c r="B259" s="411" t="s">
        <v>1034</v>
      </c>
      <c r="C259" s="441">
        <v>5745</v>
      </c>
      <c r="D259" s="17">
        <v>32</v>
      </c>
      <c r="E259" s="426">
        <v>0.60409999999999997</v>
      </c>
      <c r="F259" s="17">
        <v>5509</v>
      </c>
      <c r="G259" s="426">
        <v>1.8700000000000001E-2</v>
      </c>
      <c r="H259" s="17">
        <v>289331</v>
      </c>
      <c r="I259" s="426">
        <v>0.39600000000000002</v>
      </c>
      <c r="J259" s="182" t="s">
        <v>1056</v>
      </c>
      <c r="K259" s="17">
        <v>2673</v>
      </c>
      <c r="L259" s="426">
        <v>0.48499999999999999</v>
      </c>
      <c r="M259" s="17">
        <v>40</v>
      </c>
      <c r="N259" s="135" t="s">
        <v>136</v>
      </c>
    </row>
    <row r="260" spans="1:14" ht="11.65" customHeight="1" x14ac:dyDescent="0.2">
      <c r="A260" s="639"/>
      <c r="B260" s="411" t="s">
        <v>1035</v>
      </c>
      <c r="C260" s="441">
        <v>1150</v>
      </c>
      <c r="D260" s="17">
        <v>14</v>
      </c>
      <c r="E260" s="426">
        <v>0.52410000000000001</v>
      </c>
      <c r="F260" s="17">
        <v>902</v>
      </c>
      <c r="G260" s="426">
        <v>4.1399999999999999E-2</v>
      </c>
      <c r="H260" s="17">
        <v>59447</v>
      </c>
      <c r="I260" s="426">
        <v>0.43480000000000002</v>
      </c>
      <c r="J260" s="182" t="s">
        <v>1056</v>
      </c>
      <c r="K260" s="17">
        <v>564</v>
      </c>
      <c r="L260" s="426">
        <v>0.62549999999999994</v>
      </c>
      <c r="M260" s="17">
        <v>16</v>
      </c>
      <c r="N260" s="135" t="s">
        <v>136</v>
      </c>
    </row>
    <row r="261" spans="1:14" ht="11.65" customHeight="1" x14ac:dyDescent="0.2">
      <c r="A261" s="639"/>
      <c r="B261" s="411" t="s">
        <v>1036</v>
      </c>
      <c r="C261" s="441">
        <v>317</v>
      </c>
      <c r="D261" s="17">
        <v>1</v>
      </c>
      <c r="E261" s="426">
        <v>0.57789999999999997</v>
      </c>
      <c r="F261" s="17">
        <v>223</v>
      </c>
      <c r="G261" s="426">
        <v>0.2364</v>
      </c>
      <c r="H261" s="17">
        <v>14588</v>
      </c>
      <c r="I261" s="426">
        <v>0.44309999999999999</v>
      </c>
      <c r="J261" s="182" t="s">
        <v>1056</v>
      </c>
      <c r="K261" s="17">
        <v>235</v>
      </c>
      <c r="L261" s="426">
        <v>1.0544</v>
      </c>
      <c r="M261" s="17">
        <v>23</v>
      </c>
      <c r="N261" s="135" t="s">
        <v>136</v>
      </c>
    </row>
    <row r="262" spans="1:14" ht="11.65" customHeight="1" x14ac:dyDescent="0.2">
      <c r="A262" s="639"/>
      <c r="B262" s="414" t="s">
        <v>1037</v>
      </c>
      <c r="C262" s="443">
        <v>84</v>
      </c>
      <c r="D262" s="21">
        <v>1</v>
      </c>
      <c r="E262" s="430">
        <v>5.7500000000000002E-2</v>
      </c>
      <c r="F262" s="21">
        <v>53</v>
      </c>
      <c r="G262" s="430">
        <v>1</v>
      </c>
      <c r="H262" s="21">
        <v>21462</v>
      </c>
      <c r="I262" s="430">
        <v>0.49149999999999999</v>
      </c>
      <c r="J262" s="189" t="s">
        <v>1056</v>
      </c>
      <c r="K262" s="21">
        <v>178</v>
      </c>
      <c r="L262" s="430">
        <v>3.3835999999999999</v>
      </c>
      <c r="M262" s="21">
        <v>12</v>
      </c>
      <c r="N262" s="196" t="s">
        <v>136</v>
      </c>
    </row>
    <row r="263" spans="1:14" ht="11.65" customHeight="1" x14ac:dyDescent="0.2">
      <c r="A263" s="639"/>
      <c r="B263" s="417" t="s">
        <v>1038</v>
      </c>
      <c r="C263" s="76">
        <v>12239</v>
      </c>
      <c r="D263" s="76">
        <v>887</v>
      </c>
      <c r="E263" s="433">
        <v>0.69689999999999996</v>
      </c>
      <c r="F263" s="76">
        <v>11944</v>
      </c>
      <c r="G263" s="433">
        <v>2.1899999999999999E-2</v>
      </c>
      <c r="H263" s="76">
        <v>658681</v>
      </c>
      <c r="I263" s="433">
        <v>0.49059999999999998</v>
      </c>
      <c r="J263" s="115" t="s">
        <v>1056</v>
      </c>
      <c r="K263" s="76">
        <v>5109</v>
      </c>
      <c r="L263" s="433">
        <v>0.42780000000000001</v>
      </c>
      <c r="M263" s="76">
        <v>100</v>
      </c>
      <c r="N263" s="76">
        <v>70</v>
      </c>
    </row>
    <row r="264" spans="1:14" ht="12.4" customHeight="1" x14ac:dyDescent="0.2">
      <c r="A264" s="835" t="s">
        <v>1055</v>
      </c>
      <c r="B264" s="835"/>
      <c r="C264" s="76">
        <v>184981</v>
      </c>
      <c r="D264" s="76">
        <v>81682</v>
      </c>
      <c r="E264" s="433">
        <v>0.53920000000000001</v>
      </c>
      <c r="F264" s="76">
        <v>189409</v>
      </c>
      <c r="G264" s="433">
        <v>1.03E-2</v>
      </c>
      <c r="H264" s="76">
        <v>6714346</v>
      </c>
      <c r="I264" s="433">
        <v>0.30509999999999998</v>
      </c>
      <c r="J264" s="115" t="s">
        <v>1056</v>
      </c>
      <c r="K264" s="76">
        <v>33498</v>
      </c>
      <c r="L264" s="433">
        <v>0.1769</v>
      </c>
      <c r="M264" s="76">
        <v>679</v>
      </c>
      <c r="N264" s="76">
        <v>786</v>
      </c>
    </row>
    <row r="265" spans="1:14" ht="3.4" customHeight="1" x14ac:dyDescent="0.2">
      <c r="A265" s="166"/>
      <c r="B265" s="48"/>
      <c r="C265" s="48"/>
      <c r="D265" s="48"/>
      <c r="E265" s="48"/>
      <c r="F265" s="48"/>
      <c r="G265" s="48"/>
      <c r="H265" s="48"/>
      <c r="I265" s="48"/>
      <c r="J265" s="239"/>
      <c r="K265" s="48"/>
      <c r="L265" s="48"/>
      <c r="M265" s="48"/>
      <c r="N265" s="48"/>
    </row>
    <row r="266" spans="1:14" ht="10.15" customHeight="1" x14ac:dyDescent="0.2">
      <c r="A266" s="759" t="s">
        <v>1047</v>
      </c>
      <c r="B266" s="639"/>
      <c r="C266" s="639"/>
      <c r="D266" s="639"/>
      <c r="E266" s="639"/>
      <c r="F266" s="639"/>
      <c r="G266" s="639"/>
      <c r="H266" s="639"/>
      <c r="I266" s="639"/>
      <c r="J266" s="639"/>
      <c r="K266" s="639"/>
      <c r="L266" s="639"/>
      <c r="M266" s="639"/>
      <c r="N266" s="639"/>
    </row>
    <row r="267" spans="1:14" ht="10.15" customHeight="1" x14ac:dyDescent="0.2">
      <c r="A267" s="759" t="s">
        <v>1048</v>
      </c>
      <c r="B267" s="639"/>
      <c r="C267" s="639"/>
      <c r="D267" s="639"/>
      <c r="E267" s="639"/>
      <c r="F267" s="639"/>
      <c r="G267" s="639"/>
      <c r="H267" s="639"/>
      <c r="I267" s="639"/>
      <c r="J267" s="639"/>
      <c r="K267" s="639"/>
      <c r="L267" s="639"/>
      <c r="M267" s="639"/>
      <c r="N267" s="639"/>
    </row>
    <row r="268" spans="1:14" ht="10.15" customHeight="1" x14ac:dyDescent="0.2">
      <c r="A268" s="759" t="s">
        <v>1049</v>
      </c>
      <c r="B268" s="639"/>
      <c r="C268" s="639"/>
      <c r="D268" s="639"/>
      <c r="E268" s="639"/>
      <c r="F268" s="639"/>
      <c r="G268" s="639"/>
      <c r="H268" s="639"/>
      <c r="I268" s="639"/>
      <c r="J268" s="639"/>
      <c r="K268" s="639"/>
      <c r="L268" s="639"/>
      <c r="M268" s="639"/>
      <c r="N268" s="639"/>
    </row>
    <row r="269" spans="1:14" ht="10.15" customHeight="1" x14ac:dyDescent="0.2">
      <c r="A269" s="759" t="s">
        <v>1675</v>
      </c>
      <c r="B269" s="639"/>
      <c r="C269" s="639"/>
      <c r="D269" s="639"/>
      <c r="E269" s="639"/>
      <c r="F269" s="639"/>
      <c r="G269" s="639"/>
      <c r="H269" s="639"/>
      <c r="I269" s="639"/>
      <c r="J269" s="639"/>
      <c r="K269" s="639"/>
      <c r="L269" s="639"/>
      <c r="M269" s="639"/>
      <c r="N269" s="639"/>
    </row>
  </sheetData>
  <mergeCells count="36">
    <mergeCell ref="A255:A263"/>
    <mergeCell ref="A264:B264"/>
    <mergeCell ref="A269:N269"/>
    <mergeCell ref="A267:N267"/>
    <mergeCell ref="A268:N268"/>
    <mergeCell ref="A266:N266"/>
    <mergeCell ref="A211:B211"/>
    <mergeCell ref="A219:A227"/>
    <mergeCell ref="A228:A236"/>
    <mergeCell ref="A237:A245"/>
    <mergeCell ref="A246:A254"/>
    <mergeCell ref="A166:A174"/>
    <mergeCell ref="A175:A183"/>
    <mergeCell ref="A184:A192"/>
    <mergeCell ref="A193:A201"/>
    <mergeCell ref="A202:A210"/>
    <mergeCell ref="A122:A130"/>
    <mergeCell ref="A131:A139"/>
    <mergeCell ref="A140:A148"/>
    <mergeCell ref="A149:A157"/>
    <mergeCell ref="A158:B158"/>
    <mergeCell ref="A78:A86"/>
    <mergeCell ref="A87:A95"/>
    <mergeCell ref="A96:A104"/>
    <mergeCell ref="A105:B105"/>
    <mergeCell ref="A113:A121"/>
    <mergeCell ref="A34:A42"/>
    <mergeCell ref="A43:A51"/>
    <mergeCell ref="A52:B52"/>
    <mergeCell ref="A60:A68"/>
    <mergeCell ref="A69:A77"/>
    <mergeCell ref="A2:H2"/>
    <mergeCell ref="A1:N1"/>
    <mergeCell ref="A7:A15"/>
    <mergeCell ref="A16:A24"/>
    <mergeCell ref="A25:A3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79"/>
  <sheetViews>
    <sheetView showRuler="0" workbookViewId="0">
      <selection sqref="A1:N1"/>
    </sheetView>
  </sheetViews>
  <sheetFormatPr baseColWidth="10" defaultColWidth="13.28515625" defaultRowHeight="12.75" x14ac:dyDescent="0.2"/>
  <cols>
    <col min="1" max="1" width="20.140625" customWidth="1"/>
    <col min="2" max="2" width="13.85546875" customWidth="1"/>
    <col min="3" max="14" width="11.7109375" customWidth="1"/>
  </cols>
  <sheetData>
    <row r="1" spans="1:14" ht="13.35" customHeight="1" x14ac:dyDescent="0.2">
      <c r="A1" s="730" t="s">
        <v>1059</v>
      </c>
      <c r="B1" s="639"/>
      <c r="C1" s="639"/>
      <c r="D1" s="639"/>
      <c r="E1" s="639"/>
      <c r="F1" s="639"/>
      <c r="G1" s="639"/>
      <c r="H1" s="639"/>
      <c r="I1" s="639"/>
      <c r="J1" s="639"/>
      <c r="K1" s="639"/>
      <c r="L1" s="639"/>
      <c r="M1" s="639"/>
      <c r="N1" s="639"/>
    </row>
    <row r="2" spans="1:14" ht="12.4" customHeight="1" x14ac:dyDescent="0.2">
      <c r="A2" s="833" t="s">
        <v>227</v>
      </c>
      <c r="B2" s="639"/>
      <c r="C2" s="639"/>
      <c r="D2" s="639"/>
      <c r="E2" s="639"/>
      <c r="F2" s="639"/>
      <c r="G2" s="639"/>
      <c r="H2" s="639"/>
    </row>
    <row r="3" spans="1:14" ht="3.4" customHeight="1" x14ac:dyDescent="0.2"/>
    <row r="4" spans="1:14" ht="12.4" customHeight="1" x14ac:dyDescent="0.2">
      <c r="A4" s="282">
        <f>SUM(C7:N34)</f>
        <v>158873.83430000005</v>
      </c>
      <c r="C4" s="10" t="s">
        <v>93</v>
      </c>
      <c r="D4" s="10" t="s">
        <v>94</v>
      </c>
      <c r="E4" s="10" t="s">
        <v>95</v>
      </c>
      <c r="F4" s="10" t="s">
        <v>96</v>
      </c>
      <c r="G4" s="10" t="s">
        <v>97</v>
      </c>
      <c r="H4" s="10" t="s">
        <v>852</v>
      </c>
      <c r="I4" s="51" t="s">
        <v>853</v>
      </c>
      <c r="J4" s="51" t="s">
        <v>1013</v>
      </c>
      <c r="K4" s="51" t="s">
        <v>1014</v>
      </c>
      <c r="L4" s="51" t="s">
        <v>1015</v>
      </c>
      <c r="M4" s="51" t="s">
        <v>1016</v>
      </c>
      <c r="N4" s="51" t="s">
        <v>1017</v>
      </c>
    </row>
    <row r="5" spans="1:14" ht="3.4" customHeight="1" x14ac:dyDescent="0.2"/>
    <row r="6" spans="1:14" ht="44.1" customHeight="1" x14ac:dyDescent="0.2">
      <c r="A6" s="210" t="s">
        <v>98</v>
      </c>
      <c r="B6" s="179" t="s">
        <v>1018</v>
      </c>
      <c r="C6" s="65" t="s">
        <v>1019</v>
      </c>
      <c r="D6" s="65" t="s">
        <v>1020</v>
      </c>
      <c r="E6" s="65" t="s">
        <v>1021</v>
      </c>
      <c r="F6" s="65" t="s">
        <v>1022</v>
      </c>
      <c r="G6" s="65" t="s">
        <v>1023</v>
      </c>
      <c r="H6" s="65" t="s">
        <v>1024</v>
      </c>
      <c r="I6" s="65" t="s">
        <v>1025</v>
      </c>
      <c r="J6" s="446" t="s">
        <v>1026</v>
      </c>
      <c r="K6" s="65" t="s">
        <v>165</v>
      </c>
      <c r="L6" s="65" t="s">
        <v>956</v>
      </c>
      <c r="M6" s="446" t="s">
        <v>1027</v>
      </c>
      <c r="N6" s="446" t="s">
        <v>1028</v>
      </c>
    </row>
    <row r="7" spans="1:14" ht="12.4" customHeight="1" x14ac:dyDescent="0.2">
      <c r="A7" s="834" t="s">
        <v>1029</v>
      </c>
      <c r="B7" s="407" t="s">
        <v>1030</v>
      </c>
      <c r="C7" s="408">
        <v>0</v>
      </c>
      <c r="D7" s="127">
        <v>0</v>
      </c>
      <c r="E7" s="409">
        <v>0</v>
      </c>
      <c r="F7" s="127">
        <v>0</v>
      </c>
      <c r="G7" s="409">
        <v>0</v>
      </c>
      <c r="H7" s="127">
        <v>0</v>
      </c>
      <c r="I7" s="409">
        <v>0</v>
      </c>
      <c r="J7" s="410">
        <v>0</v>
      </c>
      <c r="K7" s="127">
        <v>0</v>
      </c>
      <c r="L7" s="409">
        <v>0</v>
      </c>
      <c r="M7" s="127">
        <v>0</v>
      </c>
      <c r="N7" s="22" t="s">
        <v>136</v>
      </c>
    </row>
    <row r="8" spans="1:14" ht="12.4" customHeight="1" x14ac:dyDescent="0.2">
      <c r="A8" s="639"/>
      <c r="B8" s="411" t="s">
        <v>1031</v>
      </c>
      <c r="C8" s="412">
        <v>0</v>
      </c>
      <c r="D8" s="16">
        <v>0</v>
      </c>
      <c r="E8" s="348">
        <v>0</v>
      </c>
      <c r="F8" s="16">
        <v>0</v>
      </c>
      <c r="G8" s="348">
        <v>0</v>
      </c>
      <c r="H8" s="16">
        <v>0</v>
      </c>
      <c r="I8" s="348">
        <v>0</v>
      </c>
      <c r="J8" s="413">
        <v>0</v>
      </c>
      <c r="K8" s="16">
        <v>0</v>
      </c>
      <c r="L8" s="348">
        <v>0</v>
      </c>
      <c r="M8" s="16">
        <v>0</v>
      </c>
      <c r="N8" s="137" t="s">
        <v>136</v>
      </c>
    </row>
    <row r="9" spans="1:14" ht="12.4" customHeight="1" x14ac:dyDescent="0.2">
      <c r="A9" s="639"/>
      <c r="B9" s="411" t="s">
        <v>1032</v>
      </c>
      <c r="C9" s="412">
        <v>0</v>
      </c>
      <c r="D9" s="16">
        <v>0</v>
      </c>
      <c r="E9" s="348">
        <v>0</v>
      </c>
      <c r="F9" s="16">
        <v>0</v>
      </c>
      <c r="G9" s="348">
        <v>0</v>
      </c>
      <c r="H9" s="16">
        <v>0</v>
      </c>
      <c r="I9" s="348">
        <v>0</v>
      </c>
      <c r="J9" s="413">
        <v>0</v>
      </c>
      <c r="K9" s="16">
        <v>0</v>
      </c>
      <c r="L9" s="348">
        <v>0</v>
      </c>
      <c r="M9" s="16">
        <v>0</v>
      </c>
      <c r="N9" s="137" t="s">
        <v>136</v>
      </c>
    </row>
    <row r="10" spans="1:14" ht="12.4" customHeight="1" x14ac:dyDescent="0.2">
      <c r="A10" s="639"/>
      <c r="B10" s="411" t="s">
        <v>1033</v>
      </c>
      <c r="C10" s="412">
        <v>0</v>
      </c>
      <c r="D10" s="16">
        <v>0</v>
      </c>
      <c r="E10" s="348">
        <v>0</v>
      </c>
      <c r="F10" s="16">
        <v>0</v>
      </c>
      <c r="G10" s="348">
        <v>0</v>
      </c>
      <c r="H10" s="16">
        <v>0</v>
      </c>
      <c r="I10" s="348">
        <v>0</v>
      </c>
      <c r="J10" s="413">
        <v>0</v>
      </c>
      <c r="K10" s="16">
        <v>0</v>
      </c>
      <c r="L10" s="348">
        <v>0</v>
      </c>
      <c r="M10" s="16">
        <v>0</v>
      </c>
      <c r="N10" s="137" t="s">
        <v>136</v>
      </c>
    </row>
    <row r="11" spans="1:14" ht="12.4" customHeight="1" x14ac:dyDescent="0.2">
      <c r="A11" s="639"/>
      <c r="B11" s="411" t="s">
        <v>1034</v>
      </c>
      <c r="C11" s="412">
        <v>0</v>
      </c>
      <c r="D11" s="16">
        <v>0</v>
      </c>
      <c r="E11" s="348">
        <v>0</v>
      </c>
      <c r="F11" s="16">
        <v>0</v>
      </c>
      <c r="G11" s="348">
        <v>0</v>
      </c>
      <c r="H11" s="16">
        <v>0</v>
      </c>
      <c r="I11" s="348">
        <v>0</v>
      </c>
      <c r="J11" s="413">
        <v>0</v>
      </c>
      <c r="K11" s="16">
        <v>0</v>
      </c>
      <c r="L11" s="348">
        <v>0</v>
      </c>
      <c r="M11" s="16">
        <v>0</v>
      </c>
      <c r="N11" s="137" t="s">
        <v>136</v>
      </c>
    </row>
    <row r="12" spans="1:14" ht="12.4" customHeight="1" x14ac:dyDescent="0.2">
      <c r="A12" s="639"/>
      <c r="B12" s="411" t="s">
        <v>1035</v>
      </c>
      <c r="C12" s="412">
        <v>0</v>
      </c>
      <c r="D12" s="16">
        <v>0</v>
      </c>
      <c r="E12" s="348">
        <v>0</v>
      </c>
      <c r="F12" s="16">
        <v>0</v>
      </c>
      <c r="G12" s="348">
        <v>0</v>
      </c>
      <c r="H12" s="16">
        <v>0</v>
      </c>
      <c r="I12" s="348">
        <v>0</v>
      </c>
      <c r="J12" s="413">
        <v>0</v>
      </c>
      <c r="K12" s="16">
        <v>0</v>
      </c>
      <c r="L12" s="348">
        <v>0</v>
      </c>
      <c r="M12" s="16">
        <v>0</v>
      </c>
      <c r="N12" s="137" t="s">
        <v>136</v>
      </c>
    </row>
    <row r="13" spans="1:14" ht="12.4" customHeight="1" x14ac:dyDescent="0.2">
      <c r="A13" s="639"/>
      <c r="B13" s="411" t="s">
        <v>1036</v>
      </c>
      <c r="C13" s="412">
        <v>0</v>
      </c>
      <c r="D13" s="16">
        <v>0</v>
      </c>
      <c r="E13" s="348">
        <v>0</v>
      </c>
      <c r="F13" s="16">
        <v>0</v>
      </c>
      <c r="G13" s="348">
        <v>0</v>
      </c>
      <c r="H13" s="16">
        <v>0</v>
      </c>
      <c r="I13" s="348">
        <v>0</v>
      </c>
      <c r="J13" s="413">
        <v>0</v>
      </c>
      <c r="K13" s="16">
        <v>0</v>
      </c>
      <c r="L13" s="348">
        <v>0</v>
      </c>
      <c r="M13" s="16">
        <v>0</v>
      </c>
      <c r="N13" s="137" t="s">
        <v>136</v>
      </c>
    </row>
    <row r="14" spans="1:14" ht="12.4" customHeight="1" x14ac:dyDescent="0.2">
      <c r="A14" s="639"/>
      <c r="B14" s="414" t="s">
        <v>1037</v>
      </c>
      <c r="C14" s="415">
        <v>0</v>
      </c>
      <c r="D14" s="20">
        <v>0</v>
      </c>
      <c r="E14" s="350">
        <v>0</v>
      </c>
      <c r="F14" s="20">
        <v>0</v>
      </c>
      <c r="G14" s="350">
        <v>0</v>
      </c>
      <c r="H14" s="20">
        <v>0</v>
      </c>
      <c r="I14" s="350">
        <v>0</v>
      </c>
      <c r="J14" s="416">
        <v>0</v>
      </c>
      <c r="K14" s="20">
        <v>0</v>
      </c>
      <c r="L14" s="350">
        <v>0</v>
      </c>
      <c r="M14" s="20">
        <v>0</v>
      </c>
      <c r="N14" s="140" t="s">
        <v>136</v>
      </c>
    </row>
    <row r="15" spans="1:14" ht="12.4" customHeight="1" x14ac:dyDescent="0.2">
      <c r="A15" s="639"/>
      <c r="B15" s="417" t="s">
        <v>1038</v>
      </c>
      <c r="C15" s="128">
        <v>0</v>
      </c>
      <c r="D15" s="128">
        <v>0</v>
      </c>
      <c r="E15" s="352">
        <v>0</v>
      </c>
      <c r="F15" s="128">
        <v>0</v>
      </c>
      <c r="G15" s="352">
        <v>0</v>
      </c>
      <c r="H15" s="128">
        <v>0</v>
      </c>
      <c r="I15" s="352">
        <v>0</v>
      </c>
      <c r="J15" s="418">
        <v>0</v>
      </c>
      <c r="K15" s="128">
        <v>0</v>
      </c>
      <c r="L15" s="352">
        <v>0</v>
      </c>
      <c r="M15" s="128">
        <v>0</v>
      </c>
      <c r="N15" s="128">
        <v>0</v>
      </c>
    </row>
    <row r="16" spans="1:14" ht="12.4" customHeight="1" x14ac:dyDescent="0.2">
      <c r="A16" s="834" t="s">
        <v>1039</v>
      </c>
      <c r="B16" s="407" t="s">
        <v>1030</v>
      </c>
      <c r="C16" s="408">
        <v>3056</v>
      </c>
      <c r="D16" s="127">
        <v>2515</v>
      </c>
      <c r="E16" s="409">
        <v>0.42049999999999998</v>
      </c>
      <c r="F16" s="127">
        <v>4144</v>
      </c>
      <c r="G16" s="409">
        <v>6.9999999999999999E-4</v>
      </c>
      <c r="H16" s="127">
        <v>25</v>
      </c>
      <c r="I16" s="409">
        <v>0.45</v>
      </c>
      <c r="J16" s="410">
        <v>2.5</v>
      </c>
      <c r="K16" s="127">
        <v>1203</v>
      </c>
      <c r="L16" s="409">
        <v>0.29039999999999999</v>
      </c>
      <c r="M16" s="127">
        <v>1</v>
      </c>
      <c r="N16" s="22" t="s">
        <v>136</v>
      </c>
    </row>
    <row r="17" spans="1:14" ht="12.4" customHeight="1" x14ac:dyDescent="0.2">
      <c r="A17" s="639"/>
      <c r="B17" s="411" t="s">
        <v>1031</v>
      </c>
      <c r="C17" s="412">
        <v>503</v>
      </c>
      <c r="D17" s="16">
        <v>671</v>
      </c>
      <c r="E17" s="348">
        <v>0.37790000000000001</v>
      </c>
      <c r="F17" s="16">
        <v>757</v>
      </c>
      <c r="G17" s="348">
        <v>1.9E-3</v>
      </c>
      <c r="H17" s="16">
        <v>5</v>
      </c>
      <c r="I17" s="348">
        <v>0.45</v>
      </c>
      <c r="J17" s="413">
        <v>2.5</v>
      </c>
      <c r="K17" s="16">
        <v>324</v>
      </c>
      <c r="L17" s="348">
        <v>0.42770000000000002</v>
      </c>
      <c r="M17" s="16">
        <v>1</v>
      </c>
      <c r="N17" s="137" t="s">
        <v>136</v>
      </c>
    </row>
    <row r="18" spans="1:14" ht="12.4" customHeight="1" x14ac:dyDescent="0.2">
      <c r="A18" s="639"/>
      <c r="B18" s="411" t="s">
        <v>1032</v>
      </c>
      <c r="C18" s="412">
        <v>0</v>
      </c>
      <c r="D18" s="16">
        <v>0</v>
      </c>
      <c r="E18" s="348">
        <v>0</v>
      </c>
      <c r="F18" s="16">
        <v>0</v>
      </c>
      <c r="G18" s="348">
        <v>0</v>
      </c>
      <c r="H18" s="16">
        <v>0</v>
      </c>
      <c r="I18" s="348">
        <v>0</v>
      </c>
      <c r="J18" s="413">
        <v>0</v>
      </c>
      <c r="K18" s="16">
        <v>0</v>
      </c>
      <c r="L18" s="348">
        <v>0</v>
      </c>
      <c r="M18" s="16">
        <v>0</v>
      </c>
      <c r="N18" s="137" t="s">
        <v>136</v>
      </c>
    </row>
    <row r="19" spans="1:14" ht="12.4" customHeight="1" x14ac:dyDescent="0.2">
      <c r="A19" s="639"/>
      <c r="B19" s="411" t="s">
        <v>1033</v>
      </c>
      <c r="C19" s="412">
        <v>0</v>
      </c>
      <c r="D19" s="16">
        <v>0</v>
      </c>
      <c r="E19" s="348">
        <v>0</v>
      </c>
      <c r="F19" s="16">
        <v>0</v>
      </c>
      <c r="G19" s="348">
        <v>0</v>
      </c>
      <c r="H19" s="16">
        <v>0</v>
      </c>
      <c r="I19" s="348">
        <v>0</v>
      </c>
      <c r="J19" s="413">
        <v>0</v>
      </c>
      <c r="K19" s="16">
        <v>0</v>
      </c>
      <c r="L19" s="348">
        <v>0</v>
      </c>
      <c r="M19" s="16">
        <v>0</v>
      </c>
      <c r="N19" s="137" t="s">
        <v>136</v>
      </c>
    </row>
    <row r="20" spans="1:14" ht="12.4" customHeight="1" x14ac:dyDescent="0.2">
      <c r="A20" s="639"/>
      <c r="B20" s="411" t="s">
        <v>1034</v>
      </c>
      <c r="C20" s="412">
        <v>0</v>
      </c>
      <c r="D20" s="16">
        <v>0</v>
      </c>
      <c r="E20" s="348">
        <v>0</v>
      </c>
      <c r="F20" s="16">
        <v>0</v>
      </c>
      <c r="G20" s="348">
        <v>0</v>
      </c>
      <c r="H20" s="16">
        <v>0</v>
      </c>
      <c r="I20" s="348">
        <v>0</v>
      </c>
      <c r="J20" s="413">
        <v>0</v>
      </c>
      <c r="K20" s="16">
        <v>0</v>
      </c>
      <c r="L20" s="348">
        <v>0</v>
      </c>
      <c r="M20" s="16">
        <v>0</v>
      </c>
      <c r="N20" s="137" t="s">
        <v>136</v>
      </c>
    </row>
    <row r="21" spans="1:14" ht="12.4" customHeight="1" x14ac:dyDescent="0.2">
      <c r="A21" s="639"/>
      <c r="B21" s="411" t="s">
        <v>1035</v>
      </c>
      <c r="C21" s="412">
        <v>0</v>
      </c>
      <c r="D21" s="16">
        <v>0</v>
      </c>
      <c r="E21" s="348">
        <v>0</v>
      </c>
      <c r="F21" s="16">
        <v>0</v>
      </c>
      <c r="G21" s="348">
        <v>0</v>
      </c>
      <c r="H21" s="16">
        <v>0</v>
      </c>
      <c r="I21" s="348">
        <v>0</v>
      </c>
      <c r="J21" s="413">
        <v>0</v>
      </c>
      <c r="K21" s="16">
        <v>0</v>
      </c>
      <c r="L21" s="348">
        <v>0</v>
      </c>
      <c r="M21" s="16">
        <v>0</v>
      </c>
      <c r="N21" s="137" t="s">
        <v>136</v>
      </c>
    </row>
    <row r="22" spans="1:14" ht="12.4" customHeight="1" x14ac:dyDescent="0.2">
      <c r="A22" s="639"/>
      <c r="B22" s="411" t="s">
        <v>1036</v>
      </c>
      <c r="C22" s="412">
        <v>21</v>
      </c>
      <c r="D22" s="16">
        <v>0</v>
      </c>
      <c r="E22" s="348">
        <v>0.1</v>
      </c>
      <c r="F22" s="16">
        <v>21</v>
      </c>
      <c r="G22" s="348">
        <v>0.1734</v>
      </c>
      <c r="H22" s="16">
        <v>1</v>
      </c>
      <c r="I22" s="348">
        <v>0.45</v>
      </c>
      <c r="J22" s="413">
        <v>2.5</v>
      </c>
      <c r="K22" s="16">
        <v>49</v>
      </c>
      <c r="L22" s="348">
        <v>2.3058999999999998</v>
      </c>
      <c r="M22" s="16">
        <v>2</v>
      </c>
      <c r="N22" s="137" t="s">
        <v>136</v>
      </c>
    </row>
    <row r="23" spans="1:14" ht="12.4" customHeight="1" x14ac:dyDescent="0.2">
      <c r="A23" s="639"/>
      <c r="B23" s="414" t="s">
        <v>1037</v>
      </c>
      <c r="C23" s="415">
        <v>0</v>
      </c>
      <c r="D23" s="20">
        <v>0</v>
      </c>
      <c r="E23" s="350">
        <v>0</v>
      </c>
      <c r="F23" s="20">
        <v>0</v>
      </c>
      <c r="G23" s="350">
        <v>0</v>
      </c>
      <c r="H23" s="20">
        <v>0</v>
      </c>
      <c r="I23" s="350">
        <v>0</v>
      </c>
      <c r="J23" s="416">
        <v>0</v>
      </c>
      <c r="K23" s="20">
        <v>0</v>
      </c>
      <c r="L23" s="350">
        <v>0</v>
      </c>
      <c r="M23" s="20">
        <v>0</v>
      </c>
      <c r="N23" s="140" t="s">
        <v>136</v>
      </c>
    </row>
    <row r="24" spans="1:14" ht="12.4" customHeight="1" x14ac:dyDescent="0.2">
      <c r="A24" s="639"/>
      <c r="B24" s="417" t="s">
        <v>1038</v>
      </c>
      <c r="C24" s="128">
        <v>3580</v>
      </c>
      <c r="D24" s="128">
        <v>3186</v>
      </c>
      <c r="E24" s="352">
        <v>0.41139999999999999</v>
      </c>
      <c r="F24" s="128">
        <v>4922</v>
      </c>
      <c r="G24" s="352">
        <v>1.6000000000000001E-3</v>
      </c>
      <c r="H24" s="128">
        <v>31</v>
      </c>
      <c r="I24" s="352">
        <v>0.45</v>
      </c>
      <c r="J24" s="418">
        <v>2.5</v>
      </c>
      <c r="K24" s="128">
        <v>1576</v>
      </c>
      <c r="L24" s="352">
        <v>0.32019999999999998</v>
      </c>
      <c r="M24" s="128">
        <v>4</v>
      </c>
      <c r="N24" s="128">
        <v>0</v>
      </c>
    </row>
    <row r="25" spans="1:14" ht="12.4" customHeight="1" x14ac:dyDescent="0.2">
      <c r="A25" s="834" t="s">
        <v>1040</v>
      </c>
      <c r="B25" s="407" t="s">
        <v>1030</v>
      </c>
      <c r="C25" s="408">
        <v>697</v>
      </c>
      <c r="D25" s="127">
        <v>2374</v>
      </c>
      <c r="E25" s="409">
        <v>0.42309999999999998</v>
      </c>
      <c r="F25" s="127">
        <v>1696</v>
      </c>
      <c r="G25" s="409">
        <v>1.1000000000000001E-3</v>
      </c>
      <c r="H25" s="127">
        <v>23</v>
      </c>
      <c r="I25" s="409">
        <v>0.4</v>
      </c>
      <c r="J25" s="410">
        <v>2.5</v>
      </c>
      <c r="K25" s="127">
        <v>474</v>
      </c>
      <c r="L25" s="409">
        <v>0.27950000000000003</v>
      </c>
      <c r="M25" s="127">
        <v>1</v>
      </c>
      <c r="N25" s="22" t="s">
        <v>136</v>
      </c>
    </row>
    <row r="26" spans="1:14" ht="12.4" customHeight="1" x14ac:dyDescent="0.2">
      <c r="A26" s="639"/>
      <c r="B26" s="411" t="s">
        <v>1031</v>
      </c>
      <c r="C26" s="412">
        <v>710</v>
      </c>
      <c r="D26" s="16">
        <v>1678</v>
      </c>
      <c r="E26" s="348">
        <v>0.37819999999999998</v>
      </c>
      <c r="F26" s="16">
        <v>1345</v>
      </c>
      <c r="G26" s="348">
        <v>2.3E-3</v>
      </c>
      <c r="H26" s="16">
        <v>18</v>
      </c>
      <c r="I26" s="348">
        <v>0.4</v>
      </c>
      <c r="J26" s="413">
        <v>2.5</v>
      </c>
      <c r="K26" s="16">
        <v>564</v>
      </c>
      <c r="L26" s="348">
        <v>0.41949999999999998</v>
      </c>
      <c r="M26" s="16">
        <v>1</v>
      </c>
      <c r="N26" s="137" t="s">
        <v>136</v>
      </c>
    </row>
    <row r="27" spans="1:14" ht="12.4" customHeight="1" x14ac:dyDescent="0.2">
      <c r="A27" s="639"/>
      <c r="B27" s="411" t="s">
        <v>1032</v>
      </c>
      <c r="C27" s="412">
        <v>1522</v>
      </c>
      <c r="D27" s="16">
        <v>2925</v>
      </c>
      <c r="E27" s="348">
        <v>0.36609999999999998</v>
      </c>
      <c r="F27" s="16">
        <v>2593</v>
      </c>
      <c r="G27" s="348">
        <v>3.3999999999999998E-3</v>
      </c>
      <c r="H27" s="16">
        <v>27</v>
      </c>
      <c r="I27" s="348">
        <v>0.4</v>
      </c>
      <c r="J27" s="413">
        <v>2.5</v>
      </c>
      <c r="K27" s="16">
        <v>1319</v>
      </c>
      <c r="L27" s="348">
        <v>0.50860000000000005</v>
      </c>
      <c r="M27" s="16">
        <v>3</v>
      </c>
      <c r="N27" s="137" t="s">
        <v>136</v>
      </c>
    </row>
    <row r="28" spans="1:14" ht="12.4" customHeight="1" x14ac:dyDescent="0.2">
      <c r="A28" s="639"/>
      <c r="B28" s="411" t="s">
        <v>1033</v>
      </c>
      <c r="C28" s="412">
        <v>905</v>
      </c>
      <c r="D28" s="16">
        <v>1012</v>
      </c>
      <c r="E28" s="348">
        <v>0.46029999999999999</v>
      </c>
      <c r="F28" s="16">
        <v>1371</v>
      </c>
      <c r="G28" s="348">
        <v>6.1999999999999998E-3</v>
      </c>
      <c r="H28" s="16">
        <v>21</v>
      </c>
      <c r="I28" s="348">
        <v>0.4</v>
      </c>
      <c r="J28" s="413">
        <v>2.5</v>
      </c>
      <c r="K28" s="16">
        <v>933</v>
      </c>
      <c r="L28" s="348">
        <v>0.67989999999999995</v>
      </c>
      <c r="M28" s="16">
        <v>3</v>
      </c>
      <c r="N28" s="137" t="s">
        <v>136</v>
      </c>
    </row>
    <row r="29" spans="1:14" ht="12.4" customHeight="1" x14ac:dyDescent="0.2">
      <c r="A29" s="639"/>
      <c r="B29" s="411" t="s">
        <v>1034</v>
      </c>
      <c r="C29" s="412">
        <v>2227</v>
      </c>
      <c r="D29" s="16">
        <v>1344</v>
      </c>
      <c r="E29" s="348">
        <v>0.4143</v>
      </c>
      <c r="F29" s="16">
        <v>2783</v>
      </c>
      <c r="G29" s="348">
        <v>1.6799999999999999E-2</v>
      </c>
      <c r="H29" s="16">
        <v>46</v>
      </c>
      <c r="I29" s="348">
        <v>0.4</v>
      </c>
      <c r="J29" s="413">
        <v>2.5</v>
      </c>
      <c r="K29" s="16">
        <v>2656</v>
      </c>
      <c r="L29" s="348">
        <v>0.95420000000000005</v>
      </c>
      <c r="M29" s="16">
        <v>20</v>
      </c>
      <c r="N29" s="137" t="s">
        <v>136</v>
      </c>
    </row>
    <row r="30" spans="1:14" ht="12.4" customHeight="1" x14ac:dyDescent="0.2">
      <c r="A30" s="639"/>
      <c r="B30" s="411" t="s">
        <v>1035</v>
      </c>
      <c r="C30" s="412">
        <v>1844</v>
      </c>
      <c r="D30" s="16">
        <v>708</v>
      </c>
      <c r="E30" s="348">
        <v>0.35249999999999998</v>
      </c>
      <c r="F30" s="16">
        <v>2089</v>
      </c>
      <c r="G30" s="348">
        <v>4.7199999999999999E-2</v>
      </c>
      <c r="H30" s="16">
        <v>39</v>
      </c>
      <c r="I30" s="348">
        <v>0.4</v>
      </c>
      <c r="J30" s="413">
        <v>2.5</v>
      </c>
      <c r="K30" s="16">
        <v>2714</v>
      </c>
      <c r="L30" s="348">
        <v>1.2994000000000001</v>
      </c>
      <c r="M30" s="16">
        <v>39</v>
      </c>
      <c r="N30" s="137" t="s">
        <v>136</v>
      </c>
    </row>
    <row r="31" spans="1:14" ht="12.4" customHeight="1" x14ac:dyDescent="0.2">
      <c r="A31" s="639"/>
      <c r="B31" s="411" t="s">
        <v>1036</v>
      </c>
      <c r="C31" s="412">
        <v>3</v>
      </c>
      <c r="D31" s="16">
        <v>2</v>
      </c>
      <c r="E31" s="348">
        <v>0.34620000000000001</v>
      </c>
      <c r="F31" s="16">
        <v>4</v>
      </c>
      <c r="G31" s="348">
        <v>0.2366</v>
      </c>
      <c r="H31" s="16">
        <v>1</v>
      </c>
      <c r="I31" s="348">
        <v>0.4</v>
      </c>
      <c r="J31" s="413">
        <v>2.5</v>
      </c>
      <c r="K31" s="16">
        <v>7</v>
      </c>
      <c r="L31" s="348">
        <v>1.8245</v>
      </c>
      <c r="M31" s="16">
        <v>0</v>
      </c>
      <c r="N31" s="137" t="s">
        <v>136</v>
      </c>
    </row>
    <row r="32" spans="1:14" ht="12.4" customHeight="1" x14ac:dyDescent="0.2">
      <c r="A32" s="639"/>
      <c r="B32" s="414" t="s">
        <v>1037</v>
      </c>
      <c r="C32" s="415">
        <v>150</v>
      </c>
      <c r="D32" s="20">
        <v>53</v>
      </c>
      <c r="E32" s="350">
        <v>0.41920000000000002</v>
      </c>
      <c r="F32" s="20">
        <v>172</v>
      </c>
      <c r="G32" s="350">
        <v>1</v>
      </c>
      <c r="H32" s="20">
        <v>2</v>
      </c>
      <c r="I32" s="350">
        <v>0.4</v>
      </c>
      <c r="J32" s="416">
        <v>2.5</v>
      </c>
      <c r="K32" s="20">
        <v>433</v>
      </c>
      <c r="L32" s="350">
        <v>2.5196000000000001</v>
      </c>
      <c r="M32" s="20">
        <v>35</v>
      </c>
      <c r="N32" s="140" t="s">
        <v>136</v>
      </c>
    </row>
    <row r="33" spans="1:14" ht="12.4" customHeight="1" x14ac:dyDescent="0.2">
      <c r="A33" s="639"/>
      <c r="B33" s="417" t="s">
        <v>1038</v>
      </c>
      <c r="C33" s="128">
        <v>8058</v>
      </c>
      <c r="D33" s="128">
        <v>10096</v>
      </c>
      <c r="E33" s="352">
        <v>0.3967</v>
      </c>
      <c r="F33" s="128">
        <v>12053</v>
      </c>
      <c r="G33" s="352">
        <v>2.8199999999999999E-2</v>
      </c>
      <c r="H33" s="128">
        <v>177</v>
      </c>
      <c r="I33" s="352">
        <v>0.4</v>
      </c>
      <c r="J33" s="418">
        <v>2.5</v>
      </c>
      <c r="K33" s="128">
        <v>9100</v>
      </c>
      <c r="L33" s="352">
        <v>0.755</v>
      </c>
      <c r="M33" s="128">
        <v>102</v>
      </c>
      <c r="N33" s="128">
        <v>79</v>
      </c>
    </row>
    <row r="34" spans="1:14" ht="12.4" customHeight="1" x14ac:dyDescent="0.2">
      <c r="A34" s="835" t="s">
        <v>1060</v>
      </c>
      <c r="B34" s="835"/>
      <c r="C34" s="128">
        <v>11638</v>
      </c>
      <c r="D34" s="128">
        <v>13282</v>
      </c>
      <c r="E34" s="352">
        <v>0.4002</v>
      </c>
      <c r="F34" s="128">
        <v>16975</v>
      </c>
      <c r="G34" s="352">
        <v>2.06E-2</v>
      </c>
      <c r="H34" s="128">
        <v>208</v>
      </c>
      <c r="I34" s="352">
        <v>0.41439999999999999</v>
      </c>
      <c r="J34" s="418">
        <v>2.5</v>
      </c>
      <c r="K34" s="128">
        <v>10676</v>
      </c>
      <c r="L34" s="352">
        <v>0.62890000000000001</v>
      </c>
      <c r="M34" s="128">
        <v>106</v>
      </c>
      <c r="N34" s="128">
        <v>79</v>
      </c>
    </row>
    <row r="35" spans="1:14" ht="15" customHeight="1" x14ac:dyDescent="0.2">
      <c r="A35" s="296"/>
      <c r="B35" s="201"/>
      <c r="C35" s="467"/>
      <c r="D35" s="467"/>
      <c r="E35" s="467"/>
      <c r="F35" s="467"/>
      <c r="G35" s="467"/>
      <c r="H35" s="467"/>
      <c r="I35" s="467"/>
      <c r="J35" s="467"/>
      <c r="K35" s="467"/>
      <c r="L35" s="467"/>
      <c r="M35" s="467"/>
      <c r="N35" s="467"/>
    </row>
    <row r="36" spans="1:14" ht="12.4" customHeight="1" x14ac:dyDescent="0.2"/>
    <row r="37" spans="1:14" ht="12.4" customHeight="1" x14ac:dyDescent="0.2">
      <c r="A37" s="15" t="s">
        <v>310</v>
      </c>
      <c r="B37" s="192">
        <f>SUM(C42:N69)</f>
        <v>167212.96219999998</v>
      </c>
    </row>
    <row r="38" spans="1:14" ht="3.4" customHeight="1" x14ac:dyDescent="0.2"/>
    <row r="39" spans="1:14" ht="12.4" customHeight="1" x14ac:dyDescent="0.2">
      <c r="C39" s="10" t="s">
        <v>93</v>
      </c>
      <c r="D39" s="10" t="s">
        <v>94</v>
      </c>
      <c r="E39" s="10" t="s">
        <v>95</v>
      </c>
      <c r="F39" s="10" t="s">
        <v>96</v>
      </c>
      <c r="G39" s="10" t="s">
        <v>97</v>
      </c>
      <c r="H39" s="10" t="s">
        <v>852</v>
      </c>
      <c r="I39" s="51" t="s">
        <v>853</v>
      </c>
      <c r="J39" s="51" t="s">
        <v>1013</v>
      </c>
      <c r="K39" s="51" t="s">
        <v>1014</v>
      </c>
      <c r="L39" s="51" t="s">
        <v>1015</v>
      </c>
      <c r="M39" s="51" t="s">
        <v>1016</v>
      </c>
      <c r="N39" s="51" t="s">
        <v>1017</v>
      </c>
    </row>
    <row r="40" spans="1:14" ht="3.4" customHeight="1" x14ac:dyDescent="0.2"/>
    <row r="41" spans="1:14" ht="42.4" customHeight="1" x14ac:dyDescent="0.2">
      <c r="A41" s="210" t="s">
        <v>98</v>
      </c>
      <c r="B41" s="179" t="s">
        <v>1018</v>
      </c>
      <c r="C41" s="89" t="s">
        <v>1019</v>
      </c>
      <c r="D41" s="89" t="s">
        <v>1020</v>
      </c>
      <c r="E41" s="89" t="s">
        <v>1021</v>
      </c>
      <c r="F41" s="89" t="s">
        <v>1022</v>
      </c>
      <c r="G41" s="89" t="s">
        <v>1023</v>
      </c>
      <c r="H41" s="89" t="s">
        <v>1024</v>
      </c>
      <c r="I41" s="89" t="s">
        <v>1025</v>
      </c>
      <c r="J41" s="89" t="s">
        <v>1042</v>
      </c>
      <c r="K41" s="89" t="s">
        <v>165</v>
      </c>
      <c r="L41" s="89" t="s">
        <v>956</v>
      </c>
      <c r="M41" s="89" t="s">
        <v>1043</v>
      </c>
      <c r="N41" s="89" t="s">
        <v>1044</v>
      </c>
    </row>
    <row r="42" spans="1:14" ht="12.4" customHeight="1" x14ac:dyDescent="0.2">
      <c r="A42" s="834" t="s">
        <v>1029</v>
      </c>
      <c r="B42" s="407" t="s">
        <v>1030</v>
      </c>
      <c r="C42" s="447">
        <v>0</v>
      </c>
      <c r="D42" s="333">
        <v>0</v>
      </c>
      <c r="E42" s="440">
        <v>0</v>
      </c>
      <c r="F42" s="333">
        <v>0</v>
      </c>
      <c r="G42" s="440">
        <v>0</v>
      </c>
      <c r="H42" s="333">
        <v>0</v>
      </c>
      <c r="I42" s="440">
        <v>0</v>
      </c>
      <c r="J42" s="423">
        <v>0</v>
      </c>
      <c r="K42" s="333">
        <v>0</v>
      </c>
      <c r="L42" s="440">
        <v>0</v>
      </c>
      <c r="M42" s="333">
        <v>0</v>
      </c>
      <c r="N42" s="43" t="s">
        <v>136</v>
      </c>
    </row>
    <row r="43" spans="1:14" ht="12.4" customHeight="1" x14ac:dyDescent="0.2">
      <c r="A43" s="639"/>
      <c r="B43" s="411" t="s">
        <v>1031</v>
      </c>
      <c r="C43" s="448">
        <v>0</v>
      </c>
      <c r="D43" s="33">
        <v>0</v>
      </c>
      <c r="E43" s="442">
        <v>0</v>
      </c>
      <c r="F43" s="33">
        <v>0</v>
      </c>
      <c r="G43" s="442">
        <v>0</v>
      </c>
      <c r="H43" s="33">
        <v>0</v>
      </c>
      <c r="I43" s="442">
        <v>0</v>
      </c>
      <c r="J43" s="427">
        <v>0</v>
      </c>
      <c r="K43" s="33">
        <v>0</v>
      </c>
      <c r="L43" s="442">
        <v>0</v>
      </c>
      <c r="M43" s="33">
        <v>0</v>
      </c>
      <c r="N43" s="182" t="s">
        <v>136</v>
      </c>
    </row>
    <row r="44" spans="1:14" ht="12.4" customHeight="1" x14ac:dyDescent="0.2">
      <c r="A44" s="639"/>
      <c r="B44" s="411" t="s">
        <v>1032</v>
      </c>
      <c r="C44" s="448">
        <v>0</v>
      </c>
      <c r="D44" s="33">
        <v>0</v>
      </c>
      <c r="E44" s="442">
        <v>0</v>
      </c>
      <c r="F44" s="33">
        <v>0</v>
      </c>
      <c r="G44" s="442">
        <v>0</v>
      </c>
      <c r="H44" s="33">
        <v>0</v>
      </c>
      <c r="I44" s="442">
        <v>0</v>
      </c>
      <c r="J44" s="427">
        <v>0</v>
      </c>
      <c r="K44" s="33">
        <v>0</v>
      </c>
      <c r="L44" s="442">
        <v>0</v>
      </c>
      <c r="M44" s="33">
        <v>0</v>
      </c>
      <c r="N44" s="182" t="s">
        <v>136</v>
      </c>
    </row>
    <row r="45" spans="1:14" ht="12.4" customHeight="1" x14ac:dyDescent="0.2">
      <c r="A45" s="639"/>
      <c r="B45" s="411" t="s">
        <v>1033</v>
      </c>
      <c r="C45" s="448">
        <v>0</v>
      </c>
      <c r="D45" s="33">
        <v>0</v>
      </c>
      <c r="E45" s="442">
        <v>0</v>
      </c>
      <c r="F45" s="33">
        <v>0</v>
      </c>
      <c r="G45" s="442">
        <v>0</v>
      </c>
      <c r="H45" s="33">
        <v>0</v>
      </c>
      <c r="I45" s="442">
        <v>0</v>
      </c>
      <c r="J45" s="427">
        <v>0</v>
      </c>
      <c r="K45" s="33">
        <v>0</v>
      </c>
      <c r="L45" s="442">
        <v>0</v>
      </c>
      <c r="M45" s="33">
        <v>0</v>
      </c>
      <c r="N45" s="182" t="s">
        <v>136</v>
      </c>
    </row>
    <row r="46" spans="1:14" ht="12.4" customHeight="1" x14ac:dyDescent="0.2">
      <c r="A46" s="639"/>
      <c r="B46" s="411" t="s">
        <v>1034</v>
      </c>
      <c r="C46" s="448">
        <v>0</v>
      </c>
      <c r="D46" s="33">
        <v>0</v>
      </c>
      <c r="E46" s="442">
        <v>0</v>
      </c>
      <c r="F46" s="33">
        <v>0</v>
      </c>
      <c r="G46" s="442">
        <v>0</v>
      </c>
      <c r="H46" s="33">
        <v>0</v>
      </c>
      <c r="I46" s="442">
        <v>0</v>
      </c>
      <c r="J46" s="427">
        <v>0</v>
      </c>
      <c r="K46" s="33">
        <v>0</v>
      </c>
      <c r="L46" s="442">
        <v>0</v>
      </c>
      <c r="M46" s="33">
        <v>0</v>
      </c>
      <c r="N46" s="182" t="s">
        <v>136</v>
      </c>
    </row>
    <row r="47" spans="1:14" ht="12.4" customHeight="1" x14ac:dyDescent="0.2">
      <c r="A47" s="639"/>
      <c r="B47" s="411" t="s">
        <v>1035</v>
      </c>
      <c r="C47" s="448">
        <v>0</v>
      </c>
      <c r="D47" s="33">
        <v>0</v>
      </c>
      <c r="E47" s="442">
        <v>0</v>
      </c>
      <c r="F47" s="33">
        <v>0</v>
      </c>
      <c r="G47" s="442">
        <v>0</v>
      </c>
      <c r="H47" s="33">
        <v>0</v>
      </c>
      <c r="I47" s="442">
        <v>0</v>
      </c>
      <c r="J47" s="427">
        <v>0</v>
      </c>
      <c r="K47" s="33">
        <v>0</v>
      </c>
      <c r="L47" s="442">
        <v>0</v>
      </c>
      <c r="M47" s="33">
        <v>0</v>
      </c>
      <c r="N47" s="182" t="s">
        <v>136</v>
      </c>
    </row>
    <row r="48" spans="1:14" ht="12.4" customHeight="1" x14ac:dyDescent="0.2">
      <c r="A48" s="639"/>
      <c r="B48" s="411" t="s">
        <v>1036</v>
      </c>
      <c r="C48" s="448">
        <v>0</v>
      </c>
      <c r="D48" s="33">
        <v>0</v>
      </c>
      <c r="E48" s="442">
        <v>0</v>
      </c>
      <c r="F48" s="33">
        <v>0</v>
      </c>
      <c r="G48" s="442">
        <v>0</v>
      </c>
      <c r="H48" s="33">
        <v>0</v>
      </c>
      <c r="I48" s="442">
        <v>0</v>
      </c>
      <c r="J48" s="427">
        <v>0</v>
      </c>
      <c r="K48" s="33">
        <v>0</v>
      </c>
      <c r="L48" s="442">
        <v>0</v>
      </c>
      <c r="M48" s="33">
        <v>0</v>
      </c>
      <c r="N48" s="182" t="s">
        <v>136</v>
      </c>
    </row>
    <row r="49" spans="1:14" ht="12.4" customHeight="1" x14ac:dyDescent="0.2">
      <c r="A49" s="639"/>
      <c r="B49" s="414" t="s">
        <v>1037</v>
      </c>
      <c r="C49" s="449">
        <v>0</v>
      </c>
      <c r="D49" s="25">
        <v>0</v>
      </c>
      <c r="E49" s="444">
        <v>0</v>
      </c>
      <c r="F49" s="25">
        <v>0</v>
      </c>
      <c r="G49" s="444">
        <v>0</v>
      </c>
      <c r="H49" s="25">
        <v>0</v>
      </c>
      <c r="I49" s="444">
        <v>0</v>
      </c>
      <c r="J49" s="431">
        <v>0</v>
      </c>
      <c r="K49" s="25">
        <v>0</v>
      </c>
      <c r="L49" s="444">
        <v>0</v>
      </c>
      <c r="M49" s="25">
        <v>0</v>
      </c>
      <c r="N49" s="189" t="s">
        <v>136</v>
      </c>
    </row>
    <row r="50" spans="1:14" ht="12.4" customHeight="1" x14ac:dyDescent="0.2">
      <c r="A50" s="639"/>
      <c r="B50" s="417" t="s">
        <v>1038</v>
      </c>
      <c r="C50" s="152">
        <v>0</v>
      </c>
      <c r="D50" s="152">
        <v>0</v>
      </c>
      <c r="E50" s="445">
        <v>0</v>
      </c>
      <c r="F50" s="152">
        <v>0</v>
      </c>
      <c r="G50" s="445">
        <v>0</v>
      </c>
      <c r="H50" s="152">
        <v>0</v>
      </c>
      <c r="I50" s="445">
        <v>0</v>
      </c>
      <c r="J50" s="434">
        <v>0</v>
      </c>
      <c r="K50" s="152">
        <v>0</v>
      </c>
      <c r="L50" s="445">
        <v>0</v>
      </c>
      <c r="M50" s="152">
        <v>0</v>
      </c>
      <c r="N50" s="152">
        <v>0</v>
      </c>
    </row>
    <row r="51" spans="1:14" ht="12.4" customHeight="1" x14ac:dyDescent="0.2">
      <c r="A51" s="834" t="s">
        <v>1039</v>
      </c>
      <c r="B51" s="407" t="s">
        <v>1030</v>
      </c>
      <c r="C51" s="447">
        <v>5364</v>
      </c>
      <c r="D51" s="333">
        <v>2707</v>
      </c>
      <c r="E51" s="440">
        <v>0.4194</v>
      </c>
      <c r="F51" s="333">
        <v>6525</v>
      </c>
      <c r="G51" s="440">
        <v>5.9999999999999995E-4</v>
      </c>
      <c r="H51" s="333">
        <v>24</v>
      </c>
      <c r="I51" s="440">
        <v>0.45</v>
      </c>
      <c r="J51" s="423">
        <v>2.5</v>
      </c>
      <c r="K51" s="333">
        <v>1826</v>
      </c>
      <c r="L51" s="440">
        <v>0.27979999999999999</v>
      </c>
      <c r="M51" s="333">
        <v>2</v>
      </c>
      <c r="N51" s="43" t="s">
        <v>136</v>
      </c>
    </row>
    <row r="52" spans="1:14" ht="12.4" customHeight="1" x14ac:dyDescent="0.2">
      <c r="A52" s="639"/>
      <c r="B52" s="411" t="s">
        <v>1031</v>
      </c>
      <c r="C52" s="448">
        <v>268</v>
      </c>
      <c r="D52" s="33">
        <v>256</v>
      </c>
      <c r="E52" s="442">
        <v>0.34229999999999999</v>
      </c>
      <c r="F52" s="33">
        <v>355</v>
      </c>
      <c r="G52" s="442">
        <v>1.9E-3</v>
      </c>
      <c r="H52" s="33">
        <v>4</v>
      </c>
      <c r="I52" s="442">
        <v>0.45</v>
      </c>
      <c r="J52" s="427">
        <v>2.5</v>
      </c>
      <c r="K52" s="33">
        <v>152</v>
      </c>
      <c r="L52" s="442">
        <v>0.42780000000000001</v>
      </c>
      <c r="M52" s="33">
        <v>0</v>
      </c>
      <c r="N52" s="182" t="s">
        <v>136</v>
      </c>
    </row>
    <row r="53" spans="1:14" ht="12.4" customHeight="1" x14ac:dyDescent="0.2">
      <c r="A53" s="639"/>
      <c r="B53" s="411" t="s">
        <v>1032</v>
      </c>
      <c r="C53" s="448">
        <v>139</v>
      </c>
      <c r="D53" s="33">
        <v>0</v>
      </c>
      <c r="E53" s="442">
        <v>0</v>
      </c>
      <c r="F53" s="33">
        <v>139</v>
      </c>
      <c r="G53" s="442">
        <v>3.5000000000000001E-3</v>
      </c>
      <c r="H53" s="33">
        <v>1</v>
      </c>
      <c r="I53" s="442">
        <v>0.45</v>
      </c>
      <c r="J53" s="427">
        <v>2.5</v>
      </c>
      <c r="K53" s="33">
        <v>81</v>
      </c>
      <c r="L53" s="442">
        <v>0.58550000000000002</v>
      </c>
      <c r="M53" s="33">
        <v>0</v>
      </c>
      <c r="N53" s="182" t="s">
        <v>136</v>
      </c>
    </row>
    <row r="54" spans="1:14" ht="12.4" customHeight="1" x14ac:dyDescent="0.2">
      <c r="A54" s="639"/>
      <c r="B54" s="411" t="s">
        <v>1033</v>
      </c>
      <c r="C54" s="448">
        <v>0</v>
      </c>
      <c r="D54" s="33">
        <v>0</v>
      </c>
      <c r="E54" s="442">
        <v>0</v>
      </c>
      <c r="F54" s="33">
        <v>0</v>
      </c>
      <c r="G54" s="442">
        <v>0</v>
      </c>
      <c r="H54" s="33">
        <v>0</v>
      </c>
      <c r="I54" s="442">
        <v>0</v>
      </c>
      <c r="J54" s="427">
        <v>0</v>
      </c>
      <c r="K54" s="33">
        <v>0</v>
      </c>
      <c r="L54" s="442">
        <v>0</v>
      </c>
      <c r="M54" s="33">
        <v>0</v>
      </c>
      <c r="N54" s="182" t="s">
        <v>136</v>
      </c>
    </row>
    <row r="55" spans="1:14" ht="12.4" customHeight="1" x14ac:dyDescent="0.2">
      <c r="A55" s="639"/>
      <c r="B55" s="411" t="s">
        <v>1034</v>
      </c>
      <c r="C55" s="448">
        <v>0</v>
      </c>
      <c r="D55" s="33">
        <v>0</v>
      </c>
      <c r="E55" s="442">
        <v>0</v>
      </c>
      <c r="F55" s="33">
        <v>0</v>
      </c>
      <c r="G55" s="442">
        <v>0</v>
      </c>
      <c r="H55" s="33">
        <v>0</v>
      </c>
      <c r="I55" s="442">
        <v>0</v>
      </c>
      <c r="J55" s="427">
        <v>0</v>
      </c>
      <c r="K55" s="33">
        <v>0</v>
      </c>
      <c r="L55" s="442">
        <v>0</v>
      </c>
      <c r="M55" s="33">
        <v>0</v>
      </c>
      <c r="N55" s="182" t="s">
        <v>136</v>
      </c>
    </row>
    <row r="56" spans="1:14" ht="12.4" customHeight="1" x14ac:dyDescent="0.2">
      <c r="A56" s="639"/>
      <c r="B56" s="411" t="s">
        <v>1035</v>
      </c>
      <c r="C56" s="448">
        <v>0</v>
      </c>
      <c r="D56" s="33">
        <v>0</v>
      </c>
      <c r="E56" s="442">
        <v>0</v>
      </c>
      <c r="F56" s="33">
        <v>0</v>
      </c>
      <c r="G56" s="442">
        <v>0</v>
      </c>
      <c r="H56" s="33">
        <v>0</v>
      </c>
      <c r="I56" s="442">
        <v>0</v>
      </c>
      <c r="J56" s="427">
        <v>0</v>
      </c>
      <c r="K56" s="33">
        <v>0</v>
      </c>
      <c r="L56" s="442">
        <v>0</v>
      </c>
      <c r="M56" s="33">
        <v>0</v>
      </c>
      <c r="N56" s="182" t="s">
        <v>136</v>
      </c>
    </row>
    <row r="57" spans="1:14" ht="12.4" customHeight="1" x14ac:dyDescent="0.2">
      <c r="A57" s="639"/>
      <c r="B57" s="411" t="s">
        <v>1036</v>
      </c>
      <c r="C57" s="448">
        <v>0</v>
      </c>
      <c r="D57" s="33">
        <v>0</v>
      </c>
      <c r="E57" s="442">
        <v>0</v>
      </c>
      <c r="F57" s="33">
        <v>0</v>
      </c>
      <c r="G57" s="442">
        <v>0</v>
      </c>
      <c r="H57" s="33">
        <v>0</v>
      </c>
      <c r="I57" s="442">
        <v>0</v>
      </c>
      <c r="J57" s="427">
        <v>0</v>
      </c>
      <c r="K57" s="33">
        <v>0</v>
      </c>
      <c r="L57" s="442">
        <v>0</v>
      </c>
      <c r="M57" s="33">
        <v>0</v>
      </c>
      <c r="N57" s="182" t="s">
        <v>136</v>
      </c>
    </row>
    <row r="58" spans="1:14" ht="12.4" customHeight="1" x14ac:dyDescent="0.2">
      <c r="A58" s="639"/>
      <c r="B58" s="414" t="s">
        <v>1037</v>
      </c>
      <c r="C58" s="449">
        <v>0</v>
      </c>
      <c r="D58" s="25">
        <v>0</v>
      </c>
      <c r="E58" s="444">
        <v>0</v>
      </c>
      <c r="F58" s="25">
        <v>0</v>
      </c>
      <c r="G58" s="444">
        <v>0</v>
      </c>
      <c r="H58" s="25">
        <v>0</v>
      </c>
      <c r="I58" s="444">
        <v>0</v>
      </c>
      <c r="J58" s="431">
        <v>0</v>
      </c>
      <c r="K58" s="25">
        <v>0</v>
      </c>
      <c r="L58" s="444">
        <v>0</v>
      </c>
      <c r="M58" s="25">
        <v>0</v>
      </c>
      <c r="N58" s="189" t="s">
        <v>136</v>
      </c>
    </row>
    <row r="59" spans="1:14" ht="12.4" customHeight="1" x14ac:dyDescent="0.2">
      <c r="A59" s="639"/>
      <c r="B59" s="417" t="s">
        <v>1038</v>
      </c>
      <c r="C59" s="152">
        <v>5771</v>
      </c>
      <c r="D59" s="152">
        <v>2963</v>
      </c>
      <c r="E59" s="445">
        <v>0.41260000000000002</v>
      </c>
      <c r="F59" s="152">
        <v>7019</v>
      </c>
      <c r="G59" s="445">
        <v>6.9999999999999999E-4</v>
      </c>
      <c r="H59" s="152">
        <v>29</v>
      </c>
      <c r="I59" s="445">
        <v>0.45</v>
      </c>
      <c r="J59" s="434">
        <v>2.5</v>
      </c>
      <c r="K59" s="152">
        <v>2059</v>
      </c>
      <c r="L59" s="445">
        <v>0.29339999999999999</v>
      </c>
      <c r="M59" s="152">
        <v>2</v>
      </c>
      <c r="N59" s="152">
        <v>0</v>
      </c>
    </row>
    <row r="60" spans="1:14" ht="12.4" customHeight="1" x14ac:dyDescent="0.2">
      <c r="A60" s="834" t="s">
        <v>1040</v>
      </c>
      <c r="B60" s="407" t="s">
        <v>1030</v>
      </c>
      <c r="C60" s="447">
        <v>760</v>
      </c>
      <c r="D60" s="333">
        <v>2633</v>
      </c>
      <c r="E60" s="440">
        <v>0.4415</v>
      </c>
      <c r="F60" s="333">
        <v>1918</v>
      </c>
      <c r="G60" s="440">
        <v>1.1999999999999999E-3</v>
      </c>
      <c r="H60" s="333">
        <v>22</v>
      </c>
      <c r="I60" s="440">
        <v>0.4</v>
      </c>
      <c r="J60" s="423">
        <v>2.5</v>
      </c>
      <c r="K60" s="333">
        <v>556</v>
      </c>
      <c r="L60" s="440">
        <v>0.28999999999999998</v>
      </c>
      <c r="M60" s="333">
        <v>1</v>
      </c>
      <c r="N60" s="43" t="s">
        <v>136</v>
      </c>
    </row>
    <row r="61" spans="1:14" ht="12.4" customHeight="1" x14ac:dyDescent="0.2">
      <c r="A61" s="639"/>
      <c r="B61" s="411" t="s">
        <v>1031</v>
      </c>
      <c r="C61" s="448">
        <v>1116</v>
      </c>
      <c r="D61" s="33">
        <v>1521</v>
      </c>
      <c r="E61" s="442">
        <v>0.29070000000000001</v>
      </c>
      <c r="F61" s="33">
        <v>1558</v>
      </c>
      <c r="G61" s="442">
        <v>2.3E-3</v>
      </c>
      <c r="H61" s="33">
        <v>17</v>
      </c>
      <c r="I61" s="442">
        <v>0.4</v>
      </c>
      <c r="J61" s="427">
        <v>2.5</v>
      </c>
      <c r="K61" s="33">
        <v>654</v>
      </c>
      <c r="L61" s="442">
        <v>0.42</v>
      </c>
      <c r="M61" s="33">
        <v>1</v>
      </c>
      <c r="N61" s="182" t="s">
        <v>136</v>
      </c>
    </row>
    <row r="62" spans="1:14" ht="12.4" customHeight="1" x14ac:dyDescent="0.2">
      <c r="A62" s="639"/>
      <c r="B62" s="411" t="s">
        <v>1032</v>
      </c>
      <c r="C62" s="448">
        <v>1144</v>
      </c>
      <c r="D62" s="33">
        <v>2037</v>
      </c>
      <c r="E62" s="442">
        <v>0.50539999999999996</v>
      </c>
      <c r="F62" s="33">
        <v>2173</v>
      </c>
      <c r="G62" s="442">
        <v>3.5999999999999999E-3</v>
      </c>
      <c r="H62" s="33">
        <v>28</v>
      </c>
      <c r="I62" s="442">
        <v>0.4</v>
      </c>
      <c r="J62" s="427">
        <v>2.5</v>
      </c>
      <c r="K62" s="33">
        <v>1138</v>
      </c>
      <c r="L62" s="442">
        <v>0.52370000000000005</v>
      </c>
      <c r="M62" s="33">
        <v>3</v>
      </c>
      <c r="N62" s="182" t="s">
        <v>136</v>
      </c>
    </row>
    <row r="63" spans="1:14" ht="12.4" customHeight="1" x14ac:dyDescent="0.2">
      <c r="A63" s="639"/>
      <c r="B63" s="411" t="s">
        <v>1033</v>
      </c>
      <c r="C63" s="448">
        <v>641</v>
      </c>
      <c r="D63" s="33">
        <v>955</v>
      </c>
      <c r="E63" s="442">
        <v>0.48170000000000002</v>
      </c>
      <c r="F63" s="33">
        <v>1101</v>
      </c>
      <c r="G63" s="442">
        <v>6.1999999999999998E-3</v>
      </c>
      <c r="H63" s="33">
        <v>17</v>
      </c>
      <c r="I63" s="442">
        <v>0.4</v>
      </c>
      <c r="J63" s="427">
        <v>2.5</v>
      </c>
      <c r="K63" s="33">
        <v>745</v>
      </c>
      <c r="L63" s="442">
        <v>0.67679999999999996</v>
      </c>
      <c r="M63" s="33">
        <v>3</v>
      </c>
      <c r="N63" s="182" t="s">
        <v>136</v>
      </c>
    </row>
    <row r="64" spans="1:14" ht="12.4" customHeight="1" x14ac:dyDescent="0.2">
      <c r="A64" s="639"/>
      <c r="B64" s="411" t="s">
        <v>1034</v>
      </c>
      <c r="C64" s="448">
        <v>2546</v>
      </c>
      <c r="D64" s="33">
        <v>1525</v>
      </c>
      <c r="E64" s="442">
        <v>0.40200000000000002</v>
      </c>
      <c r="F64" s="33">
        <v>3159</v>
      </c>
      <c r="G64" s="442">
        <v>1.6299999999999999E-2</v>
      </c>
      <c r="H64" s="33">
        <v>50</v>
      </c>
      <c r="I64" s="442">
        <v>0.4</v>
      </c>
      <c r="J64" s="427">
        <v>2.5</v>
      </c>
      <c r="K64" s="33">
        <v>2990</v>
      </c>
      <c r="L64" s="442">
        <v>0.94650000000000001</v>
      </c>
      <c r="M64" s="33">
        <v>21</v>
      </c>
      <c r="N64" s="182" t="s">
        <v>136</v>
      </c>
    </row>
    <row r="65" spans="1:14" ht="12.4" customHeight="1" x14ac:dyDescent="0.2">
      <c r="A65" s="639"/>
      <c r="B65" s="411" t="s">
        <v>1035</v>
      </c>
      <c r="C65" s="448">
        <v>1534</v>
      </c>
      <c r="D65" s="33">
        <v>616</v>
      </c>
      <c r="E65" s="442">
        <v>0.35589999999999999</v>
      </c>
      <c r="F65" s="33">
        <v>1749</v>
      </c>
      <c r="G65" s="442">
        <v>4.7399999999999998E-2</v>
      </c>
      <c r="H65" s="33">
        <v>31</v>
      </c>
      <c r="I65" s="442">
        <v>0.4</v>
      </c>
      <c r="J65" s="427">
        <v>2.5</v>
      </c>
      <c r="K65" s="33">
        <v>2277</v>
      </c>
      <c r="L65" s="442">
        <v>1.3017000000000001</v>
      </c>
      <c r="M65" s="33">
        <v>33</v>
      </c>
      <c r="N65" s="182" t="s">
        <v>136</v>
      </c>
    </row>
    <row r="66" spans="1:14" ht="12.4" customHeight="1" x14ac:dyDescent="0.2">
      <c r="A66" s="639"/>
      <c r="B66" s="411" t="s">
        <v>1036</v>
      </c>
      <c r="C66" s="448">
        <v>1</v>
      </c>
      <c r="D66" s="33">
        <v>2</v>
      </c>
      <c r="E66" s="442">
        <v>0.35399999999999998</v>
      </c>
      <c r="F66" s="33">
        <v>2</v>
      </c>
      <c r="G66" s="442">
        <v>0.1376</v>
      </c>
      <c r="H66" s="33">
        <v>1</v>
      </c>
      <c r="I66" s="442">
        <v>0.4</v>
      </c>
      <c r="J66" s="427">
        <v>2.5</v>
      </c>
      <c r="K66" s="33">
        <v>3</v>
      </c>
      <c r="L66" s="442">
        <v>1.9177999999999999</v>
      </c>
      <c r="M66" s="33">
        <v>0</v>
      </c>
      <c r="N66" s="182" t="s">
        <v>136</v>
      </c>
    </row>
    <row r="67" spans="1:14" ht="12.4" customHeight="1" x14ac:dyDescent="0.2">
      <c r="A67" s="639"/>
      <c r="B67" s="414" t="s">
        <v>1037</v>
      </c>
      <c r="C67" s="449">
        <v>130</v>
      </c>
      <c r="D67" s="25">
        <v>9</v>
      </c>
      <c r="E67" s="444">
        <v>0.50509999999999999</v>
      </c>
      <c r="F67" s="25">
        <v>135</v>
      </c>
      <c r="G67" s="444">
        <v>1</v>
      </c>
      <c r="H67" s="25">
        <v>3</v>
      </c>
      <c r="I67" s="444">
        <v>0.4</v>
      </c>
      <c r="J67" s="431">
        <v>2.5</v>
      </c>
      <c r="K67" s="25">
        <v>212</v>
      </c>
      <c r="L67" s="444">
        <v>1.5728</v>
      </c>
      <c r="M67" s="25">
        <v>45</v>
      </c>
      <c r="N67" s="189" t="s">
        <v>136</v>
      </c>
    </row>
    <row r="68" spans="1:14" ht="12.4" customHeight="1" x14ac:dyDescent="0.2">
      <c r="A68" s="639"/>
      <c r="B68" s="417" t="s">
        <v>1038</v>
      </c>
      <c r="C68" s="152">
        <v>7872</v>
      </c>
      <c r="D68" s="152">
        <v>9298</v>
      </c>
      <c r="E68" s="445">
        <v>0.4229</v>
      </c>
      <c r="F68" s="152">
        <v>11795</v>
      </c>
      <c r="G68" s="445">
        <v>2.46E-2</v>
      </c>
      <c r="H68" s="152">
        <v>169</v>
      </c>
      <c r="I68" s="445">
        <v>0.4</v>
      </c>
      <c r="J68" s="434">
        <v>2.5</v>
      </c>
      <c r="K68" s="152">
        <v>8575</v>
      </c>
      <c r="L68" s="445">
        <v>0.72699999999999998</v>
      </c>
      <c r="M68" s="152">
        <v>107</v>
      </c>
      <c r="N68" s="152">
        <v>89</v>
      </c>
    </row>
    <row r="69" spans="1:14" ht="12.4" customHeight="1" x14ac:dyDescent="0.2">
      <c r="A69" s="780" t="s">
        <v>1061</v>
      </c>
      <c r="B69" s="676"/>
      <c r="C69" s="152">
        <v>13643</v>
      </c>
      <c r="D69" s="152">
        <v>12261</v>
      </c>
      <c r="E69" s="445">
        <v>0.42049999999999998</v>
      </c>
      <c r="F69" s="152">
        <v>18814</v>
      </c>
      <c r="G69" s="445">
        <v>1.5699999999999999E-2</v>
      </c>
      <c r="H69" s="152">
        <v>198</v>
      </c>
      <c r="I69" s="445">
        <v>0.41860000000000003</v>
      </c>
      <c r="J69" s="434">
        <v>2.5</v>
      </c>
      <c r="K69" s="152">
        <v>10634</v>
      </c>
      <c r="L69" s="445">
        <v>0.56520000000000004</v>
      </c>
      <c r="M69" s="152">
        <v>109</v>
      </c>
      <c r="N69" s="152">
        <v>89</v>
      </c>
    </row>
    <row r="70" spans="1:14" ht="12.4" customHeight="1" x14ac:dyDescent="0.2">
      <c r="A70" s="296"/>
      <c r="B70" s="468"/>
      <c r="C70" s="469"/>
      <c r="D70" s="469"/>
      <c r="E70" s="469"/>
      <c r="F70" s="469"/>
      <c r="G70" s="469"/>
      <c r="H70" s="469"/>
      <c r="I70" s="469"/>
      <c r="J70" s="469"/>
      <c r="K70" s="469"/>
      <c r="L70" s="469"/>
      <c r="M70" s="469"/>
      <c r="N70" s="469"/>
    </row>
    <row r="71" spans="1:14" ht="12.4" customHeight="1" x14ac:dyDescent="0.2"/>
    <row r="72" spans="1:14" ht="12.4" customHeight="1" x14ac:dyDescent="0.2">
      <c r="A72" s="39" t="s">
        <v>326</v>
      </c>
      <c r="B72" s="192">
        <f>SUM(C77:N104)</f>
        <v>157075.27424189603</v>
      </c>
    </row>
    <row r="73" spans="1:14" ht="3.4" customHeight="1" x14ac:dyDescent="0.2"/>
    <row r="74" spans="1:14" ht="12.4" customHeight="1" x14ac:dyDescent="0.2">
      <c r="C74" s="10" t="s">
        <v>93</v>
      </c>
      <c r="D74" s="10" t="s">
        <v>94</v>
      </c>
      <c r="E74" s="10" t="s">
        <v>95</v>
      </c>
      <c r="F74" s="10" t="s">
        <v>96</v>
      </c>
      <c r="G74" s="10" t="s">
        <v>97</v>
      </c>
      <c r="H74" s="10" t="s">
        <v>852</v>
      </c>
      <c r="I74" s="51" t="s">
        <v>853</v>
      </c>
      <c r="J74" s="51" t="s">
        <v>1013</v>
      </c>
      <c r="K74" s="51" t="s">
        <v>1014</v>
      </c>
      <c r="L74" s="51" t="s">
        <v>1015</v>
      </c>
      <c r="M74" s="51" t="s">
        <v>1016</v>
      </c>
      <c r="N74" s="51" t="s">
        <v>1017</v>
      </c>
    </row>
    <row r="75" spans="1:14" ht="3.4" customHeight="1" x14ac:dyDescent="0.2"/>
    <row r="76" spans="1:14" ht="40.15" customHeight="1" x14ac:dyDescent="0.2">
      <c r="A76" s="210" t="s">
        <v>98</v>
      </c>
      <c r="B76" s="179" t="s">
        <v>1018</v>
      </c>
      <c r="C76" s="89" t="s">
        <v>1019</v>
      </c>
      <c r="D76" s="89" t="s">
        <v>1020</v>
      </c>
      <c r="E76" s="89" t="s">
        <v>1021</v>
      </c>
      <c r="F76" s="89" t="s">
        <v>1022</v>
      </c>
      <c r="G76" s="89" t="s">
        <v>1023</v>
      </c>
      <c r="H76" s="89" t="s">
        <v>1024</v>
      </c>
      <c r="I76" s="89" t="s">
        <v>1025</v>
      </c>
      <c r="J76" s="89" t="s">
        <v>1042</v>
      </c>
      <c r="K76" s="89" t="s">
        <v>165</v>
      </c>
      <c r="L76" s="89" t="s">
        <v>956</v>
      </c>
      <c r="M76" s="89" t="s">
        <v>1043</v>
      </c>
      <c r="N76" s="89" t="s">
        <v>1044</v>
      </c>
    </row>
    <row r="77" spans="1:14" ht="12.4" customHeight="1" x14ac:dyDescent="0.2">
      <c r="A77" s="834" t="s">
        <v>1029</v>
      </c>
      <c r="B77" s="407" t="s">
        <v>1030</v>
      </c>
      <c r="C77" s="447">
        <v>0</v>
      </c>
      <c r="D77" s="333">
        <v>0</v>
      </c>
      <c r="E77" s="440">
        <v>0</v>
      </c>
      <c r="F77" s="333">
        <v>0</v>
      </c>
      <c r="G77" s="440">
        <v>0</v>
      </c>
      <c r="H77" s="333">
        <v>0</v>
      </c>
      <c r="I77" s="440">
        <v>0</v>
      </c>
      <c r="J77" s="423">
        <v>0</v>
      </c>
      <c r="K77" s="333">
        <v>0</v>
      </c>
      <c r="L77" s="440">
        <v>0</v>
      </c>
      <c r="M77" s="333">
        <v>0</v>
      </c>
      <c r="N77" s="43" t="s">
        <v>136</v>
      </c>
    </row>
    <row r="78" spans="1:14" ht="12.4" customHeight="1" x14ac:dyDescent="0.2">
      <c r="A78" s="639"/>
      <c r="B78" s="411" t="s">
        <v>1031</v>
      </c>
      <c r="C78" s="448">
        <v>0</v>
      </c>
      <c r="D78" s="33">
        <v>0</v>
      </c>
      <c r="E78" s="442">
        <v>0</v>
      </c>
      <c r="F78" s="33">
        <v>0</v>
      </c>
      <c r="G78" s="442">
        <v>0</v>
      </c>
      <c r="H78" s="33">
        <v>0</v>
      </c>
      <c r="I78" s="442">
        <v>0</v>
      </c>
      <c r="J78" s="427">
        <v>0</v>
      </c>
      <c r="K78" s="33">
        <v>0</v>
      </c>
      <c r="L78" s="442">
        <v>0</v>
      </c>
      <c r="M78" s="33">
        <v>0</v>
      </c>
      <c r="N78" s="182" t="s">
        <v>136</v>
      </c>
    </row>
    <row r="79" spans="1:14" ht="12.4" customHeight="1" x14ac:dyDescent="0.2">
      <c r="A79" s="639"/>
      <c r="B79" s="411" t="s">
        <v>1032</v>
      </c>
      <c r="C79" s="448">
        <v>0</v>
      </c>
      <c r="D79" s="33">
        <v>0</v>
      </c>
      <c r="E79" s="442">
        <v>0</v>
      </c>
      <c r="F79" s="33">
        <v>0</v>
      </c>
      <c r="G79" s="442">
        <v>0</v>
      </c>
      <c r="H79" s="33">
        <v>0</v>
      </c>
      <c r="I79" s="442">
        <v>0</v>
      </c>
      <c r="J79" s="427">
        <v>0</v>
      </c>
      <c r="K79" s="33">
        <v>0</v>
      </c>
      <c r="L79" s="442">
        <v>0</v>
      </c>
      <c r="M79" s="33">
        <v>0</v>
      </c>
      <c r="N79" s="182" t="s">
        <v>136</v>
      </c>
    </row>
    <row r="80" spans="1:14" ht="12.4" customHeight="1" x14ac:dyDescent="0.2">
      <c r="A80" s="639"/>
      <c r="B80" s="411" t="s">
        <v>1033</v>
      </c>
      <c r="C80" s="448">
        <v>0</v>
      </c>
      <c r="D80" s="33">
        <v>0</v>
      </c>
      <c r="E80" s="442">
        <v>0</v>
      </c>
      <c r="F80" s="33">
        <v>0</v>
      </c>
      <c r="G80" s="442">
        <v>0</v>
      </c>
      <c r="H80" s="33">
        <v>0</v>
      </c>
      <c r="I80" s="442">
        <v>0</v>
      </c>
      <c r="J80" s="427">
        <v>0</v>
      </c>
      <c r="K80" s="33">
        <v>0</v>
      </c>
      <c r="L80" s="442">
        <v>0</v>
      </c>
      <c r="M80" s="33">
        <v>0</v>
      </c>
      <c r="N80" s="182" t="s">
        <v>136</v>
      </c>
    </row>
    <row r="81" spans="1:14" ht="12.4" customHeight="1" x14ac:dyDescent="0.2">
      <c r="A81" s="639"/>
      <c r="B81" s="411" t="s">
        <v>1034</v>
      </c>
      <c r="C81" s="448">
        <v>0</v>
      </c>
      <c r="D81" s="33">
        <v>0</v>
      </c>
      <c r="E81" s="442">
        <v>0</v>
      </c>
      <c r="F81" s="33">
        <v>0</v>
      </c>
      <c r="G81" s="442">
        <v>0</v>
      </c>
      <c r="H81" s="33">
        <v>0</v>
      </c>
      <c r="I81" s="442">
        <v>0</v>
      </c>
      <c r="J81" s="427">
        <v>0</v>
      </c>
      <c r="K81" s="33">
        <v>0</v>
      </c>
      <c r="L81" s="442">
        <v>0</v>
      </c>
      <c r="M81" s="33">
        <v>0</v>
      </c>
      <c r="N81" s="182" t="s">
        <v>136</v>
      </c>
    </row>
    <row r="82" spans="1:14" ht="12.4" customHeight="1" x14ac:dyDescent="0.2">
      <c r="A82" s="639"/>
      <c r="B82" s="411" t="s">
        <v>1035</v>
      </c>
      <c r="C82" s="448">
        <v>0</v>
      </c>
      <c r="D82" s="33">
        <v>0</v>
      </c>
      <c r="E82" s="442">
        <v>0</v>
      </c>
      <c r="F82" s="33">
        <v>0</v>
      </c>
      <c r="G82" s="442">
        <v>0</v>
      </c>
      <c r="H82" s="33">
        <v>0</v>
      </c>
      <c r="I82" s="442">
        <v>0</v>
      </c>
      <c r="J82" s="427">
        <v>0</v>
      </c>
      <c r="K82" s="33">
        <v>0</v>
      </c>
      <c r="L82" s="442">
        <v>0</v>
      </c>
      <c r="M82" s="33">
        <v>0</v>
      </c>
      <c r="N82" s="182" t="s">
        <v>136</v>
      </c>
    </row>
    <row r="83" spans="1:14" ht="12.4" customHeight="1" x14ac:dyDescent="0.2">
      <c r="A83" s="639"/>
      <c r="B83" s="411" t="s">
        <v>1036</v>
      </c>
      <c r="C83" s="448">
        <v>0</v>
      </c>
      <c r="D83" s="33">
        <v>0</v>
      </c>
      <c r="E83" s="442">
        <v>0</v>
      </c>
      <c r="F83" s="33">
        <v>0</v>
      </c>
      <c r="G83" s="442">
        <v>0</v>
      </c>
      <c r="H83" s="33">
        <v>0</v>
      </c>
      <c r="I83" s="442">
        <v>0</v>
      </c>
      <c r="J83" s="427">
        <v>0</v>
      </c>
      <c r="K83" s="33">
        <v>0</v>
      </c>
      <c r="L83" s="442">
        <v>0</v>
      </c>
      <c r="M83" s="33">
        <v>0</v>
      </c>
      <c r="N83" s="182" t="s">
        <v>136</v>
      </c>
    </row>
    <row r="84" spans="1:14" ht="12.4" customHeight="1" x14ac:dyDescent="0.2">
      <c r="A84" s="639"/>
      <c r="B84" s="414" t="s">
        <v>1037</v>
      </c>
      <c r="C84" s="449">
        <v>0</v>
      </c>
      <c r="D84" s="25">
        <v>0</v>
      </c>
      <c r="E84" s="444">
        <v>0</v>
      </c>
      <c r="F84" s="25">
        <v>0</v>
      </c>
      <c r="G84" s="444">
        <v>0</v>
      </c>
      <c r="H84" s="25">
        <v>0</v>
      </c>
      <c r="I84" s="444">
        <v>0</v>
      </c>
      <c r="J84" s="431">
        <v>0</v>
      </c>
      <c r="K84" s="25">
        <v>0</v>
      </c>
      <c r="L84" s="444">
        <v>0</v>
      </c>
      <c r="M84" s="25">
        <v>0</v>
      </c>
      <c r="N84" s="189" t="s">
        <v>136</v>
      </c>
    </row>
    <row r="85" spans="1:14" ht="12.4" customHeight="1" x14ac:dyDescent="0.2">
      <c r="A85" s="639"/>
      <c r="B85" s="417" t="s">
        <v>1038</v>
      </c>
      <c r="C85" s="152">
        <v>0</v>
      </c>
      <c r="D85" s="152">
        <v>0</v>
      </c>
      <c r="E85" s="445">
        <v>0</v>
      </c>
      <c r="F85" s="152">
        <v>0</v>
      </c>
      <c r="G85" s="445">
        <v>0</v>
      </c>
      <c r="H85" s="152">
        <v>0</v>
      </c>
      <c r="I85" s="445">
        <v>0</v>
      </c>
      <c r="J85" s="434">
        <v>0</v>
      </c>
      <c r="K85" s="152">
        <v>0</v>
      </c>
      <c r="L85" s="445">
        <v>0</v>
      </c>
      <c r="M85" s="152">
        <v>0</v>
      </c>
      <c r="N85" s="152">
        <v>0</v>
      </c>
    </row>
    <row r="86" spans="1:14" ht="12.4" customHeight="1" x14ac:dyDescent="0.2">
      <c r="A86" s="834" t="s">
        <v>1039</v>
      </c>
      <c r="B86" s="407" t="s">
        <v>1030</v>
      </c>
      <c r="C86" s="447">
        <v>4727</v>
      </c>
      <c r="D86" s="333">
        <v>2522</v>
      </c>
      <c r="E86" s="440">
        <v>0.42209999999999998</v>
      </c>
      <c r="F86" s="333">
        <v>5815</v>
      </c>
      <c r="G86" s="440">
        <v>6.9999999999999999E-4</v>
      </c>
      <c r="H86" s="333">
        <v>26</v>
      </c>
      <c r="I86" s="440">
        <v>0.45</v>
      </c>
      <c r="J86" s="423">
        <v>2.5</v>
      </c>
      <c r="K86" s="333">
        <v>1587</v>
      </c>
      <c r="L86" s="440">
        <v>0.27289999999999998</v>
      </c>
      <c r="M86" s="333">
        <v>2</v>
      </c>
      <c r="N86" s="43" t="s">
        <v>136</v>
      </c>
    </row>
    <row r="87" spans="1:14" ht="12.4" customHeight="1" x14ac:dyDescent="0.2">
      <c r="A87" s="639"/>
      <c r="B87" s="411" t="s">
        <v>1031</v>
      </c>
      <c r="C87" s="448">
        <v>58</v>
      </c>
      <c r="D87" s="33">
        <v>211</v>
      </c>
      <c r="E87" s="442">
        <v>0.33</v>
      </c>
      <c r="F87" s="33">
        <v>128</v>
      </c>
      <c r="G87" s="442">
        <v>1.9E-3</v>
      </c>
      <c r="H87" s="33">
        <v>3</v>
      </c>
      <c r="I87" s="442">
        <v>0.45</v>
      </c>
      <c r="J87" s="427">
        <v>2.5</v>
      </c>
      <c r="K87" s="33">
        <v>54</v>
      </c>
      <c r="L87" s="442">
        <v>0.42730000000000001</v>
      </c>
      <c r="M87" s="33">
        <v>0</v>
      </c>
      <c r="N87" s="182" t="s">
        <v>136</v>
      </c>
    </row>
    <row r="88" spans="1:14" ht="12.4" customHeight="1" x14ac:dyDescent="0.2">
      <c r="A88" s="639"/>
      <c r="B88" s="411" t="s">
        <v>1032</v>
      </c>
      <c r="C88" s="448">
        <v>170</v>
      </c>
      <c r="D88" s="33">
        <v>150</v>
      </c>
      <c r="E88" s="442">
        <v>0.4</v>
      </c>
      <c r="F88" s="33">
        <v>230</v>
      </c>
      <c r="G88" s="442">
        <v>3.5000000000000001E-3</v>
      </c>
      <c r="H88" s="33">
        <v>1</v>
      </c>
      <c r="I88" s="442">
        <v>0.45</v>
      </c>
      <c r="J88" s="427">
        <v>2.5</v>
      </c>
      <c r="K88" s="33">
        <v>134</v>
      </c>
      <c r="L88" s="442">
        <v>0.58179999999999998</v>
      </c>
      <c r="M88" s="33">
        <v>0</v>
      </c>
      <c r="N88" s="182" t="s">
        <v>136</v>
      </c>
    </row>
    <row r="89" spans="1:14" ht="12.4" customHeight="1" x14ac:dyDescent="0.2">
      <c r="A89" s="639"/>
      <c r="B89" s="411" t="s">
        <v>1033</v>
      </c>
      <c r="C89" s="448">
        <v>0</v>
      </c>
      <c r="D89" s="33">
        <v>0</v>
      </c>
      <c r="E89" s="442">
        <v>0</v>
      </c>
      <c r="F89" s="33">
        <v>0</v>
      </c>
      <c r="G89" s="442">
        <v>0</v>
      </c>
      <c r="H89" s="33">
        <v>0</v>
      </c>
      <c r="I89" s="442">
        <v>0</v>
      </c>
      <c r="J89" s="427">
        <v>0</v>
      </c>
      <c r="K89" s="33">
        <v>0</v>
      </c>
      <c r="L89" s="442">
        <v>0</v>
      </c>
      <c r="M89" s="33">
        <v>0</v>
      </c>
      <c r="N89" s="182" t="s">
        <v>136</v>
      </c>
    </row>
    <row r="90" spans="1:14" ht="12.4" customHeight="1" x14ac:dyDescent="0.2">
      <c r="A90" s="639"/>
      <c r="B90" s="411" t="s">
        <v>1034</v>
      </c>
      <c r="C90" s="448">
        <v>0</v>
      </c>
      <c r="D90" s="33">
        <v>0</v>
      </c>
      <c r="E90" s="442">
        <v>0</v>
      </c>
      <c r="F90" s="33">
        <v>0</v>
      </c>
      <c r="G90" s="442">
        <v>0</v>
      </c>
      <c r="H90" s="33">
        <v>0</v>
      </c>
      <c r="I90" s="442">
        <v>0</v>
      </c>
      <c r="J90" s="427">
        <v>0</v>
      </c>
      <c r="K90" s="33">
        <v>0</v>
      </c>
      <c r="L90" s="442">
        <v>0</v>
      </c>
      <c r="M90" s="33">
        <v>0</v>
      </c>
      <c r="N90" s="182" t="s">
        <v>136</v>
      </c>
    </row>
    <row r="91" spans="1:14" ht="12.4" customHeight="1" x14ac:dyDescent="0.2">
      <c r="A91" s="639"/>
      <c r="B91" s="411" t="s">
        <v>1035</v>
      </c>
      <c r="C91" s="448">
        <v>0</v>
      </c>
      <c r="D91" s="33">
        <v>0</v>
      </c>
      <c r="E91" s="442">
        <v>0</v>
      </c>
      <c r="F91" s="33">
        <v>0</v>
      </c>
      <c r="G91" s="442">
        <v>0</v>
      </c>
      <c r="H91" s="33">
        <v>0</v>
      </c>
      <c r="I91" s="442">
        <v>0</v>
      </c>
      <c r="J91" s="427">
        <v>0</v>
      </c>
      <c r="K91" s="33">
        <v>0</v>
      </c>
      <c r="L91" s="442">
        <v>0</v>
      </c>
      <c r="M91" s="33">
        <v>0</v>
      </c>
      <c r="N91" s="182" t="s">
        <v>136</v>
      </c>
    </row>
    <row r="92" spans="1:14" ht="12.4" customHeight="1" x14ac:dyDescent="0.2">
      <c r="A92" s="639"/>
      <c r="B92" s="411" t="s">
        <v>1036</v>
      </c>
      <c r="C92" s="448">
        <v>0</v>
      </c>
      <c r="D92" s="33">
        <v>0</v>
      </c>
      <c r="E92" s="442">
        <v>0</v>
      </c>
      <c r="F92" s="33">
        <v>0</v>
      </c>
      <c r="G92" s="442">
        <v>0</v>
      </c>
      <c r="H92" s="33">
        <v>0</v>
      </c>
      <c r="I92" s="442">
        <v>0</v>
      </c>
      <c r="J92" s="427">
        <v>0</v>
      </c>
      <c r="K92" s="33">
        <v>0</v>
      </c>
      <c r="L92" s="442">
        <v>0</v>
      </c>
      <c r="M92" s="33">
        <v>0</v>
      </c>
      <c r="N92" s="182" t="s">
        <v>136</v>
      </c>
    </row>
    <row r="93" spans="1:14" ht="12.4" customHeight="1" x14ac:dyDescent="0.2">
      <c r="A93" s="639"/>
      <c r="B93" s="414" t="s">
        <v>1037</v>
      </c>
      <c r="C93" s="449">
        <v>0</v>
      </c>
      <c r="D93" s="25">
        <v>0</v>
      </c>
      <c r="E93" s="444">
        <v>0</v>
      </c>
      <c r="F93" s="25">
        <v>0</v>
      </c>
      <c r="G93" s="444">
        <v>0</v>
      </c>
      <c r="H93" s="25">
        <v>0</v>
      </c>
      <c r="I93" s="444">
        <v>0</v>
      </c>
      <c r="J93" s="431">
        <v>0</v>
      </c>
      <c r="K93" s="25">
        <v>0</v>
      </c>
      <c r="L93" s="444">
        <v>0</v>
      </c>
      <c r="M93" s="25">
        <v>0</v>
      </c>
      <c r="N93" s="189" t="s">
        <v>136</v>
      </c>
    </row>
    <row r="94" spans="1:14" ht="12.4" customHeight="1" x14ac:dyDescent="0.2">
      <c r="A94" s="639"/>
      <c r="B94" s="417" t="s">
        <v>1038</v>
      </c>
      <c r="C94" s="152">
        <v>4955</v>
      </c>
      <c r="D94" s="152">
        <v>2883</v>
      </c>
      <c r="E94" s="445">
        <v>0.41420000000000001</v>
      </c>
      <c r="F94" s="152">
        <v>6173</v>
      </c>
      <c r="G94" s="445">
        <v>8.0000000000000004E-4</v>
      </c>
      <c r="H94" s="152">
        <v>30</v>
      </c>
      <c r="I94" s="445">
        <v>0.45</v>
      </c>
      <c r="J94" s="434">
        <v>2.5</v>
      </c>
      <c r="K94" s="152">
        <v>1775</v>
      </c>
      <c r="L94" s="445">
        <v>0.28760000000000002</v>
      </c>
      <c r="M94" s="152">
        <v>2</v>
      </c>
      <c r="N94" s="152">
        <v>1</v>
      </c>
    </row>
    <row r="95" spans="1:14" ht="12.4" customHeight="1" x14ac:dyDescent="0.2">
      <c r="A95" s="834" t="s">
        <v>1040</v>
      </c>
      <c r="B95" s="407" t="s">
        <v>1030</v>
      </c>
      <c r="C95" s="447">
        <v>981</v>
      </c>
      <c r="D95" s="333">
        <v>2616</v>
      </c>
      <c r="E95" s="440">
        <v>0.443</v>
      </c>
      <c r="F95" s="333">
        <v>2140</v>
      </c>
      <c r="G95" s="440">
        <v>1.1999999999999999E-3</v>
      </c>
      <c r="H95" s="333">
        <v>23</v>
      </c>
      <c r="I95" s="440">
        <v>0.4</v>
      </c>
      <c r="J95" s="423">
        <v>2.5</v>
      </c>
      <c r="K95" s="333">
        <v>609</v>
      </c>
      <c r="L95" s="440">
        <v>0.28460000000000002</v>
      </c>
      <c r="M95" s="333">
        <v>1</v>
      </c>
      <c r="N95" s="43" t="s">
        <v>136</v>
      </c>
    </row>
    <row r="96" spans="1:14" ht="12.4" customHeight="1" x14ac:dyDescent="0.2">
      <c r="A96" s="639"/>
      <c r="B96" s="411" t="s">
        <v>1031</v>
      </c>
      <c r="C96" s="448">
        <v>890</v>
      </c>
      <c r="D96" s="33">
        <v>1448</v>
      </c>
      <c r="E96" s="442">
        <v>0.28499999999999998</v>
      </c>
      <c r="F96" s="33">
        <v>1304</v>
      </c>
      <c r="G96" s="442">
        <v>2.2000000000000001E-3</v>
      </c>
      <c r="H96" s="33">
        <v>17</v>
      </c>
      <c r="I96" s="442">
        <v>0.4</v>
      </c>
      <c r="J96" s="427">
        <v>2.5</v>
      </c>
      <c r="K96" s="33">
        <v>535</v>
      </c>
      <c r="L96" s="442">
        <v>0.4108</v>
      </c>
      <c r="M96" s="33">
        <v>1</v>
      </c>
      <c r="N96" s="182" t="s">
        <v>136</v>
      </c>
    </row>
    <row r="97" spans="1:14" ht="12.4" customHeight="1" x14ac:dyDescent="0.2">
      <c r="A97" s="639"/>
      <c r="B97" s="411" t="s">
        <v>1032</v>
      </c>
      <c r="C97" s="448">
        <v>1062</v>
      </c>
      <c r="D97" s="33">
        <v>1817</v>
      </c>
      <c r="E97" s="442">
        <v>0.51829999999999998</v>
      </c>
      <c r="F97" s="33">
        <v>2004</v>
      </c>
      <c r="G97" s="442">
        <v>3.3999999999999998E-3</v>
      </c>
      <c r="H97" s="33">
        <v>26</v>
      </c>
      <c r="I97" s="442">
        <v>0.4</v>
      </c>
      <c r="J97" s="427">
        <v>2.5</v>
      </c>
      <c r="K97" s="33">
        <v>1027</v>
      </c>
      <c r="L97" s="442">
        <v>0.51219999999999999</v>
      </c>
      <c r="M97" s="33">
        <v>3</v>
      </c>
      <c r="N97" s="182" t="s">
        <v>136</v>
      </c>
    </row>
    <row r="98" spans="1:14" ht="12.4" customHeight="1" x14ac:dyDescent="0.2">
      <c r="A98" s="639"/>
      <c r="B98" s="411" t="s">
        <v>1033</v>
      </c>
      <c r="C98" s="448">
        <v>511</v>
      </c>
      <c r="D98" s="33">
        <v>669</v>
      </c>
      <c r="E98" s="442">
        <v>0.43830000000000002</v>
      </c>
      <c r="F98" s="33">
        <v>804</v>
      </c>
      <c r="G98" s="442">
        <v>5.8999999999999999E-3</v>
      </c>
      <c r="H98" s="33">
        <v>17</v>
      </c>
      <c r="I98" s="442">
        <v>0.4</v>
      </c>
      <c r="J98" s="427">
        <v>2.5</v>
      </c>
      <c r="K98" s="33">
        <v>534</v>
      </c>
      <c r="L98" s="442">
        <v>0.66400000000000003</v>
      </c>
      <c r="M98" s="33">
        <v>2</v>
      </c>
      <c r="N98" s="182" t="s">
        <v>136</v>
      </c>
    </row>
    <row r="99" spans="1:14" ht="12.4" customHeight="1" x14ac:dyDescent="0.2">
      <c r="A99" s="639"/>
      <c r="B99" s="411" t="s">
        <v>1034</v>
      </c>
      <c r="C99" s="448">
        <v>2265</v>
      </c>
      <c r="D99" s="33">
        <v>1853</v>
      </c>
      <c r="E99" s="442">
        <v>0.40579999999999999</v>
      </c>
      <c r="F99" s="33">
        <v>3016</v>
      </c>
      <c r="G99" s="442">
        <v>1.5100000000000001E-2</v>
      </c>
      <c r="H99" s="33">
        <v>48</v>
      </c>
      <c r="I99" s="442">
        <v>0.4</v>
      </c>
      <c r="J99" s="427">
        <v>2.5</v>
      </c>
      <c r="K99" s="33">
        <v>2800</v>
      </c>
      <c r="L99" s="442">
        <v>0.92849999999999999</v>
      </c>
      <c r="M99" s="33">
        <v>18</v>
      </c>
      <c r="N99" s="182" t="s">
        <v>136</v>
      </c>
    </row>
    <row r="100" spans="1:14" ht="12.4" customHeight="1" x14ac:dyDescent="0.2">
      <c r="A100" s="639"/>
      <c r="B100" s="411" t="s">
        <v>1035</v>
      </c>
      <c r="C100" s="448">
        <v>1700</v>
      </c>
      <c r="D100" s="33">
        <v>698</v>
      </c>
      <c r="E100" s="442">
        <v>0.35039999999999999</v>
      </c>
      <c r="F100" s="33">
        <v>1944</v>
      </c>
      <c r="G100" s="442">
        <v>4.2900000000000001E-2</v>
      </c>
      <c r="H100" s="33">
        <v>30</v>
      </c>
      <c r="I100" s="442">
        <v>0.4</v>
      </c>
      <c r="J100" s="427">
        <v>2.5</v>
      </c>
      <c r="K100" s="33">
        <v>2451</v>
      </c>
      <c r="L100" s="442">
        <v>1.2608999999999999</v>
      </c>
      <c r="M100" s="33">
        <v>33</v>
      </c>
      <c r="N100" s="182" t="s">
        <v>136</v>
      </c>
    </row>
    <row r="101" spans="1:14" ht="12.4" customHeight="1" x14ac:dyDescent="0.2">
      <c r="A101" s="639"/>
      <c r="B101" s="411" t="s">
        <v>1036</v>
      </c>
      <c r="C101" s="448">
        <v>1</v>
      </c>
      <c r="D101" s="33">
        <v>2</v>
      </c>
      <c r="E101" s="442">
        <v>0.33339999999999997</v>
      </c>
      <c r="F101" s="33">
        <v>1</v>
      </c>
      <c r="G101" s="442">
        <v>0.14910000000000001</v>
      </c>
      <c r="H101" s="33">
        <v>2</v>
      </c>
      <c r="I101" s="442">
        <v>0.4</v>
      </c>
      <c r="J101" s="427">
        <v>2.5</v>
      </c>
      <c r="K101" s="33">
        <v>3</v>
      </c>
      <c r="L101" s="442">
        <v>1.9321999999999999</v>
      </c>
      <c r="M101" s="33">
        <v>0</v>
      </c>
      <c r="N101" s="182" t="s">
        <v>136</v>
      </c>
    </row>
    <row r="102" spans="1:14" ht="12.4" customHeight="1" x14ac:dyDescent="0.2">
      <c r="A102" s="639"/>
      <c r="B102" s="414" t="s">
        <v>1037</v>
      </c>
      <c r="C102" s="449">
        <v>133</v>
      </c>
      <c r="D102" s="25">
        <v>8</v>
      </c>
      <c r="E102" s="444">
        <v>0.52110000000000001</v>
      </c>
      <c r="F102" s="25">
        <v>137</v>
      </c>
      <c r="G102" s="444">
        <v>1</v>
      </c>
      <c r="H102" s="25">
        <v>1</v>
      </c>
      <c r="I102" s="444">
        <v>0.4</v>
      </c>
      <c r="J102" s="431">
        <v>2.5</v>
      </c>
      <c r="K102" s="25">
        <v>225</v>
      </c>
      <c r="L102" s="444">
        <v>1.6396999999999999</v>
      </c>
      <c r="M102" s="25">
        <v>45</v>
      </c>
      <c r="N102" s="189" t="s">
        <v>136</v>
      </c>
    </row>
    <row r="103" spans="1:14" ht="12.4" customHeight="1" x14ac:dyDescent="0.2">
      <c r="A103" s="639"/>
      <c r="B103" s="417" t="s">
        <v>1038</v>
      </c>
      <c r="C103" s="152">
        <v>7543</v>
      </c>
      <c r="D103" s="152">
        <v>9111</v>
      </c>
      <c r="E103" s="445">
        <v>0.41789999999999999</v>
      </c>
      <c r="F103" s="152">
        <v>11350</v>
      </c>
      <c r="G103" s="445">
        <v>2.5000000000000001E-2</v>
      </c>
      <c r="H103" s="152">
        <v>164</v>
      </c>
      <c r="I103" s="445">
        <v>0.4</v>
      </c>
      <c r="J103" s="434">
        <v>2.5</v>
      </c>
      <c r="K103" s="152">
        <v>8184</v>
      </c>
      <c r="L103" s="445">
        <v>0.72109999999999996</v>
      </c>
      <c r="M103" s="152">
        <v>103</v>
      </c>
      <c r="N103" s="152">
        <v>98</v>
      </c>
    </row>
    <row r="104" spans="1:14" ht="12.4" customHeight="1" x14ac:dyDescent="0.2">
      <c r="A104" s="780" t="s">
        <v>1677</v>
      </c>
      <c r="B104" s="780"/>
      <c r="C104" s="152">
        <v>12498</v>
      </c>
      <c r="D104" s="152">
        <v>11994</v>
      </c>
      <c r="E104" s="445">
        <v>0.41699999999999998</v>
      </c>
      <c r="F104" s="152">
        <v>17523</v>
      </c>
      <c r="G104" s="445">
        <v>1.6441896071623399E-2</v>
      </c>
      <c r="H104" s="152">
        <v>194</v>
      </c>
      <c r="I104" s="445">
        <v>0.41760000000000003</v>
      </c>
      <c r="J104" s="434">
        <v>2.5</v>
      </c>
      <c r="K104" s="152">
        <v>9959</v>
      </c>
      <c r="L104" s="445">
        <v>0.56840000000000002</v>
      </c>
      <c r="M104" s="152">
        <v>105</v>
      </c>
      <c r="N104" s="152">
        <v>99</v>
      </c>
    </row>
    <row r="105" spans="1:14" ht="12.4" customHeight="1" x14ac:dyDescent="0.2">
      <c r="A105" s="48"/>
      <c r="B105" s="48"/>
      <c r="C105" s="48"/>
      <c r="D105" s="48"/>
      <c r="E105" s="48"/>
      <c r="F105" s="48"/>
      <c r="G105" s="48"/>
      <c r="H105" s="48"/>
      <c r="I105" s="470"/>
      <c r="J105" s="470"/>
      <c r="K105" s="470"/>
      <c r="L105" s="470"/>
      <c r="M105" s="470"/>
      <c r="N105" s="470"/>
    </row>
    <row r="106" spans="1:14" ht="12.4" customHeight="1" x14ac:dyDescent="0.2"/>
    <row r="107" spans="1:14" ht="15" customHeight="1" x14ac:dyDescent="0.2">
      <c r="A107" s="73" t="s">
        <v>847</v>
      </c>
      <c r="B107" s="77">
        <f>SUM(C112:N139)</f>
        <v>155574.95281428567</v>
      </c>
    </row>
    <row r="108" spans="1:14" ht="3.4" customHeight="1" x14ac:dyDescent="0.2"/>
    <row r="109" spans="1:14" ht="15" customHeight="1" x14ac:dyDescent="0.2">
      <c r="C109" s="10" t="s">
        <v>93</v>
      </c>
      <c r="D109" s="10" t="s">
        <v>94</v>
      </c>
      <c r="E109" s="10" t="s">
        <v>95</v>
      </c>
      <c r="F109" s="10" t="s">
        <v>96</v>
      </c>
      <c r="G109" s="10" t="s">
        <v>97</v>
      </c>
      <c r="H109" s="10" t="s">
        <v>852</v>
      </c>
      <c r="I109" s="51" t="s">
        <v>853</v>
      </c>
      <c r="J109" s="51" t="s">
        <v>1013</v>
      </c>
      <c r="K109" s="51" t="s">
        <v>1014</v>
      </c>
      <c r="L109" s="51" t="s">
        <v>1015</v>
      </c>
      <c r="M109" s="51" t="s">
        <v>1016</v>
      </c>
      <c r="N109" s="51" t="s">
        <v>1017</v>
      </c>
    </row>
    <row r="110" spans="1:14" ht="3.4" customHeight="1" x14ac:dyDescent="0.2"/>
    <row r="111" spans="1:14" ht="42.4" customHeight="1" x14ac:dyDescent="0.2">
      <c r="A111" s="210" t="s">
        <v>98</v>
      </c>
      <c r="B111" s="450" t="s">
        <v>1018</v>
      </c>
      <c r="C111" s="89" t="s">
        <v>1019</v>
      </c>
      <c r="D111" s="89" t="s">
        <v>1020</v>
      </c>
      <c r="E111" s="89" t="s">
        <v>1021</v>
      </c>
      <c r="F111" s="89" t="s">
        <v>1022</v>
      </c>
      <c r="G111" s="89" t="s">
        <v>1023</v>
      </c>
      <c r="H111" s="89" t="s">
        <v>1024</v>
      </c>
      <c r="I111" s="89" t="s">
        <v>1025</v>
      </c>
      <c r="J111" s="89" t="s">
        <v>1042</v>
      </c>
      <c r="K111" s="89" t="s">
        <v>165</v>
      </c>
      <c r="L111" s="89" t="s">
        <v>956</v>
      </c>
      <c r="M111" s="89" t="s">
        <v>1043</v>
      </c>
      <c r="N111" s="89" t="s">
        <v>1044</v>
      </c>
    </row>
    <row r="112" spans="1:14" ht="12.4" customHeight="1" x14ac:dyDescent="0.2">
      <c r="A112" s="834" t="s">
        <v>1029</v>
      </c>
      <c r="B112" s="407" t="s">
        <v>1030</v>
      </c>
      <c r="C112" s="447">
        <v>0</v>
      </c>
      <c r="D112" s="333">
        <v>0</v>
      </c>
      <c r="E112" s="440">
        <v>0</v>
      </c>
      <c r="F112" s="333">
        <v>0</v>
      </c>
      <c r="G112" s="440">
        <v>0</v>
      </c>
      <c r="H112" s="333">
        <v>0</v>
      </c>
      <c r="I112" s="440">
        <v>0</v>
      </c>
      <c r="J112" s="423">
        <v>0</v>
      </c>
      <c r="K112" s="333">
        <v>0</v>
      </c>
      <c r="L112" s="440">
        <v>0</v>
      </c>
      <c r="M112" s="333">
        <v>0</v>
      </c>
      <c r="N112" s="43" t="s">
        <v>136</v>
      </c>
    </row>
    <row r="113" spans="1:14" ht="12.4" customHeight="1" x14ac:dyDescent="0.2">
      <c r="A113" s="639"/>
      <c r="B113" s="411" t="s">
        <v>1031</v>
      </c>
      <c r="C113" s="448">
        <v>0</v>
      </c>
      <c r="D113" s="33">
        <v>0</v>
      </c>
      <c r="E113" s="442">
        <v>0</v>
      </c>
      <c r="F113" s="33">
        <v>0</v>
      </c>
      <c r="G113" s="442">
        <v>0</v>
      </c>
      <c r="H113" s="33">
        <v>0</v>
      </c>
      <c r="I113" s="442">
        <v>0</v>
      </c>
      <c r="J113" s="427">
        <v>0</v>
      </c>
      <c r="K113" s="33">
        <v>0</v>
      </c>
      <c r="L113" s="442">
        <v>0</v>
      </c>
      <c r="M113" s="33">
        <v>0</v>
      </c>
      <c r="N113" s="182" t="s">
        <v>136</v>
      </c>
    </row>
    <row r="114" spans="1:14" ht="12.4" customHeight="1" x14ac:dyDescent="0.2">
      <c r="A114" s="639"/>
      <c r="B114" s="411" t="s">
        <v>1032</v>
      </c>
      <c r="C114" s="448">
        <v>0</v>
      </c>
      <c r="D114" s="33">
        <v>0</v>
      </c>
      <c r="E114" s="442">
        <v>0</v>
      </c>
      <c r="F114" s="33">
        <v>0</v>
      </c>
      <c r="G114" s="442">
        <v>0</v>
      </c>
      <c r="H114" s="33">
        <v>0</v>
      </c>
      <c r="I114" s="442">
        <v>0</v>
      </c>
      <c r="J114" s="427">
        <v>0</v>
      </c>
      <c r="K114" s="33">
        <v>0</v>
      </c>
      <c r="L114" s="442">
        <v>0</v>
      </c>
      <c r="M114" s="33">
        <v>0</v>
      </c>
      <c r="N114" s="182" t="s">
        <v>136</v>
      </c>
    </row>
    <row r="115" spans="1:14" ht="12.4" customHeight="1" x14ac:dyDescent="0.2">
      <c r="A115" s="639"/>
      <c r="B115" s="411" t="s">
        <v>1033</v>
      </c>
      <c r="C115" s="448">
        <v>0</v>
      </c>
      <c r="D115" s="33">
        <v>0</v>
      </c>
      <c r="E115" s="442">
        <v>0</v>
      </c>
      <c r="F115" s="33">
        <v>0</v>
      </c>
      <c r="G115" s="442">
        <v>0</v>
      </c>
      <c r="H115" s="33">
        <v>0</v>
      </c>
      <c r="I115" s="442">
        <v>0</v>
      </c>
      <c r="J115" s="427">
        <v>0</v>
      </c>
      <c r="K115" s="33">
        <v>0</v>
      </c>
      <c r="L115" s="442">
        <v>0</v>
      </c>
      <c r="M115" s="33">
        <v>0</v>
      </c>
      <c r="N115" s="182" t="s">
        <v>136</v>
      </c>
    </row>
    <row r="116" spans="1:14" ht="12.4" customHeight="1" x14ac:dyDescent="0.2">
      <c r="A116" s="639"/>
      <c r="B116" s="411" t="s">
        <v>1034</v>
      </c>
      <c r="C116" s="448">
        <v>0</v>
      </c>
      <c r="D116" s="33">
        <v>0</v>
      </c>
      <c r="E116" s="442">
        <v>0</v>
      </c>
      <c r="F116" s="33">
        <v>0</v>
      </c>
      <c r="G116" s="442">
        <v>0</v>
      </c>
      <c r="H116" s="33">
        <v>0</v>
      </c>
      <c r="I116" s="442">
        <v>0</v>
      </c>
      <c r="J116" s="427">
        <v>0</v>
      </c>
      <c r="K116" s="33">
        <v>0</v>
      </c>
      <c r="L116" s="442">
        <v>0</v>
      </c>
      <c r="M116" s="33">
        <v>0</v>
      </c>
      <c r="N116" s="182" t="s">
        <v>136</v>
      </c>
    </row>
    <row r="117" spans="1:14" ht="12.4" customHeight="1" x14ac:dyDescent="0.2">
      <c r="A117" s="639"/>
      <c r="B117" s="411" t="s">
        <v>1035</v>
      </c>
      <c r="C117" s="448">
        <v>0</v>
      </c>
      <c r="D117" s="33">
        <v>0</v>
      </c>
      <c r="E117" s="442">
        <v>0</v>
      </c>
      <c r="F117" s="33">
        <v>0</v>
      </c>
      <c r="G117" s="442">
        <v>0</v>
      </c>
      <c r="H117" s="33">
        <v>0</v>
      </c>
      <c r="I117" s="442">
        <v>0</v>
      </c>
      <c r="J117" s="427">
        <v>0</v>
      </c>
      <c r="K117" s="33">
        <v>0</v>
      </c>
      <c r="L117" s="442">
        <v>0</v>
      </c>
      <c r="M117" s="33">
        <v>0</v>
      </c>
      <c r="N117" s="182" t="s">
        <v>136</v>
      </c>
    </row>
    <row r="118" spans="1:14" ht="12.4" customHeight="1" x14ac:dyDescent="0.2">
      <c r="A118" s="639"/>
      <c r="B118" s="411" t="s">
        <v>1036</v>
      </c>
      <c r="C118" s="448">
        <v>0</v>
      </c>
      <c r="D118" s="33">
        <v>0</v>
      </c>
      <c r="E118" s="442">
        <v>0</v>
      </c>
      <c r="F118" s="33">
        <v>0</v>
      </c>
      <c r="G118" s="442">
        <v>0</v>
      </c>
      <c r="H118" s="33">
        <v>0</v>
      </c>
      <c r="I118" s="442">
        <v>0</v>
      </c>
      <c r="J118" s="427">
        <v>0</v>
      </c>
      <c r="K118" s="33">
        <v>0</v>
      </c>
      <c r="L118" s="442">
        <v>0</v>
      </c>
      <c r="M118" s="33">
        <v>0</v>
      </c>
      <c r="N118" s="182" t="s">
        <v>136</v>
      </c>
    </row>
    <row r="119" spans="1:14" ht="12.4" customHeight="1" x14ac:dyDescent="0.2">
      <c r="A119" s="639"/>
      <c r="B119" s="414" t="s">
        <v>1037</v>
      </c>
      <c r="C119" s="449">
        <v>0</v>
      </c>
      <c r="D119" s="25">
        <v>0</v>
      </c>
      <c r="E119" s="444">
        <v>0</v>
      </c>
      <c r="F119" s="25">
        <v>0</v>
      </c>
      <c r="G119" s="444">
        <v>0</v>
      </c>
      <c r="H119" s="25">
        <v>0</v>
      </c>
      <c r="I119" s="444">
        <v>0</v>
      </c>
      <c r="J119" s="431">
        <v>0</v>
      </c>
      <c r="K119" s="25">
        <v>0</v>
      </c>
      <c r="L119" s="444">
        <v>0</v>
      </c>
      <c r="M119" s="25">
        <v>0</v>
      </c>
      <c r="N119" s="189" t="s">
        <v>136</v>
      </c>
    </row>
    <row r="120" spans="1:14" ht="12.4" customHeight="1" x14ac:dyDescent="0.2">
      <c r="A120" s="639"/>
      <c r="B120" s="417" t="s">
        <v>1038</v>
      </c>
      <c r="C120" s="152">
        <v>0</v>
      </c>
      <c r="D120" s="152">
        <v>0</v>
      </c>
      <c r="E120" s="445">
        <v>0</v>
      </c>
      <c r="F120" s="152">
        <v>0</v>
      </c>
      <c r="G120" s="445">
        <v>0</v>
      </c>
      <c r="H120" s="152">
        <v>0</v>
      </c>
      <c r="I120" s="445">
        <v>0</v>
      </c>
      <c r="J120" s="434">
        <v>0</v>
      </c>
      <c r="K120" s="152">
        <v>0</v>
      </c>
      <c r="L120" s="445">
        <v>0</v>
      </c>
      <c r="M120" s="152">
        <v>0</v>
      </c>
      <c r="N120" s="152">
        <v>0</v>
      </c>
    </row>
    <row r="121" spans="1:14" ht="12.4" customHeight="1" x14ac:dyDescent="0.2">
      <c r="A121" s="834" t="s">
        <v>1039</v>
      </c>
      <c r="B121" s="407" t="s">
        <v>1030</v>
      </c>
      <c r="C121" s="447">
        <v>4816</v>
      </c>
      <c r="D121" s="333">
        <v>2112</v>
      </c>
      <c r="E121" s="440">
        <v>0.42480000000000001</v>
      </c>
      <c r="F121" s="333">
        <v>5725</v>
      </c>
      <c r="G121" s="440">
        <v>6.9999999999999999E-4</v>
      </c>
      <c r="H121" s="333">
        <v>305</v>
      </c>
      <c r="I121" s="440">
        <v>0.45</v>
      </c>
      <c r="J121" s="423">
        <v>2.5</v>
      </c>
      <c r="K121" s="333">
        <v>1585</v>
      </c>
      <c r="L121" s="440">
        <v>0.27689999999999998</v>
      </c>
      <c r="M121" s="333">
        <v>2</v>
      </c>
      <c r="N121" s="43" t="s">
        <v>136</v>
      </c>
    </row>
    <row r="122" spans="1:14" ht="12.4" customHeight="1" x14ac:dyDescent="0.2">
      <c r="A122" s="639"/>
      <c r="B122" s="411" t="s">
        <v>1031</v>
      </c>
      <c r="C122" s="448">
        <v>22</v>
      </c>
      <c r="D122" s="33">
        <v>355</v>
      </c>
      <c r="E122" s="442">
        <v>0.35780000000000001</v>
      </c>
      <c r="F122" s="33">
        <v>149</v>
      </c>
      <c r="G122" s="442">
        <v>1.9E-3</v>
      </c>
      <c r="H122" s="33">
        <v>25</v>
      </c>
      <c r="I122" s="442">
        <v>0.45</v>
      </c>
      <c r="J122" s="427">
        <v>2.5</v>
      </c>
      <c r="K122" s="33">
        <v>63</v>
      </c>
      <c r="L122" s="442">
        <v>0.42720000000000002</v>
      </c>
      <c r="M122" s="33">
        <v>0</v>
      </c>
      <c r="N122" s="182" t="s">
        <v>136</v>
      </c>
    </row>
    <row r="123" spans="1:14" ht="12.4" customHeight="1" x14ac:dyDescent="0.2">
      <c r="A123" s="639"/>
      <c r="B123" s="411" t="s">
        <v>1032</v>
      </c>
      <c r="C123" s="448">
        <v>206</v>
      </c>
      <c r="D123" s="33">
        <v>150</v>
      </c>
      <c r="E123" s="442">
        <v>0.4</v>
      </c>
      <c r="F123" s="33">
        <v>266</v>
      </c>
      <c r="G123" s="442">
        <v>3.5000000000000001E-3</v>
      </c>
      <c r="H123" s="33">
        <v>11</v>
      </c>
      <c r="I123" s="442">
        <v>0.45</v>
      </c>
      <c r="J123" s="427">
        <v>2.5</v>
      </c>
      <c r="K123" s="33">
        <v>155</v>
      </c>
      <c r="L123" s="442">
        <v>0.58350000000000002</v>
      </c>
      <c r="M123" s="33">
        <v>0</v>
      </c>
      <c r="N123" s="182" t="s">
        <v>136</v>
      </c>
    </row>
    <row r="124" spans="1:14" ht="12.4" customHeight="1" x14ac:dyDescent="0.2">
      <c r="A124" s="639"/>
      <c r="B124" s="411" t="s">
        <v>1033</v>
      </c>
      <c r="C124" s="448">
        <v>0</v>
      </c>
      <c r="D124" s="33">
        <v>7</v>
      </c>
      <c r="E124" s="442">
        <v>1</v>
      </c>
      <c r="F124" s="33">
        <v>7</v>
      </c>
      <c r="G124" s="442">
        <v>6.1999999999999998E-3</v>
      </c>
      <c r="H124" s="33">
        <v>7</v>
      </c>
      <c r="I124" s="442">
        <v>0.45</v>
      </c>
      <c r="J124" s="427">
        <v>2.5</v>
      </c>
      <c r="K124" s="33">
        <v>9</v>
      </c>
      <c r="L124" s="442">
        <v>1.28571428571429</v>
      </c>
      <c r="M124" s="33">
        <v>0</v>
      </c>
      <c r="N124" s="182" t="s">
        <v>136</v>
      </c>
    </row>
    <row r="125" spans="1:14" ht="12.4" customHeight="1" x14ac:dyDescent="0.2">
      <c r="A125" s="639"/>
      <c r="B125" s="411" t="s">
        <v>1034</v>
      </c>
      <c r="C125" s="448">
        <v>0</v>
      </c>
      <c r="D125" s="33">
        <v>0</v>
      </c>
      <c r="E125" s="442">
        <v>0</v>
      </c>
      <c r="F125" s="33">
        <v>0</v>
      </c>
      <c r="G125" s="442">
        <v>0</v>
      </c>
      <c r="H125" s="33">
        <v>0</v>
      </c>
      <c r="I125" s="442">
        <v>0</v>
      </c>
      <c r="J125" s="427">
        <v>0</v>
      </c>
      <c r="K125" s="33">
        <v>0</v>
      </c>
      <c r="L125" s="442">
        <v>0</v>
      </c>
      <c r="M125" s="33">
        <v>0</v>
      </c>
      <c r="N125" s="182" t="s">
        <v>136</v>
      </c>
    </row>
    <row r="126" spans="1:14" ht="12.4" customHeight="1" x14ac:dyDescent="0.2">
      <c r="A126" s="639"/>
      <c r="B126" s="411" t="s">
        <v>1035</v>
      </c>
      <c r="C126" s="448">
        <v>0</v>
      </c>
      <c r="D126" s="33">
        <v>0</v>
      </c>
      <c r="E126" s="442">
        <v>0</v>
      </c>
      <c r="F126" s="33">
        <v>0</v>
      </c>
      <c r="G126" s="442">
        <v>0</v>
      </c>
      <c r="H126" s="33">
        <v>0</v>
      </c>
      <c r="I126" s="442">
        <v>0</v>
      </c>
      <c r="J126" s="427">
        <v>0</v>
      </c>
      <c r="K126" s="33">
        <v>0</v>
      </c>
      <c r="L126" s="442">
        <v>0</v>
      </c>
      <c r="M126" s="33">
        <v>0</v>
      </c>
      <c r="N126" s="182" t="s">
        <v>136</v>
      </c>
    </row>
    <row r="127" spans="1:14" ht="12.4" customHeight="1" x14ac:dyDescent="0.2">
      <c r="A127" s="639"/>
      <c r="B127" s="411" t="s">
        <v>1036</v>
      </c>
      <c r="C127" s="448">
        <v>0</v>
      </c>
      <c r="D127" s="33">
        <v>0</v>
      </c>
      <c r="E127" s="442">
        <v>0</v>
      </c>
      <c r="F127" s="33">
        <v>0</v>
      </c>
      <c r="G127" s="442">
        <v>0</v>
      </c>
      <c r="H127" s="33">
        <v>0</v>
      </c>
      <c r="I127" s="442">
        <v>0</v>
      </c>
      <c r="J127" s="427">
        <v>0</v>
      </c>
      <c r="K127" s="33">
        <v>0</v>
      </c>
      <c r="L127" s="442">
        <v>0</v>
      </c>
      <c r="M127" s="33">
        <v>0</v>
      </c>
      <c r="N127" s="182" t="s">
        <v>136</v>
      </c>
    </row>
    <row r="128" spans="1:14" ht="12.4" customHeight="1" x14ac:dyDescent="0.2">
      <c r="A128" s="639"/>
      <c r="B128" s="414" t="s">
        <v>1037</v>
      </c>
      <c r="C128" s="449">
        <v>0</v>
      </c>
      <c r="D128" s="25">
        <v>0</v>
      </c>
      <c r="E128" s="444">
        <v>0</v>
      </c>
      <c r="F128" s="25">
        <v>0</v>
      </c>
      <c r="G128" s="444">
        <v>0</v>
      </c>
      <c r="H128" s="25">
        <v>0</v>
      </c>
      <c r="I128" s="444">
        <v>0</v>
      </c>
      <c r="J128" s="431">
        <v>0</v>
      </c>
      <c r="K128" s="25">
        <v>0</v>
      </c>
      <c r="L128" s="444">
        <v>0</v>
      </c>
      <c r="M128" s="25">
        <v>0</v>
      </c>
      <c r="N128" s="189" t="s">
        <v>136</v>
      </c>
    </row>
    <row r="129" spans="1:14" ht="12.4" customHeight="1" x14ac:dyDescent="0.2">
      <c r="A129" s="639"/>
      <c r="B129" s="417" t="s">
        <v>1038</v>
      </c>
      <c r="C129" s="152">
        <v>5044</v>
      </c>
      <c r="D129" s="152">
        <v>2624</v>
      </c>
      <c r="E129" s="445">
        <v>0.41420000000000001</v>
      </c>
      <c r="F129" s="152">
        <v>6147</v>
      </c>
      <c r="G129" s="445">
        <v>8.0000000000000004E-4</v>
      </c>
      <c r="H129" s="152">
        <v>348</v>
      </c>
      <c r="I129" s="445">
        <v>0.45</v>
      </c>
      <c r="J129" s="434">
        <v>2.5</v>
      </c>
      <c r="K129" s="152">
        <v>1812</v>
      </c>
      <c r="L129" s="445">
        <v>0.29480000000000001</v>
      </c>
      <c r="M129" s="152">
        <v>2</v>
      </c>
      <c r="N129" s="152">
        <v>0</v>
      </c>
    </row>
    <row r="130" spans="1:14" ht="12.4" customHeight="1" x14ac:dyDescent="0.2">
      <c r="A130" s="834" t="s">
        <v>1040</v>
      </c>
      <c r="B130" s="407" t="s">
        <v>1030</v>
      </c>
      <c r="C130" s="447">
        <v>663</v>
      </c>
      <c r="D130" s="333">
        <v>3147</v>
      </c>
      <c r="E130" s="440">
        <v>0.42109999999999997</v>
      </c>
      <c r="F130" s="333">
        <v>1982</v>
      </c>
      <c r="G130" s="440">
        <v>1.1000000000000001E-3</v>
      </c>
      <c r="H130" s="333">
        <v>42</v>
      </c>
      <c r="I130" s="440">
        <v>0.4</v>
      </c>
      <c r="J130" s="423">
        <v>2.5</v>
      </c>
      <c r="K130" s="333">
        <v>561</v>
      </c>
      <c r="L130" s="440">
        <v>0.2838</v>
      </c>
      <c r="M130" s="333">
        <v>1</v>
      </c>
      <c r="N130" s="43" t="s">
        <v>136</v>
      </c>
    </row>
    <row r="131" spans="1:14" ht="12.4" customHeight="1" x14ac:dyDescent="0.2">
      <c r="A131" s="639"/>
      <c r="B131" s="411" t="s">
        <v>1031</v>
      </c>
      <c r="C131" s="448">
        <v>566</v>
      </c>
      <c r="D131" s="33">
        <v>1132</v>
      </c>
      <c r="E131" s="442">
        <v>0.29499999999999998</v>
      </c>
      <c r="F131" s="33">
        <v>901</v>
      </c>
      <c r="G131" s="442">
        <v>2.2000000000000001E-3</v>
      </c>
      <c r="H131" s="33">
        <v>21</v>
      </c>
      <c r="I131" s="442">
        <v>0.4</v>
      </c>
      <c r="J131" s="427">
        <v>2.5</v>
      </c>
      <c r="K131" s="33">
        <v>370</v>
      </c>
      <c r="L131" s="442">
        <v>0.41099999999999998</v>
      </c>
      <c r="M131" s="33">
        <v>1</v>
      </c>
      <c r="N131" s="182" t="s">
        <v>136</v>
      </c>
    </row>
    <row r="132" spans="1:14" ht="12.4" customHeight="1" x14ac:dyDescent="0.2">
      <c r="A132" s="639"/>
      <c r="B132" s="411" t="s">
        <v>1032</v>
      </c>
      <c r="C132" s="448">
        <v>1289</v>
      </c>
      <c r="D132" s="33">
        <v>1627</v>
      </c>
      <c r="E132" s="442">
        <v>0.53249999999999997</v>
      </c>
      <c r="F132" s="33">
        <v>2155</v>
      </c>
      <c r="G132" s="442">
        <v>3.3E-3</v>
      </c>
      <c r="H132" s="33">
        <v>47</v>
      </c>
      <c r="I132" s="442">
        <v>0.4</v>
      </c>
      <c r="J132" s="427">
        <v>2.5</v>
      </c>
      <c r="K132" s="33">
        <v>1085</v>
      </c>
      <c r="L132" s="442">
        <v>0.50329999999999997</v>
      </c>
      <c r="M132" s="33">
        <v>3</v>
      </c>
      <c r="N132" s="182" t="s">
        <v>136</v>
      </c>
    </row>
    <row r="133" spans="1:14" ht="12.4" customHeight="1" x14ac:dyDescent="0.2">
      <c r="A133" s="639"/>
      <c r="B133" s="411" t="s">
        <v>1033</v>
      </c>
      <c r="C133" s="448">
        <v>580</v>
      </c>
      <c r="D133" s="33">
        <v>566</v>
      </c>
      <c r="E133" s="442">
        <v>0.4491</v>
      </c>
      <c r="F133" s="33">
        <v>834</v>
      </c>
      <c r="G133" s="442">
        <v>5.8999999999999999E-3</v>
      </c>
      <c r="H133" s="33">
        <v>35</v>
      </c>
      <c r="I133" s="442">
        <v>0.4</v>
      </c>
      <c r="J133" s="427">
        <v>2.5</v>
      </c>
      <c r="K133" s="33">
        <v>554</v>
      </c>
      <c r="L133" s="442">
        <v>0.66379999999999995</v>
      </c>
      <c r="M133" s="33">
        <v>2</v>
      </c>
      <c r="N133" s="182" t="s">
        <v>136</v>
      </c>
    </row>
    <row r="134" spans="1:14" ht="12.4" customHeight="1" x14ac:dyDescent="0.2">
      <c r="A134" s="639"/>
      <c r="B134" s="411" t="s">
        <v>1034</v>
      </c>
      <c r="C134" s="448">
        <v>2627</v>
      </c>
      <c r="D134" s="33">
        <v>1266</v>
      </c>
      <c r="E134" s="442">
        <v>0.41060000000000002</v>
      </c>
      <c r="F134" s="33">
        <v>3147</v>
      </c>
      <c r="G134" s="442">
        <v>1.43E-2</v>
      </c>
      <c r="H134" s="33">
        <v>88</v>
      </c>
      <c r="I134" s="442">
        <v>0.4</v>
      </c>
      <c r="J134" s="427">
        <v>2.5</v>
      </c>
      <c r="K134" s="33">
        <v>2861</v>
      </c>
      <c r="L134" s="442">
        <v>0.90910000000000002</v>
      </c>
      <c r="M134" s="33">
        <v>18</v>
      </c>
      <c r="N134" s="182" t="s">
        <v>136</v>
      </c>
    </row>
    <row r="135" spans="1:14" ht="12.4" customHeight="1" x14ac:dyDescent="0.2">
      <c r="A135" s="639"/>
      <c r="B135" s="411" t="s">
        <v>1035</v>
      </c>
      <c r="C135" s="448">
        <v>1600</v>
      </c>
      <c r="D135" s="33">
        <v>543</v>
      </c>
      <c r="E135" s="442">
        <v>0.36280000000000001</v>
      </c>
      <c r="F135" s="33">
        <v>1794</v>
      </c>
      <c r="G135" s="442">
        <v>4.3799999999999999E-2</v>
      </c>
      <c r="H135" s="33">
        <v>55</v>
      </c>
      <c r="I135" s="442">
        <v>0.4</v>
      </c>
      <c r="J135" s="427">
        <v>2.5</v>
      </c>
      <c r="K135" s="33">
        <v>2277</v>
      </c>
      <c r="L135" s="442">
        <v>1.2693000000000001</v>
      </c>
      <c r="M135" s="33">
        <v>31</v>
      </c>
      <c r="N135" s="182" t="s">
        <v>136</v>
      </c>
    </row>
    <row r="136" spans="1:14" ht="12.4" customHeight="1" x14ac:dyDescent="0.2">
      <c r="A136" s="639"/>
      <c r="B136" s="411" t="s">
        <v>1036</v>
      </c>
      <c r="C136" s="448">
        <v>70</v>
      </c>
      <c r="D136" s="33">
        <v>51</v>
      </c>
      <c r="E136" s="442">
        <v>0.40600000000000003</v>
      </c>
      <c r="F136" s="33">
        <v>92</v>
      </c>
      <c r="G136" s="442">
        <v>0.13220000000000001</v>
      </c>
      <c r="H136" s="33">
        <v>2</v>
      </c>
      <c r="I136" s="442">
        <v>0.4</v>
      </c>
      <c r="J136" s="427">
        <v>2.5</v>
      </c>
      <c r="K136" s="33">
        <v>175</v>
      </c>
      <c r="L136" s="442">
        <v>1.893</v>
      </c>
      <c r="M136" s="33">
        <v>5</v>
      </c>
      <c r="N136" s="182" t="s">
        <v>136</v>
      </c>
    </row>
    <row r="137" spans="1:14" ht="12.4" customHeight="1" x14ac:dyDescent="0.2">
      <c r="A137" s="639"/>
      <c r="B137" s="414" t="s">
        <v>1037</v>
      </c>
      <c r="C137" s="449">
        <v>65</v>
      </c>
      <c r="D137" s="25">
        <v>7</v>
      </c>
      <c r="E137" s="444">
        <v>0.48520000000000002</v>
      </c>
      <c r="F137" s="25">
        <v>67</v>
      </c>
      <c r="G137" s="444">
        <v>1</v>
      </c>
      <c r="H137" s="25">
        <v>638</v>
      </c>
      <c r="I137" s="444">
        <v>0.4</v>
      </c>
      <c r="J137" s="431">
        <v>2.5</v>
      </c>
      <c r="K137" s="25">
        <v>139</v>
      </c>
      <c r="L137" s="444">
        <v>2.0272000000000001</v>
      </c>
      <c r="M137" s="25">
        <v>28</v>
      </c>
      <c r="N137" s="189" t="s">
        <v>136</v>
      </c>
    </row>
    <row r="138" spans="1:14" ht="12.4" customHeight="1" x14ac:dyDescent="0.2">
      <c r="A138" s="639"/>
      <c r="B138" s="451" t="s">
        <v>1038</v>
      </c>
      <c r="C138" s="452">
        <v>7460</v>
      </c>
      <c r="D138" s="152">
        <v>8339</v>
      </c>
      <c r="E138" s="445">
        <v>0.42220000000000002</v>
      </c>
      <c r="F138" s="152">
        <v>10972</v>
      </c>
      <c r="G138" s="445">
        <v>2.01E-2</v>
      </c>
      <c r="H138" s="152">
        <v>928</v>
      </c>
      <c r="I138" s="445">
        <v>0.4</v>
      </c>
      <c r="J138" s="434">
        <v>2.5</v>
      </c>
      <c r="K138" s="152">
        <v>8022</v>
      </c>
      <c r="L138" s="445">
        <v>0.73109999999999997</v>
      </c>
      <c r="M138" s="152">
        <v>89</v>
      </c>
      <c r="N138" s="152">
        <v>75</v>
      </c>
    </row>
    <row r="139" spans="1:14" ht="12.4" customHeight="1" x14ac:dyDescent="0.2">
      <c r="A139" s="780" t="s">
        <v>1061</v>
      </c>
      <c r="B139" s="780"/>
      <c r="C139" s="152">
        <v>12504</v>
      </c>
      <c r="D139" s="152">
        <v>10963</v>
      </c>
      <c r="E139" s="445">
        <v>0.42030000000000001</v>
      </c>
      <c r="F139" s="152">
        <v>17119</v>
      </c>
      <c r="G139" s="445">
        <v>1.32E-2</v>
      </c>
      <c r="H139" s="152">
        <v>1276</v>
      </c>
      <c r="I139" s="445">
        <v>0.41789999999999999</v>
      </c>
      <c r="J139" s="434">
        <v>2.5</v>
      </c>
      <c r="K139" s="152">
        <v>9834</v>
      </c>
      <c r="L139" s="445">
        <v>0.57440000000000002</v>
      </c>
      <c r="M139" s="152">
        <v>91</v>
      </c>
      <c r="N139" s="152">
        <v>75</v>
      </c>
    </row>
    <row r="140" spans="1:14" ht="10.15" customHeight="1" x14ac:dyDescent="0.2">
      <c r="A140" s="279"/>
      <c r="B140" s="279"/>
      <c r="C140" s="279"/>
      <c r="D140" s="279"/>
      <c r="E140" s="279"/>
      <c r="F140" s="279"/>
      <c r="G140" s="279"/>
      <c r="H140" s="279"/>
      <c r="I140" s="279"/>
      <c r="J140" s="279"/>
      <c r="K140" s="279"/>
      <c r="L140" s="279"/>
      <c r="M140" s="279"/>
      <c r="N140" s="279"/>
    </row>
    <row r="141" spans="1:14" ht="10.15" customHeight="1" x14ac:dyDescent="0.2"/>
    <row r="142" spans="1:14" ht="12.4" customHeight="1" x14ac:dyDescent="0.2">
      <c r="A142" s="73" t="s">
        <v>848</v>
      </c>
      <c r="B142" s="77">
        <f>SUM(C147:N174)</f>
        <v>141663.8885</v>
      </c>
    </row>
    <row r="143" spans="1:14" ht="3.4" customHeight="1" x14ac:dyDescent="0.2"/>
    <row r="144" spans="1:14" ht="12.4" customHeight="1" x14ac:dyDescent="0.2">
      <c r="C144" s="10" t="s">
        <v>93</v>
      </c>
      <c r="D144" s="10" t="s">
        <v>94</v>
      </c>
      <c r="E144" s="10" t="s">
        <v>95</v>
      </c>
      <c r="F144" s="10" t="s">
        <v>96</v>
      </c>
      <c r="G144" s="10" t="s">
        <v>97</v>
      </c>
      <c r="H144" s="10" t="s">
        <v>852</v>
      </c>
      <c r="I144" s="51" t="s">
        <v>853</v>
      </c>
      <c r="J144" s="51" t="s">
        <v>1013</v>
      </c>
      <c r="K144" s="51" t="s">
        <v>1014</v>
      </c>
      <c r="L144" s="51" t="s">
        <v>1015</v>
      </c>
      <c r="M144" s="51" t="s">
        <v>1016</v>
      </c>
      <c r="N144" s="51" t="s">
        <v>1017</v>
      </c>
    </row>
    <row r="145" spans="1:14" ht="3.4" customHeight="1" x14ac:dyDescent="0.2"/>
    <row r="146" spans="1:14" ht="44.45" customHeight="1" x14ac:dyDescent="0.2">
      <c r="A146" s="210" t="s">
        <v>98</v>
      </c>
      <c r="B146" s="450" t="s">
        <v>1018</v>
      </c>
      <c r="C146" s="89" t="s">
        <v>1019</v>
      </c>
      <c r="D146" s="89" t="s">
        <v>1020</v>
      </c>
      <c r="E146" s="89" t="s">
        <v>1021</v>
      </c>
      <c r="F146" s="89" t="s">
        <v>1022</v>
      </c>
      <c r="G146" s="89" t="s">
        <v>1023</v>
      </c>
      <c r="H146" s="89" t="s">
        <v>1024</v>
      </c>
      <c r="I146" s="89" t="s">
        <v>1025</v>
      </c>
      <c r="J146" s="89" t="s">
        <v>1042</v>
      </c>
      <c r="K146" s="89" t="s">
        <v>165</v>
      </c>
      <c r="L146" s="89" t="s">
        <v>956</v>
      </c>
      <c r="M146" s="89" t="s">
        <v>1043</v>
      </c>
      <c r="N146" s="89" t="s">
        <v>1044</v>
      </c>
    </row>
    <row r="147" spans="1:14" ht="12.4" customHeight="1" x14ac:dyDescent="0.2">
      <c r="A147" s="834" t="s">
        <v>1029</v>
      </c>
      <c r="B147" s="407" t="s">
        <v>1030</v>
      </c>
      <c r="C147" s="453">
        <v>0</v>
      </c>
      <c r="D147" s="454">
        <v>0</v>
      </c>
      <c r="E147" s="440">
        <v>0</v>
      </c>
      <c r="F147" s="454">
        <v>0</v>
      </c>
      <c r="G147" s="440">
        <v>0</v>
      </c>
      <c r="H147" s="454">
        <v>0</v>
      </c>
      <c r="I147" s="440">
        <v>0</v>
      </c>
      <c r="J147" s="454">
        <v>0</v>
      </c>
      <c r="K147" s="454">
        <v>0</v>
      </c>
      <c r="L147" s="440">
        <v>0</v>
      </c>
      <c r="M147" s="454">
        <v>0</v>
      </c>
      <c r="N147" s="43" t="s">
        <v>136</v>
      </c>
    </row>
    <row r="148" spans="1:14" ht="12.4" customHeight="1" x14ac:dyDescent="0.2">
      <c r="A148" s="639"/>
      <c r="B148" s="411" t="s">
        <v>1031</v>
      </c>
      <c r="C148" s="455">
        <v>0</v>
      </c>
      <c r="D148" s="456">
        <v>0</v>
      </c>
      <c r="E148" s="442">
        <v>0</v>
      </c>
      <c r="F148" s="456">
        <v>0</v>
      </c>
      <c r="G148" s="442">
        <v>0</v>
      </c>
      <c r="H148" s="456">
        <v>0</v>
      </c>
      <c r="I148" s="442">
        <v>0</v>
      </c>
      <c r="J148" s="456">
        <v>0</v>
      </c>
      <c r="K148" s="456">
        <v>0</v>
      </c>
      <c r="L148" s="442">
        <v>0</v>
      </c>
      <c r="M148" s="456">
        <v>0</v>
      </c>
      <c r="N148" s="182" t="s">
        <v>136</v>
      </c>
    </row>
    <row r="149" spans="1:14" ht="12.4" customHeight="1" x14ac:dyDescent="0.2">
      <c r="A149" s="639"/>
      <c r="B149" s="411" t="s">
        <v>1032</v>
      </c>
      <c r="C149" s="455">
        <v>0</v>
      </c>
      <c r="D149" s="456">
        <v>0</v>
      </c>
      <c r="E149" s="442">
        <v>0</v>
      </c>
      <c r="F149" s="456">
        <v>0</v>
      </c>
      <c r="G149" s="442">
        <v>0</v>
      </c>
      <c r="H149" s="456">
        <v>0</v>
      </c>
      <c r="I149" s="442">
        <v>0</v>
      </c>
      <c r="J149" s="456">
        <v>0</v>
      </c>
      <c r="K149" s="456">
        <v>0</v>
      </c>
      <c r="L149" s="442">
        <v>0</v>
      </c>
      <c r="M149" s="456">
        <v>0</v>
      </c>
      <c r="N149" s="182" t="s">
        <v>136</v>
      </c>
    </row>
    <row r="150" spans="1:14" ht="12.4" customHeight="1" x14ac:dyDescent="0.2">
      <c r="A150" s="639"/>
      <c r="B150" s="411" t="s">
        <v>1033</v>
      </c>
      <c r="C150" s="455">
        <v>0</v>
      </c>
      <c r="D150" s="456">
        <v>0</v>
      </c>
      <c r="E150" s="442">
        <v>0</v>
      </c>
      <c r="F150" s="456">
        <v>0</v>
      </c>
      <c r="G150" s="442">
        <v>0</v>
      </c>
      <c r="H150" s="456">
        <v>0</v>
      </c>
      <c r="I150" s="442">
        <v>0</v>
      </c>
      <c r="J150" s="456">
        <v>0</v>
      </c>
      <c r="K150" s="456">
        <v>0</v>
      </c>
      <c r="L150" s="442">
        <v>0</v>
      </c>
      <c r="M150" s="456">
        <v>0</v>
      </c>
      <c r="N150" s="182" t="s">
        <v>136</v>
      </c>
    </row>
    <row r="151" spans="1:14" ht="12.4" customHeight="1" x14ac:dyDescent="0.2">
      <c r="A151" s="639"/>
      <c r="B151" s="411" t="s">
        <v>1034</v>
      </c>
      <c r="C151" s="455">
        <v>0</v>
      </c>
      <c r="D151" s="456">
        <v>0</v>
      </c>
      <c r="E151" s="442">
        <v>0</v>
      </c>
      <c r="F151" s="456">
        <v>0</v>
      </c>
      <c r="G151" s="442">
        <v>0</v>
      </c>
      <c r="H151" s="456">
        <v>0</v>
      </c>
      <c r="I151" s="442">
        <v>0</v>
      </c>
      <c r="J151" s="456">
        <v>0</v>
      </c>
      <c r="K151" s="456">
        <v>0</v>
      </c>
      <c r="L151" s="442">
        <v>0</v>
      </c>
      <c r="M151" s="456">
        <v>0</v>
      </c>
      <c r="N151" s="182" t="s">
        <v>136</v>
      </c>
    </row>
    <row r="152" spans="1:14" ht="12.4" customHeight="1" x14ac:dyDescent="0.2">
      <c r="A152" s="639"/>
      <c r="B152" s="411" t="s">
        <v>1035</v>
      </c>
      <c r="C152" s="455">
        <v>0</v>
      </c>
      <c r="D152" s="456">
        <v>0</v>
      </c>
      <c r="E152" s="442">
        <v>0</v>
      </c>
      <c r="F152" s="456">
        <v>0</v>
      </c>
      <c r="G152" s="442">
        <v>0</v>
      </c>
      <c r="H152" s="456">
        <v>0</v>
      </c>
      <c r="I152" s="442">
        <v>0</v>
      </c>
      <c r="J152" s="456">
        <v>0</v>
      </c>
      <c r="K152" s="456">
        <v>0</v>
      </c>
      <c r="L152" s="442">
        <v>0</v>
      </c>
      <c r="M152" s="456">
        <v>0</v>
      </c>
      <c r="N152" s="182" t="s">
        <v>136</v>
      </c>
    </row>
    <row r="153" spans="1:14" ht="12.4" customHeight="1" x14ac:dyDescent="0.2">
      <c r="A153" s="639"/>
      <c r="B153" s="411" t="s">
        <v>1036</v>
      </c>
      <c r="C153" s="455">
        <v>0</v>
      </c>
      <c r="D153" s="456">
        <v>0</v>
      </c>
      <c r="E153" s="442">
        <v>0</v>
      </c>
      <c r="F153" s="456">
        <v>0</v>
      </c>
      <c r="G153" s="442">
        <v>0</v>
      </c>
      <c r="H153" s="456">
        <v>0</v>
      </c>
      <c r="I153" s="442">
        <v>0</v>
      </c>
      <c r="J153" s="456">
        <v>0</v>
      </c>
      <c r="K153" s="456">
        <v>0</v>
      </c>
      <c r="L153" s="442">
        <v>0</v>
      </c>
      <c r="M153" s="456">
        <v>0</v>
      </c>
      <c r="N153" s="182" t="s">
        <v>136</v>
      </c>
    </row>
    <row r="154" spans="1:14" ht="12.4" customHeight="1" x14ac:dyDescent="0.2">
      <c r="A154" s="639"/>
      <c r="B154" s="414" t="s">
        <v>1037</v>
      </c>
      <c r="C154" s="457">
        <v>0</v>
      </c>
      <c r="D154" s="458">
        <v>0</v>
      </c>
      <c r="E154" s="444">
        <v>0</v>
      </c>
      <c r="F154" s="458">
        <v>0</v>
      </c>
      <c r="G154" s="444">
        <v>0</v>
      </c>
      <c r="H154" s="458">
        <v>0</v>
      </c>
      <c r="I154" s="444">
        <v>0</v>
      </c>
      <c r="J154" s="458">
        <v>0</v>
      </c>
      <c r="K154" s="458">
        <v>0</v>
      </c>
      <c r="L154" s="444">
        <v>0</v>
      </c>
      <c r="M154" s="458">
        <v>0</v>
      </c>
      <c r="N154" s="189" t="s">
        <v>136</v>
      </c>
    </row>
    <row r="155" spans="1:14" ht="12.4" customHeight="1" x14ac:dyDescent="0.2">
      <c r="A155" s="639"/>
      <c r="B155" s="417" t="s">
        <v>1038</v>
      </c>
      <c r="C155" s="459">
        <v>0</v>
      </c>
      <c r="D155" s="459">
        <v>0</v>
      </c>
      <c r="E155" s="445">
        <v>0</v>
      </c>
      <c r="F155" s="459">
        <v>0</v>
      </c>
      <c r="G155" s="445">
        <v>0</v>
      </c>
      <c r="H155" s="459">
        <v>0</v>
      </c>
      <c r="I155" s="445">
        <v>0</v>
      </c>
      <c r="J155" s="459">
        <v>0</v>
      </c>
      <c r="K155" s="459">
        <v>0</v>
      </c>
      <c r="L155" s="445">
        <v>0</v>
      </c>
      <c r="M155" s="459">
        <v>0</v>
      </c>
      <c r="N155" s="152">
        <v>0</v>
      </c>
    </row>
    <row r="156" spans="1:14" ht="12.4" customHeight="1" x14ac:dyDescent="0.2">
      <c r="A156" s="834" t="s">
        <v>1039</v>
      </c>
      <c r="B156" s="407" t="s">
        <v>1030</v>
      </c>
      <c r="C156" s="453">
        <v>4644</v>
      </c>
      <c r="D156" s="454">
        <v>1929</v>
      </c>
      <c r="E156" s="440">
        <v>0.41820000000000002</v>
      </c>
      <c r="F156" s="454">
        <v>5454</v>
      </c>
      <c r="G156" s="440">
        <v>6.9999999999999999E-4</v>
      </c>
      <c r="H156" s="454">
        <v>244</v>
      </c>
      <c r="I156" s="440">
        <v>0.45</v>
      </c>
      <c r="J156" s="460">
        <v>2.5</v>
      </c>
      <c r="K156" s="454">
        <v>1496</v>
      </c>
      <c r="L156" s="440">
        <v>0.27429999999999999</v>
      </c>
      <c r="M156" s="454">
        <v>2</v>
      </c>
      <c r="N156" s="43" t="s">
        <v>136</v>
      </c>
    </row>
    <row r="157" spans="1:14" ht="12.4" customHeight="1" x14ac:dyDescent="0.2">
      <c r="A157" s="639"/>
      <c r="B157" s="411" t="s">
        <v>1031</v>
      </c>
      <c r="C157" s="455">
        <v>45</v>
      </c>
      <c r="D157" s="456">
        <v>212</v>
      </c>
      <c r="E157" s="442">
        <v>0.32929999999999998</v>
      </c>
      <c r="F157" s="456">
        <v>115</v>
      </c>
      <c r="G157" s="442">
        <v>1.9E-3</v>
      </c>
      <c r="H157" s="456">
        <v>29</v>
      </c>
      <c r="I157" s="442">
        <v>0.45</v>
      </c>
      <c r="J157" s="461">
        <v>2.5</v>
      </c>
      <c r="K157" s="456">
        <v>49</v>
      </c>
      <c r="L157" s="442">
        <v>0.42730000000000001</v>
      </c>
      <c r="M157" s="456">
        <v>0</v>
      </c>
      <c r="N157" s="182" t="s">
        <v>136</v>
      </c>
    </row>
    <row r="158" spans="1:14" ht="12.4" customHeight="1" x14ac:dyDescent="0.2">
      <c r="A158" s="639"/>
      <c r="B158" s="411" t="s">
        <v>1032</v>
      </c>
      <c r="C158" s="455">
        <v>185</v>
      </c>
      <c r="D158" s="456">
        <v>150</v>
      </c>
      <c r="E158" s="442">
        <v>0.4</v>
      </c>
      <c r="F158" s="456">
        <v>245</v>
      </c>
      <c r="G158" s="442">
        <v>3.0000000000000001E-3</v>
      </c>
      <c r="H158" s="456">
        <v>14</v>
      </c>
      <c r="I158" s="442">
        <v>0.45</v>
      </c>
      <c r="J158" s="461">
        <v>2.5</v>
      </c>
      <c r="K158" s="456">
        <v>132</v>
      </c>
      <c r="L158" s="442">
        <v>0.53869999999999996</v>
      </c>
      <c r="M158" s="456">
        <v>0</v>
      </c>
      <c r="N158" s="182" t="s">
        <v>136</v>
      </c>
    </row>
    <row r="159" spans="1:14" ht="12.4" customHeight="1" x14ac:dyDescent="0.2">
      <c r="A159" s="639"/>
      <c r="B159" s="411" t="s">
        <v>1033</v>
      </c>
      <c r="C159" s="455">
        <v>0</v>
      </c>
      <c r="D159" s="456">
        <v>0</v>
      </c>
      <c r="E159" s="442">
        <v>0</v>
      </c>
      <c r="F159" s="456">
        <v>0</v>
      </c>
      <c r="G159" s="442">
        <v>0</v>
      </c>
      <c r="H159" s="456">
        <v>0</v>
      </c>
      <c r="I159" s="442">
        <v>0</v>
      </c>
      <c r="J159" s="461">
        <v>0</v>
      </c>
      <c r="K159" s="456">
        <v>0</v>
      </c>
      <c r="L159" s="442">
        <v>0</v>
      </c>
      <c r="M159" s="456">
        <v>0</v>
      </c>
      <c r="N159" s="182" t="s">
        <v>136</v>
      </c>
    </row>
    <row r="160" spans="1:14" ht="12.4" customHeight="1" x14ac:dyDescent="0.2">
      <c r="A160" s="639"/>
      <c r="B160" s="411" t="s">
        <v>1034</v>
      </c>
      <c r="C160" s="455">
        <v>0</v>
      </c>
      <c r="D160" s="456">
        <v>9</v>
      </c>
      <c r="E160" s="442">
        <v>1</v>
      </c>
      <c r="F160" s="456">
        <v>9</v>
      </c>
      <c r="G160" s="442">
        <v>7.6E-3</v>
      </c>
      <c r="H160" s="456">
        <v>9</v>
      </c>
      <c r="I160" s="442">
        <v>0.45</v>
      </c>
      <c r="J160" s="461">
        <v>2.5</v>
      </c>
      <c r="K160" s="456">
        <v>10</v>
      </c>
      <c r="L160" s="442">
        <v>1.1507000000000001</v>
      </c>
      <c r="M160" s="456">
        <v>0</v>
      </c>
      <c r="N160" s="182" t="s">
        <v>136</v>
      </c>
    </row>
    <row r="161" spans="1:14" ht="12.4" customHeight="1" x14ac:dyDescent="0.2">
      <c r="A161" s="639"/>
      <c r="B161" s="411" t="s">
        <v>1035</v>
      </c>
      <c r="C161" s="455">
        <v>0</v>
      </c>
      <c r="D161" s="456">
        <v>0</v>
      </c>
      <c r="E161" s="442">
        <v>0</v>
      </c>
      <c r="F161" s="456">
        <v>0</v>
      </c>
      <c r="G161" s="442">
        <v>0</v>
      </c>
      <c r="H161" s="456">
        <v>0</v>
      </c>
      <c r="I161" s="442">
        <v>0</v>
      </c>
      <c r="J161" s="461">
        <v>0</v>
      </c>
      <c r="K161" s="456">
        <v>0</v>
      </c>
      <c r="L161" s="442">
        <v>0</v>
      </c>
      <c r="M161" s="456">
        <v>0</v>
      </c>
      <c r="N161" s="182" t="s">
        <v>136</v>
      </c>
    </row>
    <row r="162" spans="1:14" ht="12.4" customHeight="1" x14ac:dyDescent="0.2">
      <c r="A162" s="639"/>
      <c r="B162" s="411" t="s">
        <v>1036</v>
      </c>
      <c r="C162" s="455">
        <v>0</v>
      </c>
      <c r="D162" s="456">
        <v>23</v>
      </c>
      <c r="E162" s="442">
        <v>1</v>
      </c>
      <c r="F162" s="456">
        <v>23</v>
      </c>
      <c r="G162" s="442">
        <v>0.34689999999999999</v>
      </c>
      <c r="H162" s="456">
        <v>1</v>
      </c>
      <c r="I162" s="442">
        <v>0.45</v>
      </c>
      <c r="J162" s="461">
        <v>2.5</v>
      </c>
      <c r="K162" s="456">
        <v>62</v>
      </c>
      <c r="L162" s="442">
        <v>2.7216999999999998</v>
      </c>
      <c r="M162" s="456">
        <v>4</v>
      </c>
      <c r="N162" s="182" t="s">
        <v>136</v>
      </c>
    </row>
    <row r="163" spans="1:14" ht="12.4" customHeight="1" x14ac:dyDescent="0.2">
      <c r="A163" s="639"/>
      <c r="B163" s="414" t="s">
        <v>1037</v>
      </c>
      <c r="C163" s="457">
        <v>0</v>
      </c>
      <c r="D163" s="458">
        <v>0</v>
      </c>
      <c r="E163" s="444">
        <v>0</v>
      </c>
      <c r="F163" s="458">
        <v>0</v>
      </c>
      <c r="G163" s="444">
        <v>0</v>
      </c>
      <c r="H163" s="458">
        <v>0</v>
      </c>
      <c r="I163" s="444">
        <v>0</v>
      </c>
      <c r="J163" s="462">
        <v>0</v>
      </c>
      <c r="K163" s="458">
        <v>0</v>
      </c>
      <c r="L163" s="444">
        <v>0</v>
      </c>
      <c r="M163" s="458">
        <v>0</v>
      </c>
      <c r="N163" s="189" t="s">
        <v>136</v>
      </c>
    </row>
    <row r="164" spans="1:14" ht="12.4" customHeight="1" x14ac:dyDescent="0.2">
      <c r="A164" s="639"/>
      <c r="B164" s="417" t="s">
        <v>1038</v>
      </c>
      <c r="C164" s="459">
        <v>4874</v>
      </c>
      <c r="D164" s="459">
        <v>2323</v>
      </c>
      <c r="E164" s="445">
        <v>0.41449999999999998</v>
      </c>
      <c r="F164" s="459">
        <v>5846</v>
      </c>
      <c r="G164" s="445">
        <v>2.0999999999999999E-3</v>
      </c>
      <c r="H164" s="459">
        <v>297</v>
      </c>
      <c r="I164" s="445">
        <v>0.45</v>
      </c>
      <c r="J164" s="463">
        <v>2.5</v>
      </c>
      <c r="K164" s="459">
        <v>1749</v>
      </c>
      <c r="L164" s="445">
        <v>0.29930000000000001</v>
      </c>
      <c r="M164" s="459">
        <v>6</v>
      </c>
      <c r="N164" s="152">
        <v>0</v>
      </c>
    </row>
    <row r="165" spans="1:14" ht="12.4" customHeight="1" x14ac:dyDescent="0.2">
      <c r="A165" s="834" t="s">
        <v>1040</v>
      </c>
      <c r="B165" s="407" t="s">
        <v>1030</v>
      </c>
      <c r="C165" s="453">
        <v>754</v>
      </c>
      <c r="D165" s="454">
        <v>3124</v>
      </c>
      <c r="E165" s="440">
        <v>0.40160000000000001</v>
      </c>
      <c r="F165" s="454">
        <v>2008</v>
      </c>
      <c r="G165" s="440">
        <v>1.1000000000000001E-3</v>
      </c>
      <c r="H165" s="454">
        <v>42</v>
      </c>
      <c r="I165" s="440">
        <v>0.4</v>
      </c>
      <c r="J165" s="460">
        <v>2.5</v>
      </c>
      <c r="K165" s="454">
        <v>564</v>
      </c>
      <c r="L165" s="440">
        <v>0.28089999999999998</v>
      </c>
      <c r="M165" s="454">
        <v>1</v>
      </c>
      <c r="N165" s="43" t="s">
        <v>136</v>
      </c>
    </row>
    <row r="166" spans="1:14" ht="12.4" customHeight="1" x14ac:dyDescent="0.2">
      <c r="A166" s="639"/>
      <c r="B166" s="411" t="s">
        <v>1031</v>
      </c>
      <c r="C166" s="455">
        <v>607</v>
      </c>
      <c r="D166" s="456">
        <v>1144</v>
      </c>
      <c r="E166" s="442">
        <v>0.29530000000000001</v>
      </c>
      <c r="F166" s="456">
        <v>945</v>
      </c>
      <c r="G166" s="442">
        <v>2.2000000000000001E-3</v>
      </c>
      <c r="H166" s="456">
        <v>20</v>
      </c>
      <c r="I166" s="442">
        <v>0.4</v>
      </c>
      <c r="J166" s="461">
        <v>2.5</v>
      </c>
      <c r="K166" s="456">
        <v>388</v>
      </c>
      <c r="L166" s="442">
        <v>0.41099999999999998</v>
      </c>
      <c r="M166" s="456">
        <v>1</v>
      </c>
      <c r="N166" s="182" t="s">
        <v>136</v>
      </c>
    </row>
    <row r="167" spans="1:14" ht="12.4" customHeight="1" x14ac:dyDescent="0.2">
      <c r="A167" s="639"/>
      <c r="B167" s="411" t="s">
        <v>1032</v>
      </c>
      <c r="C167" s="455">
        <v>1137</v>
      </c>
      <c r="D167" s="456">
        <v>1124</v>
      </c>
      <c r="E167" s="442">
        <v>0.42180000000000001</v>
      </c>
      <c r="F167" s="456">
        <v>1612</v>
      </c>
      <c r="G167" s="442">
        <v>3.3E-3</v>
      </c>
      <c r="H167" s="456">
        <v>44</v>
      </c>
      <c r="I167" s="442">
        <v>0.4</v>
      </c>
      <c r="J167" s="461">
        <v>2.5</v>
      </c>
      <c r="K167" s="456">
        <v>812</v>
      </c>
      <c r="L167" s="442">
        <v>0.50409999999999999</v>
      </c>
      <c r="M167" s="456">
        <v>2</v>
      </c>
      <c r="N167" s="182" t="s">
        <v>136</v>
      </c>
    </row>
    <row r="168" spans="1:14" ht="12.4" customHeight="1" x14ac:dyDescent="0.2">
      <c r="A168" s="639"/>
      <c r="B168" s="411" t="s">
        <v>1033</v>
      </c>
      <c r="C168" s="455">
        <v>567</v>
      </c>
      <c r="D168" s="456">
        <v>473</v>
      </c>
      <c r="E168" s="442">
        <v>0.50749999999999995</v>
      </c>
      <c r="F168" s="456">
        <v>807</v>
      </c>
      <c r="G168" s="442">
        <v>5.8999999999999999E-3</v>
      </c>
      <c r="H168" s="456">
        <v>34</v>
      </c>
      <c r="I168" s="442">
        <v>0.4</v>
      </c>
      <c r="J168" s="461">
        <v>2.5</v>
      </c>
      <c r="K168" s="456">
        <v>535</v>
      </c>
      <c r="L168" s="442">
        <v>0.6633</v>
      </c>
      <c r="M168" s="456">
        <v>2</v>
      </c>
      <c r="N168" s="182" t="s">
        <v>136</v>
      </c>
    </row>
    <row r="169" spans="1:14" ht="12.4" customHeight="1" x14ac:dyDescent="0.2">
      <c r="A169" s="639"/>
      <c r="B169" s="411" t="s">
        <v>1034</v>
      </c>
      <c r="C169" s="455">
        <v>2321</v>
      </c>
      <c r="D169" s="456">
        <v>1250</v>
      </c>
      <c r="E169" s="442">
        <v>0.4204</v>
      </c>
      <c r="F169" s="456">
        <v>2845</v>
      </c>
      <c r="G169" s="442">
        <v>1.41E-2</v>
      </c>
      <c r="H169" s="456">
        <v>86</v>
      </c>
      <c r="I169" s="442">
        <v>0.4</v>
      </c>
      <c r="J169" s="461">
        <v>2.5</v>
      </c>
      <c r="K169" s="456">
        <v>2575</v>
      </c>
      <c r="L169" s="442">
        <v>0.90480000000000005</v>
      </c>
      <c r="M169" s="456">
        <v>16</v>
      </c>
      <c r="N169" s="182" t="s">
        <v>136</v>
      </c>
    </row>
    <row r="170" spans="1:14" ht="12.4" customHeight="1" x14ac:dyDescent="0.2">
      <c r="A170" s="639"/>
      <c r="B170" s="411" t="s">
        <v>1035</v>
      </c>
      <c r="C170" s="455">
        <v>1434</v>
      </c>
      <c r="D170" s="456">
        <v>510</v>
      </c>
      <c r="E170" s="442">
        <v>0.38700000000000001</v>
      </c>
      <c r="F170" s="456">
        <v>1631</v>
      </c>
      <c r="G170" s="442">
        <v>4.6600000000000003E-2</v>
      </c>
      <c r="H170" s="456">
        <v>50</v>
      </c>
      <c r="I170" s="442">
        <v>0.4</v>
      </c>
      <c r="J170" s="461">
        <v>2.5</v>
      </c>
      <c r="K170" s="456">
        <v>2110</v>
      </c>
      <c r="L170" s="442">
        <v>1.2927999999999999</v>
      </c>
      <c r="M170" s="456">
        <v>30</v>
      </c>
      <c r="N170" s="182" t="s">
        <v>136</v>
      </c>
    </row>
    <row r="171" spans="1:14" ht="12.4" customHeight="1" x14ac:dyDescent="0.2">
      <c r="A171" s="639"/>
      <c r="B171" s="411" t="s">
        <v>1036</v>
      </c>
      <c r="C171" s="455">
        <v>0</v>
      </c>
      <c r="D171" s="456">
        <v>40</v>
      </c>
      <c r="E171" s="442">
        <v>0.74309999999999998</v>
      </c>
      <c r="F171" s="456">
        <v>30</v>
      </c>
      <c r="G171" s="442">
        <v>0.13200000000000001</v>
      </c>
      <c r="H171" s="456">
        <v>1</v>
      </c>
      <c r="I171" s="442">
        <v>0.4</v>
      </c>
      <c r="J171" s="461">
        <v>2.5</v>
      </c>
      <c r="K171" s="456">
        <v>56</v>
      </c>
      <c r="L171" s="442">
        <v>1.8920999999999999</v>
      </c>
      <c r="M171" s="456">
        <v>2</v>
      </c>
      <c r="N171" s="182" t="s">
        <v>136</v>
      </c>
    </row>
    <row r="172" spans="1:14" ht="12.4" customHeight="1" x14ac:dyDescent="0.2">
      <c r="A172" s="639"/>
      <c r="B172" s="414" t="s">
        <v>1037</v>
      </c>
      <c r="C172" s="457">
        <v>74</v>
      </c>
      <c r="D172" s="458">
        <v>4</v>
      </c>
      <c r="E172" s="444">
        <v>0.5514</v>
      </c>
      <c r="F172" s="458">
        <v>76</v>
      </c>
      <c r="G172" s="444">
        <v>1</v>
      </c>
      <c r="H172" s="458">
        <v>1</v>
      </c>
      <c r="I172" s="444">
        <v>0.4</v>
      </c>
      <c r="J172" s="462">
        <v>2.5</v>
      </c>
      <c r="K172" s="458">
        <v>139</v>
      </c>
      <c r="L172" s="444">
        <v>1.8280000000000001</v>
      </c>
      <c r="M172" s="458">
        <v>28</v>
      </c>
      <c r="N172" s="189" t="s">
        <v>136</v>
      </c>
    </row>
    <row r="173" spans="1:14" ht="12.4" customHeight="1" x14ac:dyDescent="0.2">
      <c r="A173" s="639"/>
      <c r="B173" s="451" t="s">
        <v>1038</v>
      </c>
      <c r="C173" s="464">
        <v>6894</v>
      </c>
      <c r="D173" s="459">
        <v>7669</v>
      </c>
      <c r="E173" s="445">
        <v>0.3992</v>
      </c>
      <c r="F173" s="459">
        <v>9954</v>
      </c>
      <c r="G173" s="445">
        <v>2.12E-2</v>
      </c>
      <c r="H173" s="459">
        <v>278</v>
      </c>
      <c r="I173" s="445">
        <v>0.4</v>
      </c>
      <c r="J173" s="463">
        <v>2.5</v>
      </c>
      <c r="K173" s="459">
        <v>7179</v>
      </c>
      <c r="L173" s="445">
        <v>0.72119999999999995</v>
      </c>
      <c r="M173" s="459">
        <v>82</v>
      </c>
      <c r="N173" s="152">
        <v>70</v>
      </c>
    </row>
    <row r="174" spans="1:14" ht="12.4" customHeight="1" x14ac:dyDescent="0.2">
      <c r="A174" s="780" t="s">
        <v>1061</v>
      </c>
      <c r="B174" s="780"/>
      <c r="C174" s="465">
        <v>11768</v>
      </c>
      <c r="D174" s="465">
        <v>9992</v>
      </c>
      <c r="E174" s="445">
        <v>0.4027</v>
      </c>
      <c r="F174" s="465">
        <v>15800</v>
      </c>
      <c r="G174" s="445">
        <v>1.41E-2</v>
      </c>
      <c r="H174" s="465">
        <v>575</v>
      </c>
      <c r="I174" s="445">
        <v>0.41849999999999998</v>
      </c>
      <c r="J174" s="466">
        <v>2.5</v>
      </c>
      <c r="K174" s="465">
        <v>8928</v>
      </c>
      <c r="L174" s="445">
        <v>0.56510000000000005</v>
      </c>
      <c r="M174" s="465">
        <v>88</v>
      </c>
      <c r="N174" s="152">
        <v>70</v>
      </c>
    </row>
    <row r="175" spans="1:14" ht="4.1500000000000004" customHeight="1" x14ac:dyDescent="0.2">
      <c r="A175" s="7"/>
      <c r="B175" s="45"/>
      <c r="C175" s="45"/>
      <c r="D175" s="45"/>
      <c r="E175" s="45"/>
      <c r="F175" s="45"/>
      <c r="G175" s="45"/>
      <c r="H175" s="45"/>
      <c r="I175" s="45"/>
      <c r="J175" s="45"/>
      <c r="K175" s="45"/>
      <c r="L175" s="45"/>
      <c r="M175" s="45"/>
      <c r="N175" s="45"/>
    </row>
    <row r="176" spans="1:14" ht="10.15" customHeight="1" x14ac:dyDescent="0.2">
      <c r="A176" s="759" t="s">
        <v>1062</v>
      </c>
      <c r="B176" s="639"/>
      <c r="C176" s="639"/>
      <c r="D176" s="639"/>
      <c r="E176" s="639"/>
      <c r="F176" s="639"/>
      <c r="G176" s="639"/>
      <c r="H176" s="639"/>
      <c r="I176" s="639"/>
      <c r="J176" s="639"/>
      <c r="K176" s="639"/>
      <c r="L176" s="639"/>
      <c r="M176" s="639"/>
      <c r="N176" s="639"/>
    </row>
    <row r="177" spans="1:14" ht="10.15" customHeight="1" x14ac:dyDescent="0.2">
      <c r="A177" s="759" t="s">
        <v>1063</v>
      </c>
      <c r="B177" s="639"/>
      <c r="C177" s="639"/>
      <c r="D177" s="639"/>
      <c r="E177" s="639"/>
      <c r="F177" s="639"/>
      <c r="G177" s="639"/>
      <c r="H177" s="639"/>
      <c r="I177" s="639"/>
      <c r="J177" s="639"/>
      <c r="K177" s="639"/>
      <c r="L177" s="639"/>
      <c r="M177" s="639"/>
      <c r="N177" s="639"/>
    </row>
    <row r="178" spans="1:14" ht="10.15" customHeight="1" x14ac:dyDescent="0.2">
      <c r="A178" s="759" t="s">
        <v>1049</v>
      </c>
      <c r="B178" s="639"/>
      <c r="C178" s="639"/>
      <c r="D178" s="639"/>
      <c r="E178" s="639"/>
      <c r="F178" s="639"/>
      <c r="G178" s="639"/>
      <c r="H178" s="639"/>
      <c r="I178" s="639"/>
      <c r="J178" s="639"/>
      <c r="K178" s="639"/>
      <c r="L178" s="639"/>
      <c r="M178" s="639"/>
      <c r="N178" s="639"/>
    </row>
    <row r="179" spans="1:14" ht="10.15" customHeight="1" x14ac:dyDescent="0.2">
      <c r="A179" s="836" t="s">
        <v>1064</v>
      </c>
      <c r="B179" s="836"/>
      <c r="C179" s="836"/>
      <c r="D179" s="836"/>
      <c r="E179" s="836"/>
      <c r="F179" s="836"/>
      <c r="G179" s="836"/>
      <c r="H179" s="836"/>
      <c r="I179" s="836"/>
      <c r="J179" s="836"/>
      <c r="K179" s="836"/>
      <c r="L179" s="836"/>
      <c r="M179" s="836"/>
      <c r="N179" s="836"/>
    </row>
  </sheetData>
  <mergeCells count="26">
    <mergeCell ref="A165:A173"/>
    <mergeCell ref="A174:B174"/>
    <mergeCell ref="A176:N176"/>
    <mergeCell ref="A179:N179"/>
    <mergeCell ref="A177:N177"/>
    <mergeCell ref="A178:N178"/>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28515625" defaultRowHeight="12.75" x14ac:dyDescent="0.2"/>
  <cols>
    <col min="1" max="2" width="2.28515625" customWidth="1"/>
    <col min="3" max="3" width="74" customWidth="1"/>
    <col min="4" max="8" width="13.85546875" customWidth="1"/>
  </cols>
  <sheetData>
    <row r="1" spans="1:8" ht="13.35" customHeight="1" x14ac:dyDescent="0.2">
      <c r="A1" s="837" t="s">
        <v>1065</v>
      </c>
      <c r="B1" s="639"/>
      <c r="C1" s="639"/>
      <c r="D1" s="639"/>
      <c r="E1" s="639"/>
      <c r="F1" s="639"/>
      <c r="G1" s="639"/>
      <c r="H1" s="639"/>
    </row>
    <row r="2" spans="1:8" ht="3.4" customHeight="1" x14ac:dyDescent="0.2"/>
    <row r="3" spans="1:8" ht="12.4" customHeight="1" x14ac:dyDescent="0.2">
      <c r="A3" s="77">
        <f>SUM(D7:H15)</f>
        <v>723842</v>
      </c>
      <c r="D3" s="10" t="s">
        <v>93</v>
      </c>
      <c r="E3" s="10" t="s">
        <v>93</v>
      </c>
      <c r="F3" s="10" t="s">
        <v>93</v>
      </c>
      <c r="G3" s="10" t="s">
        <v>93</v>
      </c>
      <c r="H3" s="10" t="s">
        <v>93</v>
      </c>
    </row>
    <row r="4" spans="1:8" ht="3.4" customHeight="1" x14ac:dyDescent="0.2"/>
    <row r="5" spans="1:8" ht="12.4" customHeight="1" x14ac:dyDescent="0.2">
      <c r="D5" s="839" t="s">
        <v>1066</v>
      </c>
      <c r="E5" s="839"/>
      <c r="F5" s="839"/>
      <c r="G5" s="839"/>
      <c r="H5" s="839"/>
    </row>
    <row r="6" spans="1:8" ht="24.2" customHeight="1" x14ac:dyDescent="0.2">
      <c r="B6" s="731" t="s">
        <v>98</v>
      </c>
      <c r="C6" s="639"/>
      <c r="D6" s="471" t="s">
        <v>271</v>
      </c>
      <c r="E6" s="89" t="s">
        <v>258</v>
      </c>
      <c r="F6" s="89" t="s">
        <v>259</v>
      </c>
      <c r="G6" s="89" t="s">
        <v>260</v>
      </c>
      <c r="H6" s="89" t="s">
        <v>261</v>
      </c>
    </row>
    <row r="7" spans="1:8" ht="12.4" customHeight="1" x14ac:dyDescent="0.2">
      <c r="A7" s="69" t="s">
        <v>167</v>
      </c>
      <c r="B7" s="670" t="s">
        <v>1067</v>
      </c>
      <c r="C7" s="838"/>
      <c r="D7" s="128">
        <v>72879</v>
      </c>
      <c r="E7" s="326">
        <v>72016</v>
      </c>
      <c r="F7" s="326">
        <v>71975</v>
      </c>
      <c r="G7" s="326">
        <v>69925</v>
      </c>
      <c r="H7" s="326">
        <v>75226</v>
      </c>
    </row>
    <row r="8" spans="1:8" ht="12.4" customHeight="1" x14ac:dyDescent="0.2">
      <c r="A8" s="69" t="s">
        <v>169</v>
      </c>
      <c r="B8" s="649" t="s">
        <v>1068</v>
      </c>
      <c r="C8" s="649"/>
      <c r="D8" s="127">
        <v>423</v>
      </c>
      <c r="E8" s="316">
        <v>1357</v>
      </c>
      <c r="F8" s="316">
        <v>129</v>
      </c>
      <c r="G8" s="316">
        <v>780</v>
      </c>
      <c r="H8" s="316">
        <v>1842</v>
      </c>
    </row>
    <row r="9" spans="1:8" ht="12.4" customHeight="1" x14ac:dyDescent="0.2">
      <c r="A9" s="69" t="s">
        <v>171</v>
      </c>
      <c r="B9" s="665" t="s">
        <v>1069</v>
      </c>
      <c r="C9" s="639"/>
      <c r="D9" s="16">
        <v>820</v>
      </c>
      <c r="E9" s="320">
        <v>-1147</v>
      </c>
      <c r="F9" s="320">
        <v>693</v>
      </c>
      <c r="G9" s="320">
        <v>1256</v>
      </c>
      <c r="H9" s="320">
        <v>1928</v>
      </c>
    </row>
    <row r="10" spans="1:8" ht="12.4" customHeight="1" x14ac:dyDescent="0.2">
      <c r="A10" s="69" t="s">
        <v>173</v>
      </c>
      <c r="B10" s="665" t="s">
        <v>1070</v>
      </c>
      <c r="C10" s="639"/>
      <c r="D10" s="16">
        <v>0</v>
      </c>
      <c r="E10" s="320">
        <v>323</v>
      </c>
      <c r="F10" s="320">
        <v>0</v>
      </c>
      <c r="G10" s="320">
        <v>0</v>
      </c>
      <c r="H10" s="320">
        <v>0</v>
      </c>
    </row>
    <row r="11" spans="1:8" ht="12.4" customHeight="1" x14ac:dyDescent="0.2">
      <c r="A11" s="69" t="s">
        <v>175</v>
      </c>
      <c r="B11" s="665" t="s">
        <v>1071</v>
      </c>
      <c r="C11" s="639"/>
      <c r="D11" s="16">
        <v>934</v>
      </c>
      <c r="E11" s="320">
        <v>199</v>
      </c>
      <c r="F11" s="320">
        <v>-638</v>
      </c>
      <c r="G11" s="320">
        <v>-131</v>
      </c>
      <c r="H11" s="320">
        <v>-8965</v>
      </c>
    </row>
    <row r="12" spans="1:8" ht="12.4" customHeight="1" x14ac:dyDescent="0.2">
      <c r="A12" s="69" t="s">
        <v>177</v>
      </c>
      <c r="B12" s="665" t="s">
        <v>1072</v>
      </c>
      <c r="C12" s="639"/>
      <c r="D12" s="16">
        <v>0</v>
      </c>
      <c r="E12" s="320">
        <v>0</v>
      </c>
      <c r="F12" s="320">
        <v>0</v>
      </c>
      <c r="G12" s="320">
        <v>0</v>
      </c>
      <c r="H12" s="320">
        <v>0</v>
      </c>
    </row>
    <row r="13" spans="1:8" ht="12.4" customHeight="1" x14ac:dyDescent="0.2">
      <c r="A13" s="69" t="s">
        <v>179</v>
      </c>
      <c r="B13" s="665" t="s">
        <v>1073</v>
      </c>
      <c r="C13" s="639"/>
      <c r="D13" s="16">
        <v>70</v>
      </c>
      <c r="E13" s="320">
        <v>131</v>
      </c>
      <c r="F13" s="320">
        <v>-143</v>
      </c>
      <c r="G13" s="320">
        <v>145</v>
      </c>
      <c r="H13" s="320">
        <v>-106</v>
      </c>
    </row>
    <row r="14" spans="1:8" ht="12.4" customHeight="1" x14ac:dyDescent="0.2">
      <c r="A14" s="69" t="s">
        <v>181</v>
      </c>
      <c r="B14" s="669" t="s">
        <v>276</v>
      </c>
      <c r="C14" s="639"/>
      <c r="D14" s="20">
        <v>0</v>
      </c>
      <c r="E14" s="323">
        <v>0</v>
      </c>
      <c r="F14" s="323">
        <v>0</v>
      </c>
      <c r="G14" s="323">
        <v>0</v>
      </c>
      <c r="H14" s="323">
        <v>0</v>
      </c>
    </row>
    <row r="15" spans="1:8" ht="12.4" customHeight="1" x14ac:dyDescent="0.2">
      <c r="A15" s="69" t="s">
        <v>183</v>
      </c>
      <c r="B15" s="670" t="s">
        <v>1074</v>
      </c>
      <c r="C15" s="670"/>
      <c r="D15" s="128">
        <v>75126</v>
      </c>
      <c r="E15" s="326">
        <v>72879</v>
      </c>
      <c r="F15" s="326">
        <v>72016</v>
      </c>
      <c r="G15" s="326">
        <v>71975</v>
      </c>
      <c r="H15" s="326">
        <v>69925</v>
      </c>
    </row>
    <row r="16" spans="1:8" ht="3.4" customHeight="1" x14ac:dyDescent="0.2">
      <c r="B16" s="48"/>
      <c r="C16" s="48"/>
      <c r="D16" s="48"/>
      <c r="E16" s="48"/>
      <c r="F16" s="48"/>
      <c r="G16" s="48"/>
      <c r="H16" s="48"/>
    </row>
    <row r="17" spans="2:8" ht="10.15" customHeight="1" x14ac:dyDescent="0.2">
      <c r="B17" s="64" t="s">
        <v>159</v>
      </c>
      <c r="C17" s="682" t="s">
        <v>1075</v>
      </c>
      <c r="D17" s="639"/>
      <c r="E17" s="639"/>
      <c r="F17" s="639"/>
      <c r="G17" s="639"/>
      <c r="H17" s="639"/>
    </row>
    <row r="18" spans="2:8" ht="10.15" customHeight="1" x14ac:dyDescent="0.2">
      <c r="B18" s="64" t="s">
        <v>161</v>
      </c>
      <c r="C18" s="682" t="s">
        <v>302</v>
      </c>
      <c r="D18" s="639"/>
      <c r="E18" s="639"/>
      <c r="F18" s="639"/>
      <c r="G18" s="639"/>
      <c r="H18" s="639"/>
    </row>
    <row r="19" spans="2:8" ht="10.15" customHeight="1" x14ac:dyDescent="0.2">
      <c r="B19" s="64" t="s">
        <v>163</v>
      </c>
      <c r="C19" s="682" t="s">
        <v>304</v>
      </c>
      <c r="D19" s="639"/>
      <c r="E19" s="639"/>
      <c r="F19" s="639"/>
      <c r="G19" s="639"/>
      <c r="H19" s="639"/>
    </row>
    <row r="20" spans="2:8" ht="10.15" customHeight="1" x14ac:dyDescent="0.2">
      <c r="B20" s="64" t="s">
        <v>303</v>
      </c>
      <c r="C20" s="682" t="s">
        <v>1076</v>
      </c>
      <c r="D20" s="639"/>
      <c r="E20" s="639"/>
      <c r="F20" s="639"/>
      <c r="G20" s="639"/>
      <c r="H20" s="639"/>
    </row>
    <row r="21" spans="2:8" ht="10.15" customHeight="1" x14ac:dyDescent="0.2">
      <c r="B21" s="64" t="s">
        <v>305</v>
      </c>
      <c r="C21" s="682" t="s">
        <v>1077</v>
      </c>
      <c r="D21" s="639"/>
      <c r="E21" s="639"/>
      <c r="F21" s="639"/>
      <c r="G21" s="639"/>
      <c r="H21" s="639"/>
    </row>
    <row r="22" spans="2:8" ht="10.15" customHeight="1" x14ac:dyDescent="0.2">
      <c r="B22" s="64" t="s">
        <v>307</v>
      </c>
      <c r="C22" s="682" t="s">
        <v>1078</v>
      </c>
      <c r="D22" s="639"/>
      <c r="E22" s="639"/>
      <c r="F22" s="639"/>
      <c r="G22" s="639"/>
      <c r="H22" s="639"/>
    </row>
    <row r="23" spans="2:8" ht="5.85" customHeight="1" x14ac:dyDescent="0.2"/>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00"/>
  <sheetViews>
    <sheetView showRuler="0"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716" t="s">
        <v>1079</v>
      </c>
      <c r="B1" s="639"/>
      <c r="C1" s="639"/>
      <c r="D1" s="639"/>
      <c r="E1" s="639"/>
      <c r="F1" s="639"/>
      <c r="G1" s="639"/>
      <c r="H1" s="639"/>
      <c r="I1" s="639"/>
    </row>
    <row r="2" spans="1:16" ht="9.1999999999999993" customHeight="1" x14ac:dyDescent="0.2">
      <c r="A2" s="639"/>
      <c r="B2" s="639"/>
      <c r="C2" s="73"/>
      <c r="D2" s="73"/>
      <c r="E2" s="73"/>
      <c r="F2" s="73"/>
      <c r="G2" s="73"/>
      <c r="H2" s="73"/>
      <c r="I2" s="73"/>
    </row>
    <row r="3" spans="1:16" ht="12.4" customHeight="1" x14ac:dyDescent="0.2">
      <c r="B3" s="88">
        <f>SUM(C6:P33)</f>
        <v>10104960</v>
      </c>
      <c r="C3" s="661" t="s">
        <v>227</v>
      </c>
      <c r="D3" s="661"/>
      <c r="E3" s="661"/>
      <c r="F3" s="661"/>
      <c r="G3" s="661"/>
      <c r="H3" s="661"/>
      <c r="I3" s="661"/>
      <c r="J3" s="763" t="s">
        <v>310</v>
      </c>
      <c r="K3" s="639"/>
      <c r="L3" s="639"/>
      <c r="M3" s="639"/>
      <c r="N3" s="639"/>
      <c r="O3" s="639"/>
      <c r="P3" s="639"/>
    </row>
    <row r="4" spans="1:16" ht="12.4" customHeight="1" x14ac:dyDescent="0.2">
      <c r="A4" s="842" t="s">
        <v>1080</v>
      </c>
      <c r="B4" s="639"/>
      <c r="C4" s="841" t="s">
        <v>1081</v>
      </c>
      <c r="D4" s="841"/>
      <c r="E4" s="841"/>
      <c r="F4" s="841"/>
      <c r="G4" s="841"/>
      <c r="H4" s="841"/>
      <c r="I4" s="841"/>
      <c r="J4" s="786" t="s">
        <v>1082</v>
      </c>
      <c r="K4" s="786"/>
      <c r="L4" s="786"/>
      <c r="M4" s="786"/>
      <c r="N4" s="786"/>
      <c r="O4" s="786"/>
      <c r="P4" s="786"/>
    </row>
    <row r="5" spans="1:16" ht="32.65" customHeight="1" x14ac:dyDescent="0.2">
      <c r="A5" s="647" t="s">
        <v>98</v>
      </c>
      <c r="B5" s="639"/>
      <c r="C5" s="79" t="s">
        <v>1083</v>
      </c>
      <c r="D5" s="79" t="s">
        <v>1084</v>
      </c>
      <c r="E5" s="79" t="s">
        <v>1085</v>
      </c>
      <c r="F5" s="79" t="s">
        <v>1086</v>
      </c>
      <c r="G5" s="79" t="s">
        <v>1087</v>
      </c>
      <c r="H5" s="79" t="s">
        <v>230</v>
      </c>
      <c r="I5" s="78" t="s">
        <v>1088</v>
      </c>
      <c r="J5" s="91" t="s">
        <v>1083</v>
      </c>
      <c r="K5" s="91" t="s">
        <v>1084</v>
      </c>
      <c r="L5" s="91" t="s">
        <v>1085</v>
      </c>
      <c r="M5" s="91" t="s">
        <v>1086</v>
      </c>
      <c r="N5" s="91" t="s">
        <v>1087</v>
      </c>
      <c r="O5" s="91" t="s">
        <v>230</v>
      </c>
      <c r="P5" s="91" t="s">
        <v>1089</v>
      </c>
    </row>
    <row r="6" spans="1:16" ht="12.4" customHeight="1" x14ac:dyDescent="0.2">
      <c r="A6" s="680" t="s">
        <v>229</v>
      </c>
      <c r="B6" s="680"/>
      <c r="C6" s="311"/>
      <c r="D6" s="311"/>
      <c r="E6" s="311"/>
      <c r="F6" s="311"/>
      <c r="G6" s="311"/>
      <c r="H6" s="311"/>
      <c r="I6" s="311"/>
      <c r="J6" s="43"/>
      <c r="K6" s="43"/>
      <c r="L6" s="43"/>
      <c r="M6" s="43"/>
      <c r="N6" s="43"/>
      <c r="O6" s="43"/>
      <c r="P6" s="43"/>
    </row>
    <row r="7" spans="1:16" ht="12.4" customHeight="1" x14ac:dyDescent="0.2">
      <c r="A7" s="843" t="s">
        <v>236</v>
      </c>
      <c r="B7" s="639"/>
      <c r="C7" s="16">
        <v>8139</v>
      </c>
      <c r="D7" s="16">
        <v>0</v>
      </c>
      <c r="E7" s="16">
        <v>0</v>
      </c>
      <c r="F7" s="16">
        <v>0</v>
      </c>
      <c r="G7" s="16">
        <v>0</v>
      </c>
      <c r="H7" s="16">
        <v>8139</v>
      </c>
      <c r="I7" s="16">
        <v>9232</v>
      </c>
      <c r="J7" s="17">
        <v>8249</v>
      </c>
      <c r="K7" s="17">
        <v>0</v>
      </c>
      <c r="L7" s="17">
        <v>0</v>
      </c>
      <c r="M7" s="17">
        <v>0</v>
      </c>
      <c r="N7" s="17">
        <v>0</v>
      </c>
      <c r="O7" s="17">
        <v>8249</v>
      </c>
      <c r="P7" s="17">
        <v>9064</v>
      </c>
    </row>
    <row r="8" spans="1:16" ht="12.4" customHeight="1" x14ac:dyDescent="0.2">
      <c r="A8" s="840" t="s">
        <v>237</v>
      </c>
      <c r="B8" s="639"/>
      <c r="C8" s="16">
        <v>6579</v>
      </c>
      <c r="D8" s="16">
        <v>1637</v>
      </c>
      <c r="E8" s="16">
        <v>0</v>
      </c>
      <c r="F8" s="16">
        <v>0</v>
      </c>
      <c r="G8" s="16">
        <v>57</v>
      </c>
      <c r="H8" s="16">
        <v>8273</v>
      </c>
      <c r="I8" s="16">
        <v>8307</v>
      </c>
      <c r="J8" s="17">
        <v>7040</v>
      </c>
      <c r="K8" s="17">
        <v>1617</v>
      </c>
      <c r="L8" s="17">
        <v>0</v>
      </c>
      <c r="M8" s="17">
        <v>0</v>
      </c>
      <c r="N8" s="17">
        <v>50</v>
      </c>
      <c r="O8" s="17">
        <v>8707</v>
      </c>
      <c r="P8" s="17">
        <v>8763</v>
      </c>
    </row>
    <row r="9" spans="1:16" ht="12.4" customHeight="1" x14ac:dyDescent="0.2">
      <c r="A9" s="843" t="s">
        <v>238</v>
      </c>
      <c r="B9" s="639"/>
      <c r="C9" s="16">
        <v>1392</v>
      </c>
      <c r="D9" s="16">
        <v>9</v>
      </c>
      <c r="E9" s="16">
        <v>0</v>
      </c>
      <c r="F9" s="16">
        <v>15</v>
      </c>
      <c r="G9" s="16">
        <v>17</v>
      </c>
      <c r="H9" s="16">
        <v>1433</v>
      </c>
      <c r="I9" s="16">
        <v>2019</v>
      </c>
      <c r="J9" s="17">
        <v>3046</v>
      </c>
      <c r="K9" s="17">
        <v>9</v>
      </c>
      <c r="L9" s="17">
        <v>10</v>
      </c>
      <c r="M9" s="17">
        <v>13</v>
      </c>
      <c r="N9" s="17">
        <v>19</v>
      </c>
      <c r="O9" s="17">
        <v>3097</v>
      </c>
      <c r="P9" s="17">
        <v>3612</v>
      </c>
    </row>
    <row r="10" spans="1:16" ht="12.4" customHeight="1" x14ac:dyDescent="0.2">
      <c r="A10" s="843" t="s">
        <v>239</v>
      </c>
      <c r="B10" s="639"/>
      <c r="C10" s="16">
        <v>9782</v>
      </c>
      <c r="D10" s="16">
        <v>3754</v>
      </c>
      <c r="E10" s="16">
        <v>3761</v>
      </c>
      <c r="F10" s="16">
        <v>25</v>
      </c>
      <c r="G10" s="16">
        <v>2157</v>
      </c>
      <c r="H10" s="16">
        <v>19479</v>
      </c>
      <c r="I10" s="16">
        <v>15819</v>
      </c>
      <c r="J10" s="17">
        <v>9226</v>
      </c>
      <c r="K10" s="17">
        <v>3518</v>
      </c>
      <c r="L10" s="17">
        <v>3853</v>
      </c>
      <c r="M10" s="17">
        <v>25</v>
      </c>
      <c r="N10" s="17">
        <v>2373</v>
      </c>
      <c r="O10" s="17">
        <v>18995</v>
      </c>
      <c r="P10" s="17">
        <v>15384</v>
      </c>
    </row>
    <row r="11" spans="1:16" ht="12.4" customHeight="1" x14ac:dyDescent="0.2">
      <c r="A11" s="843" t="s">
        <v>242</v>
      </c>
      <c r="B11" s="639"/>
      <c r="C11" s="16">
        <v>212</v>
      </c>
      <c r="D11" s="16">
        <v>80</v>
      </c>
      <c r="E11" s="16">
        <v>0</v>
      </c>
      <c r="F11" s="16">
        <v>0</v>
      </c>
      <c r="G11" s="16">
        <v>7</v>
      </c>
      <c r="H11" s="16">
        <v>299</v>
      </c>
      <c r="I11" s="16">
        <v>281</v>
      </c>
      <c r="J11" s="17">
        <v>188</v>
      </c>
      <c r="K11" s="17">
        <v>78</v>
      </c>
      <c r="L11" s="17">
        <v>0</v>
      </c>
      <c r="M11" s="17">
        <v>0</v>
      </c>
      <c r="N11" s="17">
        <v>7</v>
      </c>
      <c r="O11" s="17">
        <v>273</v>
      </c>
      <c r="P11" s="17">
        <v>258</v>
      </c>
    </row>
    <row r="12" spans="1:16" ht="12.4" customHeight="1" x14ac:dyDescent="0.2">
      <c r="A12" s="840" t="s">
        <v>262</v>
      </c>
      <c r="B12" s="639"/>
      <c r="C12" s="16">
        <v>6332</v>
      </c>
      <c r="D12" s="16">
        <v>165</v>
      </c>
      <c r="E12" s="16">
        <v>0</v>
      </c>
      <c r="F12" s="16">
        <v>0</v>
      </c>
      <c r="G12" s="16">
        <v>0</v>
      </c>
      <c r="H12" s="16">
        <v>6497</v>
      </c>
      <c r="I12" s="16">
        <v>5135</v>
      </c>
      <c r="J12" s="17">
        <v>5962</v>
      </c>
      <c r="K12" s="17">
        <v>107</v>
      </c>
      <c r="L12" s="17">
        <v>0</v>
      </c>
      <c r="M12" s="17">
        <v>0</v>
      </c>
      <c r="N12" s="17">
        <v>0</v>
      </c>
      <c r="O12" s="17">
        <v>6069</v>
      </c>
      <c r="P12" s="17">
        <v>4996</v>
      </c>
    </row>
    <row r="13" spans="1:16" ht="12.4" customHeight="1" x14ac:dyDescent="0.2">
      <c r="A13" s="843" t="s">
        <v>1090</v>
      </c>
      <c r="B13" s="639"/>
      <c r="C13" s="16">
        <v>87</v>
      </c>
      <c r="D13" s="16">
        <v>18</v>
      </c>
      <c r="E13" s="16">
        <v>0</v>
      </c>
      <c r="F13" s="16">
        <v>0</v>
      </c>
      <c r="G13" s="16">
        <v>0</v>
      </c>
      <c r="H13" s="16">
        <v>105</v>
      </c>
      <c r="I13" s="16">
        <v>105</v>
      </c>
      <c r="J13" s="17">
        <v>81</v>
      </c>
      <c r="K13" s="17">
        <v>17</v>
      </c>
      <c r="L13" s="17">
        <v>0</v>
      </c>
      <c r="M13" s="17">
        <v>0</v>
      </c>
      <c r="N13" s="17">
        <v>0</v>
      </c>
      <c r="O13" s="17">
        <v>98</v>
      </c>
      <c r="P13" s="17">
        <v>98</v>
      </c>
    </row>
    <row r="14" spans="1:16" ht="12.4" customHeight="1" x14ac:dyDescent="0.2">
      <c r="A14" s="843" t="s">
        <v>244</v>
      </c>
      <c r="B14" s="639"/>
      <c r="C14" s="16">
        <v>1151</v>
      </c>
      <c r="D14" s="16">
        <v>765</v>
      </c>
      <c r="E14" s="16">
        <v>0</v>
      </c>
      <c r="F14" s="16">
        <v>0</v>
      </c>
      <c r="G14" s="16">
        <v>6</v>
      </c>
      <c r="H14" s="16">
        <v>1922</v>
      </c>
      <c r="I14" s="16">
        <v>1795</v>
      </c>
      <c r="J14" s="17">
        <v>1098</v>
      </c>
      <c r="K14" s="17">
        <v>750</v>
      </c>
      <c r="L14" s="17">
        <v>0</v>
      </c>
      <c r="M14" s="17">
        <v>0</v>
      </c>
      <c r="N14" s="17">
        <v>6</v>
      </c>
      <c r="O14" s="17">
        <v>1854</v>
      </c>
      <c r="P14" s="17">
        <v>1712</v>
      </c>
    </row>
    <row r="15" spans="1:16" ht="12.4" customHeight="1" x14ac:dyDescent="0.2">
      <c r="A15" s="843" t="s">
        <v>240</v>
      </c>
      <c r="B15" s="639"/>
      <c r="C15" s="16">
        <v>25</v>
      </c>
      <c r="D15" s="16">
        <v>0</v>
      </c>
      <c r="E15" s="16">
        <v>0</v>
      </c>
      <c r="F15" s="16">
        <v>0</v>
      </c>
      <c r="G15" s="16">
        <v>0</v>
      </c>
      <c r="H15" s="16">
        <v>25</v>
      </c>
      <c r="I15" s="16">
        <v>25</v>
      </c>
      <c r="J15" s="17">
        <v>26</v>
      </c>
      <c r="K15" s="17">
        <v>0</v>
      </c>
      <c r="L15" s="17">
        <v>0</v>
      </c>
      <c r="M15" s="17">
        <v>0</v>
      </c>
      <c r="N15" s="17">
        <v>0</v>
      </c>
      <c r="O15" s="17">
        <v>26</v>
      </c>
      <c r="P15" s="17">
        <v>26</v>
      </c>
    </row>
    <row r="16" spans="1:16" ht="12.4" customHeight="1" x14ac:dyDescent="0.2">
      <c r="A16" s="843" t="s">
        <v>241</v>
      </c>
      <c r="B16" s="639"/>
      <c r="C16" s="16">
        <v>638</v>
      </c>
      <c r="D16" s="16">
        <v>144</v>
      </c>
      <c r="E16" s="16">
        <v>0</v>
      </c>
      <c r="F16" s="16">
        <v>0</v>
      </c>
      <c r="G16" s="16">
        <v>0</v>
      </c>
      <c r="H16" s="16">
        <v>782</v>
      </c>
      <c r="I16" s="16">
        <v>782</v>
      </c>
      <c r="J16" s="17">
        <v>626</v>
      </c>
      <c r="K16" s="17">
        <v>140</v>
      </c>
      <c r="L16" s="17">
        <v>0</v>
      </c>
      <c r="M16" s="17">
        <v>0</v>
      </c>
      <c r="N16" s="17">
        <v>0</v>
      </c>
      <c r="O16" s="17">
        <v>766</v>
      </c>
      <c r="P16" s="17">
        <v>766</v>
      </c>
    </row>
    <row r="17" spans="1:16" ht="12.4" customHeight="1" x14ac:dyDescent="0.2">
      <c r="A17" s="844" t="s">
        <v>1091</v>
      </c>
      <c r="B17" s="639"/>
      <c r="C17" s="20">
        <v>0</v>
      </c>
      <c r="D17" s="20">
        <v>0</v>
      </c>
      <c r="E17" s="20">
        <v>20775</v>
      </c>
      <c r="F17" s="20">
        <v>485</v>
      </c>
      <c r="G17" s="20">
        <v>0</v>
      </c>
      <c r="H17" s="20">
        <v>21260</v>
      </c>
      <c r="I17" s="20">
        <v>859</v>
      </c>
      <c r="J17" s="21">
        <v>0</v>
      </c>
      <c r="K17" s="21">
        <v>0</v>
      </c>
      <c r="L17" s="21">
        <v>19297</v>
      </c>
      <c r="M17" s="21">
        <v>414</v>
      </c>
      <c r="N17" s="21">
        <v>0</v>
      </c>
      <c r="O17" s="21">
        <v>19711</v>
      </c>
      <c r="P17" s="21">
        <v>681</v>
      </c>
    </row>
    <row r="18" spans="1:16" ht="12.4" customHeight="1" x14ac:dyDescent="0.2">
      <c r="A18" s="729" t="s">
        <v>1092</v>
      </c>
      <c r="B18" s="729"/>
      <c r="C18" s="22"/>
      <c r="D18" s="22"/>
      <c r="E18" s="22"/>
      <c r="F18" s="22"/>
      <c r="G18" s="22"/>
      <c r="H18" s="22"/>
      <c r="I18" s="22"/>
      <c r="J18" s="23"/>
      <c r="K18" s="23"/>
      <c r="L18" s="23"/>
      <c r="M18" s="23"/>
      <c r="N18" s="23"/>
      <c r="O18" s="23"/>
      <c r="P18" s="23"/>
    </row>
    <row r="19" spans="1:16" ht="12.4" customHeight="1" x14ac:dyDescent="0.2">
      <c r="A19" s="843" t="s">
        <v>236</v>
      </c>
      <c r="B19" s="639"/>
      <c r="C19" s="16">
        <v>35037</v>
      </c>
      <c r="D19" s="16">
        <v>1360</v>
      </c>
      <c r="E19" s="16">
        <v>0</v>
      </c>
      <c r="F19" s="16">
        <v>0</v>
      </c>
      <c r="G19" s="16">
        <v>64</v>
      </c>
      <c r="H19" s="16">
        <v>36461</v>
      </c>
      <c r="I19" s="16">
        <v>89326</v>
      </c>
      <c r="J19" s="17">
        <v>34611</v>
      </c>
      <c r="K19" s="17">
        <v>1165</v>
      </c>
      <c r="L19" s="17">
        <v>0</v>
      </c>
      <c r="M19" s="17">
        <v>4</v>
      </c>
      <c r="N19" s="17">
        <v>58</v>
      </c>
      <c r="O19" s="17">
        <v>35838</v>
      </c>
      <c r="P19" s="17">
        <v>85566</v>
      </c>
    </row>
    <row r="20" spans="1:16" ht="12.4" customHeight="1" x14ac:dyDescent="0.2">
      <c r="A20" s="840" t="s">
        <v>237</v>
      </c>
      <c r="B20" s="639"/>
      <c r="C20" s="16">
        <v>0</v>
      </c>
      <c r="D20" s="16">
        <v>0</v>
      </c>
      <c r="E20" s="16">
        <v>0</v>
      </c>
      <c r="F20" s="16">
        <v>0</v>
      </c>
      <c r="G20" s="16">
        <v>0</v>
      </c>
      <c r="H20" s="16">
        <v>0</v>
      </c>
      <c r="I20" s="16">
        <v>0</v>
      </c>
      <c r="J20" s="17">
        <v>0</v>
      </c>
      <c r="K20" s="17">
        <v>0</v>
      </c>
      <c r="L20" s="17">
        <v>0</v>
      </c>
      <c r="M20" s="17">
        <v>0</v>
      </c>
      <c r="N20" s="17">
        <v>0</v>
      </c>
      <c r="O20" s="17">
        <v>0</v>
      </c>
      <c r="P20" s="17">
        <v>0</v>
      </c>
    </row>
    <row r="21" spans="1:16" ht="12.4" customHeight="1" x14ac:dyDescent="0.2">
      <c r="A21" s="843" t="s">
        <v>238</v>
      </c>
      <c r="B21" s="639"/>
      <c r="C21" s="16">
        <v>3580</v>
      </c>
      <c r="D21" s="16">
        <v>1204</v>
      </c>
      <c r="E21" s="16">
        <v>44</v>
      </c>
      <c r="F21" s="16">
        <v>5106</v>
      </c>
      <c r="G21" s="16">
        <v>138</v>
      </c>
      <c r="H21" s="16">
        <v>10072</v>
      </c>
      <c r="I21" s="16">
        <v>10037</v>
      </c>
      <c r="J21" s="17">
        <v>5771</v>
      </c>
      <c r="K21" s="17">
        <v>1117</v>
      </c>
      <c r="L21" s="17">
        <v>1318</v>
      </c>
      <c r="M21" s="17">
        <v>5180</v>
      </c>
      <c r="N21" s="17">
        <v>131</v>
      </c>
      <c r="O21" s="17">
        <v>13517</v>
      </c>
      <c r="P21" s="17">
        <v>12468</v>
      </c>
    </row>
    <row r="22" spans="1:16" ht="12.4" customHeight="1" x14ac:dyDescent="0.2">
      <c r="A22" s="843" t="s">
        <v>239</v>
      </c>
      <c r="B22" s="639"/>
      <c r="C22" s="16">
        <v>33197</v>
      </c>
      <c r="D22" s="16">
        <v>7228</v>
      </c>
      <c r="E22" s="16">
        <v>0</v>
      </c>
      <c r="F22" s="16">
        <v>0</v>
      </c>
      <c r="G22" s="16">
        <v>1345</v>
      </c>
      <c r="H22" s="16">
        <v>41770</v>
      </c>
      <c r="I22" s="16">
        <v>37523</v>
      </c>
      <c r="J22" s="17">
        <v>32107</v>
      </c>
      <c r="K22" s="17">
        <v>6684</v>
      </c>
      <c r="L22" s="17">
        <v>0</v>
      </c>
      <c r="M22" s="17">
        <v>0</v>
      </c>
      <c r="N22" s="17">
        <v>1672</v>
      </c>
      <c r="O22" s="17">
        <v>40463</v>
      </c>
      <c r="P22" s="17">
        <v>36300</v>
      </c>
    </row>
    <row r="23" spans="1:16" ht="12.4" customHeight="1" x14ac:dyDescent="0.2">
      <c r="A23" s="843" t="s">
        <v>242</v>
      </c>
      <c r="B23" s="639"/>
      <c r="C23" s="16">
        <v>7653</v>
      </c>
      <c r="D23" s="16">
        <v>3944</v>
      </c>
      <c r="E23" s="16">
        <v>0</v>
      </c>
      <c r="F23" s="16">
        <v>2</v>
      </c>
      <c r="G23" s="16">
        <v>125</v>
      </c>
      <c r="H23" s="16">
        <v>11724</v>
      </c>
      <c r="I23" s="16">
        <v>10334</v>
      </c>
      <c r="J23" s="17">
        <v>7577</v>
      </c>
      <c r="K23" s="17">
        <v>3901</v>
      </c>
      <c r="L23" s="17">
        <v>0</v>
      </c>
      <c r="M23" s="17">
        <v>4</v>
      </c>
      <c r="N23" s="17">
        <v>121</v>
      </c>
      <c r="O23" s="17">
        <v>11603</v>
      </c>
      <c r="P23" s="17">
        <v>10182</v>
      </c>
    </row>
    <row r="24" spans="1:16" ht="12.4" customHeight="1" x14ac:dyDescent="0.2">
      <c r="A24" s="840" t="s">
        <v>262</v>
      </c>
      <c r="B24" s="639"/>
      <c r="C24" s="16">
        <v>192111</v>
      </c>
      <c r="D24" s="16">
        <v>27088</v>
      </c>
      <c r="E24" s="16">
        <v>0</v>
      </c>
      <c r="F24" s="16">
        <v>0</v>
      </c>
      <c r="G24" s="16">
        <v>0</v>
      </c>
      <c r="H24" s="16">
        <v>219199</v>
      </c>
      <c r="I24" s="16">
        <v>172988</v>
      </c>
      <c r="J24" s="17">
        <v>186296</v>
      </c>
      <c r="K24" s="17">
        <v>26135</v>
      </c>
      <c r="L24" s="17">
        <v>0</v>
      </c>
      <c r="M24" s="17">
        <v>0</v>
      </c>
      <c r="N24" s="17">
        <v>0</v>
      </c>
      <c r="O24" s="17">
        <v>212431</v>
      </c>
      <c r="P24" s="17">
        <v>169391</v>
      </c>
    </row>
    <row r="25" spans="1:16" ht="12.4" customHeight="1" x14ac:dyDescent="0.2">
      <c r="A25" s="843" t="s">
        <v>1090</v>
      </c>
      <c r="B25" s="639"/>
      <c r="C25" s="16">
        <v>7077</v>
      </c>
      <c r="D25" s="16">
        <v>8186</v>
      </c>
      <c r="E25" s="16">
        <v>0</v>
      </c>
      <c r="F25" s="16">
        <v>0</v>
      </c>
      <c r="G25" s="16">
        <v>0</v>
      </c>
      <c r="H25" s="16">
        <v>15263</v>
      </c>
      <c r="I25" s="16">
        <v>15263</v>
      </c>
      <c r="J25" s="17">
        <v>7172</v>
      </c>
      <c r="K25" s="17">
        <v>8151</v>
      </c>
      <c r="L25" s="17">
        <v>0</v>
      </c>
      <c r="M25" s="17">
        <v>0</v>
      </c>
      <c r="N25" s="17">
        <v>0</v>
      </c>
      <c r="O25" s="17">
        <v>15323</v>
      </c>
      <c r="P25" s="17">
        <v>15323</v>
      </c>
    </row>
    <row r="26" spans="1:16" ht="12.4" customHeight="1" x14ac:dyDescent="0.2">
      <c r="A26" s="843" t="s">
        <v>1093</v>
      </c>
      <c r="B26" s="639"/>
      <c r="C26" s="16">
        <v>14742</v>
      </c>
      <c r="D26" s="16">
        <v>8112</v>
      </c>
      <c r="E26" s="16">
        <v>0</v>
      </c>
      <c r="F26" s="16">
        <v>0</v>
      </c>
      <c r="G26" s="16">
        <v>7</v>
      </c>
      <c r="H26" s="16">
        <v>22861</v>
      </c>
      <c r="I26" s="16">
        <v>21505</v>
      </c>
      <c r="J26" s="17">
        <v>14525</v>
      </c>
      <c r="K26" s="17">
        <v>8068</v>
      </c>
      <c r="L26" s="17">
        <v>0</v>
      </c>
      <c r="M26" s="17">
        <v>0</v>
      </c>
      <c r="N26" s="17">
        <v>6</v>
      </c>
      <c r="O26" s="17">
        <v>22599</v>
      </c>
      <c r="P26" s="17">
        <v>21187</v>
      </c>
    </row>
    <row r="27" spans="1:16" ht="12.4" customHeight="1" x14ac:dyDescent="0.2">
      <c r="A27" s="844" t="s">
        <v>1091</v>
      </c>
      <c r="B27" s="639"/>
      <c r="C27" s="20">
        <v>0</v>
      </c>
      <c r="D27" s="20">
        <v>0</v>
      </c>
      <c r="E27" s="20">
        <v>9514</v>
      </c>
      <c r="F27" s="20">
        <v>715</v>
      </c>
      <c r="G27" s="20">
        <v>0</v>
      </c>
      <c r="H27" s="20">
        <v>10229</v>
      </c>
      <c r="I27" s="20">
        <v>839</v>
      </c>
      <c r="J27" s="21">
        <v>0</v>
      </c>
      <c r="K27" s="21">
        <v>0</v>
      </c>
      <c r="L27" s="21">
        <v>7487</v>
      </c>
      <c r="M27" s="21">
        <v>718</v>
      </c>
      <c r="N27" s="21">
        <v>0</v>
      </c>
      <c r="O27" s="21">
        <v>8205</v>
      </c>
      <c r="P27" s="21">
        <v>1055</v>
      </c>
    </row>
    <row r="28" spans="1:16" ht="12.4" customHeight="1" x14ac:dyDescent="0.2">
      <c r="A28" s="679" t="s">
        <v>230</v>
      </c>
      <c r="B28" s="679"/>
      <c r="C28" s="285">
        <v>327734</v>
      </c>
      <c r="D28" s="285">
        <v>63694</v>
      </c>
      <c r="E28" s="285">
        <v>34094</v>
      </c>
      <c r="F28" s="285">
        <v>6348</v>
      </c>
      <c r="G28" s="285">
        <v>3923</v>
      </c>
      <c r="H28" s="285">
        <v>435793</v>
      </c>
      <c r="I28" s="285">
        <v>402174</v>
      </c>
      <c r="J28" s="102">
        <v>323601</v>
      </c>
      <c r="K28" s="102">
        <v>61457</v>
      </c>
      <c r="L28" s="102">
        <v>31965</v>
      </c>
      <c r="M28" s="102">
        <v>6358</v>
      </c>
      <c r="N28" s="102">
        <v>4443</v>
      </c>
      <c r="O28" s="102">
        <v>427824</v>
      </c>
      <c r="P28" s="102">
        <v>396832</v>
      </c>
    </row>
    <row r="29" spans="1:16" ht="12.4" customHeight="1" x14ac:dyDescent="0.2">
      <c r="A29" s="720" t="s">
        <v>1094</v>
      </c>
      <c r="B29" s="720"/>
      <c r="C29" s="22"/>
      <c r="D29" s="22"/>
      <c r="E29" s="22"/>
      <c r="F29" s="22"/>
      <c r="G29" s="22"/>
      <c r="H29" s="22"/>
      <c r="I29" s="22"/>
      <c r="J29" s="23"/>
      <c r="K29" s="23"/>
      <c r="L29" s="23"/>
      <c r="M29" s="23"/>
      <c r="N29" s="23"/>
      <c r="O29" s="23"/>
      <c r="P29" s="23"/>
    </row>
    <row r="30" spans="1:16" ht="12.4" customHeight="1" x14ac:dyDescent="0.2">
      <c r="A30" s="95"/>
      <c r="B30" s="95" t="s">
        <v>1095</v>
      </c>
      <c r="C30" s="16">
        <v>323162</v>
      </c>
      <c r="D30" s="16">
        <v>62051</v>
      </c>
      <c r="E30" s="16">
        <v>27594</v>
      </c>
      <c r="F30" s="16">
        <v>2366</v>
      </c>
      <c r="G30" s="16">
        <v>3007</v>
      </c>
      <c r="H30" s="16">
        <v>418180</v>
      </c>
      <c r="I30" s="16">
        <v>391191</v>
      </c>
      <c r="J30" s="17">
        <v>318414</v>
      </c>
      <c r="K30" s="17">
        <v>60154</v>
      </c>
      <c r="L30" s="17">
        <v>25598</v>
      </c>
      <c r="M30" s="17">
        <v>2141</v>
      </c>
      <c r="N30" s="17">
        <v>3456</v>
      </c>
      <c r="O30" s="17">
        <v>409763</v>
      </c>
      <c r="P30" s="17">
        <v>385387</v>
      </c>
    </row>
    <row r="31" spans="1:16" ht="12.4" customHeight="1" x14ac:dyDescent="0.2">
      <c r="A31" s="95"/>
      <c r="B31" s="95" t="s">
        <v>1096</v>
      </c>
      <c r="C31" s="16">
        <v>4001</v>
      </c>
      <c r="D31" s="16">
        <v>1614</v>
      </c>
      <c r="E31" s="16">
        <v>4872</v>
      </c>
      <c r="F31" s="16">
        <v>467</v>
      </c>
      <c r="G31" s="16">
        <v>577</v>
      </c>
      <c r="H31" s="16">
        <v>11531</v>
      </c>
      <c r="I31" s="16">
        <v>6507</v>
      </c>
      <c r="J31" s="17">
        <v>4347</v>
      </c>
      <c r="K31" s="17">
        <v>1296</v>
      </c>
      <c r="L31" s="17">
        <v>5009</v>
      </c>
      <c r="M31" s="17">
        <v>465</v>
      </c>
      <c r="N31" s="17">
        <v>694</v>
      </c>
      <c r="O31" s="17">
        <v>11811</v>
      </c>
      <c r="P31" s="17">
        <v>6542</v>
      </c>
    </row>
    <row r="32" spans="1:16" ht="12.4" customHeight="1" x14ac:dyDescent="0.2">
      <c r="A32" s="161"/>
      <c r="B32" s="161" t="s">
        <v>1097</v>
      </c>
      <c r="C32" s="20">
        <v>571</v>
      </c>
      <c r="D32" s="20">
        <v>29</v>
      </c>
      <c r="E32" s="20">
        <v>1628</v>
      </c>
      <c r="F32" s="20">
        <v>3515</v>
      </c>
      <c r="G32" s="20">
        <v>339</v>
      </c>
      <c r="H32" s="20">
        <v>6082</v>
      </c>
      <c r="I32" s="20">
        <v>4476</v>
      </c>
      <c r="J32" s="21">
        <v>840</v>
      </c>
      <c r="K32" s="21">
        <v>7</v>
      </c>
      <c r="L32" s="21">
        <v>1358</v>
      </c>
      <c r="M32" s="21">
        <v>3752</v>
      </c>
      <c r="N32" s="21">
        <v>293</v>
      </c>
      <c r="O32" s="21">
        <v>6250</v>
      </c>
      <c r="P32" s="21">
        <v>4903</v>
      </c>
    </row>
    <row r="33" spans="1:16" ht="12.4" customHeight="1" x14ac:dyDescent="0.2">
      <c r="A33" s="678" t="s">
        <v>230</v>
      </c>
      <c r="B33" s="678"/>
      <c r="C33" s="128">
        <v>327734</v>
      </c>
      <c r="D33" s="128">
        <v>63694</v>
      </c>
      <c r="E33" s="128">
        <v>34094</v>
      </c>
      <c r="F33" s="128">
        <v>6348</v>
      </c>
      <c r="G33" s="128">
        <v>3923</v>
      </c>
      <c r="H33" s="128">
        <v>435793</v>
      </c>
      <c r="I33" s="128">
        <v>402174</v>
      </c>
      <c r="J33" s="76">
        <v>323601</v>
      </c>
      <c r="K33" s="76">
        <v>61457</v>
      </c>
      <c r="L33" s="76">
        <v>31965</v>
      </c>
      <c r="M33" s="76">
        <v>6358</v>
      </c>
      <c r="N33" s="76">
        <v>4443</v>
      </c>
      <c r="O33" s="76">
        <v>427824</v>
      </c>
      <c r="P33" s="76">
        <v>396832</v>
      </c>
    </row>
    <row r="34" spans="1:16" ht="15" customHeight="1" x14ac:dyDescent="0.2">
      <c r="A34" s="45"/>
      <c r="B34" s="45"/>
      <c r="C34" s="45"/>
      <c r="D34" s="45"/>
      <c r="E34" s="45"/>
      <c r="F34" s="45"/>
      <c r="G34" s="45"/>
      <c r="H34" s="45"/>
      <c r="I34" s="45"/>
      <c r="J34" s="45"/>
      <c r="K34" s="45"/>
      <c r="L34" s="45"/>
      <c r="M34" s="45"/>
      <c r="N34" s="45"/>
      <c r="O34" s="45"/>
      <c r="P34" s="45"/>
    </row>
    <row r="35" spans="1:16" ht="12.4" customHeight="1" x14ac:dyDescent="0.2">
      <c r="B35" s="77">
        <f>SUM(C39:P65)</f>
        <v>9621136</v>
      </c>
      <c r="C35" s="793" t="s">
        <v>326</v>
      </c>
      <c r="D35" s="639"/>
      <c r="E35" s="639"/>
      <c r="F35" s="639"/>
      <c r="G35" s="639"/>
      <c r="H35" s="639"/>
      <c r="I35" s="639"/>
      <c r="J35" s="793" t="s">
        <v>847</v>
      </c>
      <c r="K35" s="639"/>
      <c r="L35" s="639"/>
      <c r="M35" s="639"/>
      <c r="N35" s="639"/>
      <c r="O35" s="639"/>
      <c r="P35" s="639"/>
    </row>
    <row r="36" spans="1:16" ht="12.4" customHeight="1" x14ac:dyDescent="0.2">
      <c r="B36" s="273" t="s">
        <v>1098</v>
      </c>
      <c r="C36" s="786" t="s">
        <v>1082</v>
      </c>
      <c r="D36" s="786"/>
      <c r="E36" s="786"/>
      <c r="F36" s="786"/>
      <c r="G36" s="786"/>
      <c r="H36" s="786"/>
      <c r="I36" s="786"/>
      <c r="J36" s="845" t="s">
        <v>1082</v>
      </c>
      <c r="K36" s="845"/>
      <c r="L36" s="845"/>
      <c r="M36" s="845"/>
      <c r="N36" s="845"/>
      <c r="O36" s="845"/>
      <c r="P36" s="845"/>
    </row>
    <row r="37" spans="1:16" ht="32.65" customHeight="1" x14ac:dyDescent="0.2">
      <c r="A37" s="647" t="s">
        <v>98</v>
      </c>
      <c r="B37" s="639"/>
      <c r="C37" s="91" t="s">
        <v>1083</v>
      </c>
      <c r="D37" s="91" t="s">
        <v>1084</v>
      </c>
      <c r="E37" s="91" t="s">
        <v>1085</v>
      </c>
      <c r="F37" s="91" t="s">
        <v>1086</v>
      </c>
      <c r="G37" s="91" t="s">
        <v>1087</v>
      </c>
      <c r="H37" s="91" t="s">
        <v>230</v>
      </c>
      <c r="I37" s="91" t="s">
        <v>1089</v>
      </c>
      <c r="J37" s="472" t="s">
        <v>1083</v>
      </c>
      <c r="K37" s="472" t="s">
        <v>1084</v>
      </c>
      <c r="L37" s="472" t="s">
        <v>1085</v>
      </c>
      <c r="M37" s="472" t="s">
        <v>1086</v>
      </c>
      <c r="N37" s="472" t="s">
        <v>1087</v>
      </c>
      <c r="O37" s="472" t="s">
        <v>230</v>
      </c>
      <c r="P37" s="473" t="s">
        <v>1089</v>
      </c>
    </row>
    <row r="38" spans="1:16" ht="12.4" customHeight="1" x14ac:dyDescent="0.2">
      <c r="A38" s="680" t="s">
        <v>229</v>
      </c>
      <c r="B38" s="680"/>
      <c r="C38" s="104"/>
      <c r="D38" s="104"/>
      <c r="E38" s="104"/>
      <c r="F38" s="104"/>
      <c r="G38" s="104"/>
      <c r="H38" s="104"/>
      <c r="I38" s="104"/>
      <c r="J38" s="104"/>
      <c r="K38" s="104"/>
      <c r="L38" s="104"/>
      <c r="M38" s="104"/>
      <c r="N38" s="104"/>
      <c r="O38" s="104"/>
      <c r="P38" s="104"/>
    </row>
    <row r="39" spans="1:16" ht="12.4" customHeight="1" x14ac:dyDescent="0.2">
      <c r="A39" s="843" t="s">
        <v>236</v>
      </c>
      <c r="B39" s="639"/>
      <c r="C39" s="17">
        <v>5262</v>
      </c>
      <c r="D39" s="17">
        <v>0</v>
      </c>
      <c r="E39" s="17">
        <v>0</v>
      </c>
      <c r="F39" s="17">
        <v>0</v>
      </c>
      <c r="G39" s="17">
        <v>0</v>
      </c>
      <c r="H39" s="17">
        <v>5262</v>
      </c>
      <c r="I39" s="17">
        <v>6014</v>
      </c>
      <c r="J39" s="17">
        <v>6084</v>
      </c>
      <c r="K39" s="17">
        <v>0</v>
      </c>
      <c r="L39" s="17">
        <v>0</v>
      </c>
      <c r="M39" s="17">
        <v>0</v>
      </c>
      <c r="N39" s="17">
        <v>0</v>
      </c>
      <c r="O39" s="17">
        <v>6084</v>
      </c>
      <c r="P39" s="17">
        <v>6563</v>
      </c>
    </row>
    <row r="40" spans="1:16" ht="12.4" customHeight="1" x14ac:dyDescent="0.2">
      <c r="A40" s="840" t="s">
        <v>237</v>
      </c>
      <c r="B40" s="639"/>
      <c r="C40" s="17">
        <v>6846</v>
      </c>
      <c r="D40" s="17">
        <v>1632</v>
      </c>
      <c r="E40" s="17">
        <v>0</v>
      </c>
      <c r="F40" s="17">
        <v>0</v>
      </c>
      <c r="G40" s="17">
        <v>47</v>
      </c>
      <c r="H40" s="17">
        <v>8525</v>
      </c>
      <c r="I40" s="17">
        <v>8578</v>
      </c>
      <c r="J40" s="17">
        <v>6725</v>
      </c>
      <c r="K40" s="17">
        <v>1711</v>
      </c>
      <c r="L40" s="17">
        <v>0</v>
      </c>
      <c r="M40" s="17">
        <v>0</v>
      </c>
      <c r="N40" s="17">
        <v>46</v>
      </c>
      <c r="O40" s="17">
        <v>8482</v>
      </c>
      <c r="P40" s="17">
        <v>8526</v>
      </c>
    </row>
    <row r="41" spans="1:16" ht="12.4" customHeight="1" x14ac:dyDescent="0.2">
      <c r="A41" s="843" t="s">
        <v>238</v>
      </c>
      <c r="B41" s="639"/>
      <c r="C41" s="17">
        <v>2190</v>
      </c>
      <c r="D41" s="17">
        <v>69</v>
      </c>
      <c r="E41" s="17">
        <v>46</v>
      </c>
      <c r="F41" s="17">
        <v>6</v>
      </c>
      <c r="G41" s="17">
        <v>23</v>
      </c>
      <c r="H41" s="17">
        <v>2334</v>
      </c>
      <c r="I41" s="17">
        <v>2809</v>
      </c>
      <c r="J41" s="17">
        <v>2333</v>
      </c>
      <c r="K41" s="17">
        <v>108</v>
      </c>
      <c r="L41" s="17">
        <v>122</v>
      </c>
      <c r="M41" s="17">
        <v>44</v>
      </c>
      <c r="N41" s="17">
        <v>26</v>
      </c>
      <c r="O41" s="17">
        <v>2633</v>
      </c>
      <c r="P41" s="17">
        <v>3049</v>
      </c>
    </row>
    <row r="42" spans="1:16" ht="12.4" customHeight="1" x14ac:dyDescent="0.2">
      <c r="A42" s="843" t="s">
        <v>239</v>
      </c>
      <c r="B42" s="639"/>
      <c r="C42" s="17">
        <v>9006</v>
      </c>
      <c r="D42" s="17">
        <v>2995</v>
      </c>
      <c r="E42" s="17">
        <v>2352</v>
      </c>
      <c r="F42" s="17">
        <v>22</v>
      </c>
      <c r="G42" s="17">
        <v>2210</v>
      </c>
      <c r="H42" s="17">
        <v>16585</v>
      </c>
      <c r="I42" s="17">
        <v>14420</v>
      </c>
      <c r="J42" s="17">
        <v>8636</v>
      </c>
      <c r="K42" s="17">
        <v>2892</v>
      </c>
      <c r="L42" s="17">
        <v>2532</v>
      </c>
      <c r="M42" s="17">
        <v>31</v>
      </c>
      <c r="N42" s="17">
        <v>1771</v>
      </c>
      <c r="O42" s="17">
        <v>15862</v>
      </c>
      <c r="P42" s="17">
        <v>13392</v>
      </c>
    </row>
    <row r="43" spans="1:16" ht="12.4" customHeight="1" x14ac:dyDescent="0.2">
      <c r="A43" s="843" t="s">
        <v>242</v>
      </c>
      <c r="B43" s="639"/>
      <c r="C43" s="17">
        <v>167</v>
      </c>
      <c r="D43" s="17">
        <v>78</v>
      </c>
      <c r="E43" s="17">
        <v>0</v>
      </c>
      <c r="F43" s="17">
        <v>0</v>
      </c>
      <c r="G43" s="17">
        <v>7</v>
      </c>
      <c r="H43" s="17">
        <v>252</v>
      </c>
      <c r="I43" s="17">
        <v>238</v>
      </c>
      <c r="J43" s="17">
        <v>162</v>
      </c>
      <c r="K43" s="17">
        <v>21</v>
      </c>
      <c r="L43" s="17">
        <v>0</v>
      </c>
      <c r="M43" s="17">
        <v>0</v>
      </c>
      <c r="N43" s="17">
        <v>7</v>
      </c>
      <c r="O43" s="17">
        <v>190</v>
      </c>
      <c r="P43" s="17">
        <v>182</v>
      </c>
    </row>
    <row r="44" spans="1:16" ht="12.4" customHeight="1" x14ac:dyDescent="0.2">
      <c r="A44" s="840" t="s">
        <v>262</v>
      </c>
      <c r="B44" s="639"/>
      <c r="C44" s="17">
        <v>5889</v>
      </c>
      <c r="D44" s="17">
        <v>114</v>
      </c>
      <c r="E44" s="17">
        <v>0</v>
      </c>
      <c r="F44" s="17">
        <v>0</v>
      </c>
      <c r="G44" s="17">
        <v>0</v>
      </c>
      <c r="H44" s="17">
        <v>6003</v>
      </c>
      <c r="I44" s="17">
        <v>4993</v>
      </c>
      <c r="J44" s="17">
        <v>5427</v>
      </c>
      <c r="K44" s="17">
        <v>78</v>
      </c>
      <c r="L44" s="17">
        <v>0</v>
      </c>
      <c r="M44" s="17">
        <v>0</v>
      </c>
      <c r="N44" s="17">
        <v>0</v>
      </c>
      <c r="O44" s="17">
        <v>5505</v>
      </c>
      <c r="P44" s="17">
        <v>4775</v>
      </c>
    </row>
    <row r="45" spans="1:16" ht="12.4" customHeight="1" x14ac:dyDescent="0.2">
      <c r="A45" s="843" t="s">
        <v>1090</v>
      </c>
      <c r="B45" s="639"/>
      <c r="C45" s="17">
        <v>75</v>
      </c>
      <c r="D45" s="17">
        <v>16</v>
      </c>
      <c r="E45" s="17">
        <v>0</v>
      </c>
      <c r="F45" s="17">
        <v>0</v>
      </c>
      <c r="G45" s="17">
        <v>0</v>
      </c>
      <c r="H45" s="17">
        <v>91</v>
      </c>
      <c r="I45" s="17">
        <v>91</v>
      </c>
      <c r="J45" s="17">
        <v>77</v>
      </c>
      <c r="K45" s="17">
        <v>16</v>
      </c>
      <c r="L45" s="17">
        <v>0</v>
      </c>
      <c r="M45" s="17">
        <v>0</v>
      </c>
      <c r="N45" s="17">
        <v>0</v>
      </c>
      <c r="O45" s="17">
        <v>93</v>
      </c>
      <c r="P45" s="17">
        <v>93</v>
      </c>
    </row>
    <row r="46" spans="1:16" ht="12.4" customHeight="1" x14ac:dyDescent="0.2">
      <c r="A46" s="843" t="s">
        <v>244</v>
      </c>
      <c r="B46" s="639"/>
      <c r="C46" s="17">
        <v>1232</v>
      </c>
      <c r="D46" s="17">
        <v>760</v>
      </c>
      <c r="E46" s="17">
        <v>0</v>
      </c>
      <c r="F46" s="17">
        <v>0</v>
      </c>
      <c r="G46" s="17">
        <v>6</v>
      </c>
      <c r="H46" s="17">
        <v>1998</v>
      </c>
      <c r="I46" s="17">
        <v>1836</v>
      </c>
      <c r="J46" s="17">
        <v>1012</v>
      </c>
      <c r="K46" s="17">
        <v>648</v>
      </c>
      <c r="L46" s="17">
        <v>0</v>
      </c>
      <c r="M46" s="17">
        <v>0</v>
      </c>
      <c r="N46" s="17">
        <v>6</v>
      </c>
      <c r="O46" s="17">
        <v>1666</v>
      </c>
      <c r="P46" s="17">
        <v>1474</v>
      </c>
    </row>
    <row r="47" spans="1:16" ht="12.4" customHeight="1" x14ac:dyDescent="0.2">
      <c r="A47" s="843" t="s">
        <v>240</v>
      </c>
      <c r="B47" s="639"/>
      <c r="C47" s="17">
        <v>26</v>
      </c>
      <c r="D47" s="17">
        <v>0</v>
      </c>
      <c r="E47" s="17">
        <v>0</v>
      </c>
      <c r="F47" s="17">
        <v>0</v>
      </c>
      <c r="G47" s="17">
        <v>0</v>
      </c>
      <c r="H47" s="17">
        <v>26</v>
      </c>
      <c r="I47" s="17">
        <v>26</v>
      </c>
      <c r="J47" s="17">
        <v>32</v>
      </c>
      <c r="K47" s="17">
        <v>0</v>
      </c>
      <c r="L47" s="17">
        <v>0</v>
      </c>
      <c r="M47" s="17">
        <v>0</v>
      </c>
      <c r="N47" s="17">
        <v>0</v>
      </c>
      <c r="O47" s="17">
        <v>32</v>
      </c>
      <c r="P47" s="17">
        <v>32</v>
      </c>
    </row>
    <row r="48" spans="1:16" ht="12.4" customHeight="1" x14ac:dyDescent="0.2">
      <c r="A48" s="843" t="s">
        <v>241</v>
      </c>
      <c r="B48" s="639"/>
      <c r="C48" s="17">
        <v>608</v>
      </c>
      <c r="D48" s="17">
        <v>139</v>
      </c>
      <c r="E48" s="17">
        <v>0</v>
      </c>
      <c r="F48" s="17">
        <v>0</v>
      </c>
      <c r="G48" s="17">
        <v>0</v>
      </c>
      <c r="H48" s="17">
        <v>747</v>
      </c>
      <c r="I48" s="17">
        <v>746</v>
      </c>
      <c r="J48" s="17">
        <v>594</v>
      </c>
      <c r="K48" s="17">
        <v>137</v>
      </c>
      <c r="L48" s="17">
        <v>0</v>
      </c>
      <c r="M48" s="17">
        <v>0</v>
      </c>
      <c r="N48" s="17">
        <v>0</v>
      </c>
      <c r="O48" s="17">
        <v>731</v>
      </c>
      <c r="P48" s="17">
        <v>731</v>
      </c>
    </row>
    <row r="49" spans="1:16" ht="12.4" customHeight="1" x14ac:dyDescent="0.2">
      <c r="A49" s="844" t="s">
        <v>1091</v>
      </c>
      <c r="B49" s="639"/>
      <c r="C49" s="21">
        <v>0</v>
      </c>
      <c r="D49" s="21">
        <v>0</v>
      </c>
      <c r="E49" s="21">
        <v>15269</v>
      </c>
      <c r="F49" s="21">
        <v>380</v>
      </c>
      <c r="G49" s="21">
        <v>0</v>
      </c>
      <c r="H49" s="21">
        <v>15649</v>
      </c>
      <c r="I49" s="21">
        <v>681</v>
      </c>
      <c r="J49" s="21">
        <v>0</v>
      </c>
      <c r="K49" s="21">
        <v>0</v>
      </c>
      <c r="L49" s="21">
        <v>13142</v>
      </c>
      <c r="M49" s="21">
        <v>207</v>
      </c>
      <c r="N49" s="21">
        <v>0</v>
      </c>
      <c r="O49" s="21">
        <v>13349</v>
      </c>
      <c r="P49" s="21">
        <v>604</v>
      </c>
    </row>
    <row r="50" spans="1:16" ht="12.4" customHeight="1" x14ac:dyDescent="0.2">
      <c r="A50" s="729" t="s">
        <v>1092</v>
      </c>
      <c r="B50" s="729"/>
      <c r="C50" s="23"/>
      <c r="D50" s="23"/>
      <c r="E50" s="23"/>
      <c r="F50" s="23"/>
      <c r="G50" s="23"/>
      <c r="H50" s="23"/>
      <c r="I50" s="23"/>
      <c r="J50" s="23"/>
      <c r="K50" s="23"/>
      <c r="L50" s="23"/>
      <c r="M50" s="23"/>
      <c r="N50" s="23"/>
      <c r="O50" s="23"/>
      <c r="P50" s="23"/>
    </row>
    <row r="51" spans="1:16" ht="12.4" customHeight="1" x14ac:dyDescent="0.2">
      <c r="A51" s="843" t="s">
        <v>236</v>
      </c>
      <c r="B51" s="639"/>
      <c r="C51" s="17">
        <v>34628</v>
      </c>
      <c r="D51" s="17">
        <v>1166</v>
      </c>
      <c r="E51" s="17">
        <v>0</v>
      </c>
      <c r="F51" s="17">
        <v>0</v>
      </c>
      <c r="G51" s="17">
        <v>75</v>
      </c>
      <c r="H51" s="17">
        <v>35869</v>
      </c>
      <c r="I51" s="17">
        <v>83581</v>
      </c>
      <c r="J51" s="17">
        <v>33807</v>
      </c>
      <c r="K51" s="17">
        <v>1411</v>
      </c>
      <c r="L51" s="17">
        <v>0</v>
      </c>
      <c r="M51" s="17">
        <v>0</v>
      </c>
      <c r="N51" s="17">
        <v>53</v>
      </c>
      <c r="O51" s="17">
        <v>35271</v>
      </c>
      <c r="P51" s="17">
        <v>81457</v>
      </c>
    </row>
    <row r="52" spans="1:16" ht="12.4" customHeight="1" x14ac:dyDescent="0.2">
      <c r="A52" s="840" t="s">
        <v>237</v>
      </c>
      <c r="B52" s="639"/>
      <c r="C52" s="17">
        <v>0</v>
      </c>
      <c r="D52" s="17">
        <v>0</v>
      </c>
      <c r="E52" s="17">
        <v>0</v>
      </c>
      <c r="F52" s="17">
        <v>0</v>
      </c>
      <c r="G52" s="17">
        <v>0</v>
      </c>
      <c r="H52" s="17">
        <v>0</v>
      </c>
      <c r="I52" s="17">
        <v>0</v>
      </c>
      <c r="J52" s="17">
        <v>0</v>
      </c>
      <c r="K52" s="17">
        <v>0</v>
      </c>
      <c r="L52" s="17">
        <v>0</v>
      </c>
      <c r="M52" s="17">
        <v>0</v>
      </c>
      <c r="N52" s="17">
        <v>0</v>
      </c>
      <c r="O52" s="17">
        <v>0</v>
      </c>
      <c r="P52" s="17">
        <v>0</v>
      </c>
    </row>
    <row r="53" spans="1:16" ht="12.4" customHeight="1" x14ac:dyDescent="0.2">
      <c r="A53" s="843" t="s">
        <v>238</v>
      </c>
      <c r="B53" s="639"/>
      <c r="C53" s="17">
        <v>4955</v>
      </c>
      <c r="D53" s="17">
        <v>1085</v>
      </c>
      <c r="E53" s="17">
        <v>783</v>
      </c>
      <c r="F53" s="17">
        <v>4716</v>
      </c>
      <c r="G53" s="17">
        <v>133</v>
      </c>
      <c r="H53" s="17">
        <v>11672</v>
      </c>
      <c r="I53" s="17">
        <v>10964</v>
      </c>
      <c r="J53" s="17">
        <v>5044</v>
      </c>
      <c r="K53" s="17">
        <v>989</v>
      </c>
      <c r="L53" s="17">
        <v>1009</v>
      </c>
      <c r="M53" s="17">
        <v>4410</v>
      </c>
      <c r="N53" s="17">
        <v>113</v>
      </c>
      <c r="O53" s="17">
        <v>11565</v>
      </c>
      <c r="P53" s="17">
        <v>10639</v>
      </c>
    </row>
    <row r="54" spans="1:16" ht="12.4" customHeight="1" x14ac:dyDescent="0.2">
      <c r="A54" s="843" t="s">
        <v>239</v>
      </c>
      <c r="B54" s="639"/>
      <c r="C54" s="17">
        <v>30977</v>
      </c>
      <c r="D54" s="17">
        <v>6481</v>
      </c>
      <c r="E54" s="17">
        <v>0</v>
      </c>
      <c r="F54" s="17">
        <v>0</v>
      </c>
      <c r="G54" s="17">
        <v>1630</v>
      </c>
      <c r="H54" s="17">
        <v>39088</v>
      </c>
      <c r="I54" s="17">
        <v>34994</v>
      </c>
      <c r="J54" s="17">
        <v>30434</v>
      </c>
      <c r="K54" s="17">
        <v>6129</v>
      </c>
      <c r="L54" s="17">
        <v>0</v>
      </c>
      <c r="M54" s="17">
        <v>0</v>
      </c>
      <c r="N54" s="17">
        <v>1582</v>
      </c>
      <c r="O54" s="17">
        <v>38145</v>
      </c>
      <c r="P54" s="17">
        <v>34197</v>
      </c>
    </row>
    <row r="55" spans="1:16" ht="12.4" customHeight="1" x14ac:dyDescent="0.2">
      <c r="A55" s="843" t="s">
        <v>242</v>
      </c>
      <c r="B55" s="639"/>
      <c r="C55" s="17">
        <v>7161</v>
      </c>
      <c r="D55" s="17">
        <v>3722</v>
      </c>
      <c r="E55" s="17">
        <v>0</v>
      </c>
      <c r="F55" s="17">
        <v>2</v>
      </c>
      <c r="G55" s="17">
        <v>119</v>
      </c>
      <c r="H55" s="17">
        <v>11004</v>
      </c>
      <c r="I55" s="17">
        <v>9635</v>
      </c>
      <c r="J55" s="17">
        <v>7205</v>
      </c>
      <c r="K55" s="17">
        <v>3639</v>
      </c>
      <c r="L55" s="17">
        <v>0</v>
      </c>
      <c r="M55" s="17">
        <v>7</v>
      </c>
      <c r="N55" s="17">
        <v>113</v>
      </c>
      <c r="O55" s="17">
        <v>10964</v>
      </c>
      <c r="P55" s="17">
        <v>9667</v>
      </c>
    </row>
    <row r="56" spans="1:16" ht="12.4" customHeight="1" x14ac:dyDescent="0.2">
      <c r="A56" s="840" t="s">
        <v>262</v>
      </c>
      <c r="B56" s="639"/>
      <c r="C56" s="17">
        <v>184913</v>
      </c>
      <c r="D56" s="17">
        <v>25409</v>
      </c>
      <c r="E56" s="17">
        <v>0</v>
      </c>
      <c r="F56" s="17">
        <v>0</v>
      </c>
      <c r="G56" s="17">
        <v>0</v>
      </c>
      <c r="H56" s="17">
        <v>210322</v>
      </c>
      <c r="I56" s="17">
        <v>168710</v>
      </c>
      <c r="J56" s="17">
        <v>182637</v>
      </c>
      <c r="K56" s="17">
        <v>24694</v>
      </c>
      <c r="L56" s="17">
        <v>0</v>
      </c>
      <c r="M56" s="17">
        <v>0</v>
      </c>
      <c r="N56" s="17">
        <v>0</v>
      </c>
      <c r="O56" s="17">
        <v>207331</v>
      </c>
      <c r="P56" s="17">
        <v>166996</v>
      </c>
    </row>
    <row r="57" spans="1:16" ht="12.4" customHeight="1" x14ac:dyDescent="0.2">
      <c r="A57" s="843" t="s">
        <v>1090</v>
      </c>
      <c r="B57" s="639"/>
      <c r="C57" s="17">
        <v>7225</v>
      </c>
      <c r="D57" s="17">
        <v>8101</v>
      </c>
      <c r="E57" s="17">
        <v>0</v>
      </c>
      <c r="F57" s="17">
        <v>0</v>
      </c>
      <c r="G57" s="17">
        <v>0</v>
      </c>
      <c r="H57" s="17">
        <v>15326</v>
      </c>
      <c r="I57" s="17">
        <v>15326</v>
      </c>
      <c r="J57" s="17">
        <v>7402</v>
      </c>
      <c r="K57" s="17">
        <v>8141</v>
      </c>
      <c r="L57" s="17">
        <v>0</v>
      </c>
      <c r="M57" s="17">
        <v>0</v>
      </c>
      <c r="N57" s="17">
        <v>0</v>
      </c>
      <c r="O57" s="17">
        <v>15543</v>
      </c>
      <c r="P57" s="17">
        <v>15543</v>
      </c>
    </row>
    <row r="58" spans="1:16" ht="12.4" customHeight="1" x14ac:dyDescent="0.2">
      <c r="A58" s="843" t="s">
        <v>1093</v>
      </c>
      <c r="B58" s="639"/>
      <c r="C58" s="17">
        <v>14659</v>
      </c>
      <c r="D58" s="17">
        <v>8125</v>
      </c>
      <c r="E58" s="17">
        <v>0</v>
      </c>
      <c r="F58" s="17">
        <v>0</v>
      </c>
      <c r="G58" s="17">
        <v>5</v>
      </c>
      <c r="H58" s="17">
        <v>22789</v>
      </c>
      <c r="I58" s="17">
        <v>21856</v>
      </c>
      <c r="J58" s="17">
        <v>14741</v>
      </c>
      <c r="K58" s="17">
        <v>8246</v>
      </c>
      <c r="L58" s="17">
        <v>0</v>
      </c>
      <c r="M58" s="17">
        <v>0</v>
      </c>
      <c r="N58" s="17">
        <v>6</v>
      </c>
      <c r="O58" s="17">
        <v>22993</v>
      </c>
      <c r="P58" s="17">
        <v>22077</v>
      </c>
    </row>
    <row r="59" spans="1:16" ht="12.4" customHeight="1" x14ac:dyDescent="0.2">
      <c r="A59" s="844" t="s">
        <v>1091</v>
      </c>
      <c r="B59" s="639"/>
      <c r="C59" s="21">
        <v>0</v>
      </c>
      <c r="D59" s="21">
        <v>0</v>
      </c>
      <c r="E59" s="21">
        <v>5944</v>
      </c>
      <c r="F59" s="21">
        <v>932</v>
      </c>
      <c r="G59" s="21">
        <v>0</v>
      </c>
      <c r="H59" s="21">
        <v>6876</v>
      </c>
      <c r="I59" s="21">
        <v>1076</v>
      </c>
      <c r="J59" s="21">
        <v>0</v>
      </c>
      <c r="K59" s="21">
        <v>0</v>
      </c>
      <c r="L59" s="21">
        <v>10861</v>
      </c>
      <c r="M59" s="21">
        <v>886</v>
      </c>
      <c r="N59" s="21">
        <v>0</v>
      </c>
      <c r="O59" s="21">
        <v>11747</v>
      </c>
      <c r="P59" s="21">
        <v>1505</v>
      </c>
    </row>
    <row r="60" spans="1:16" ht="12.4" customHeight="1" x14ac:dyDescent="0.2">
      <c r="A60" s="733" t="s">
        <v>230</v>
      </c>
      <c r="B60" s="733"/>
      <c r="C60" s="102">
        <v>315819</v>
      </c>
      <c r="D60" s="102">
        <v>59892</v>
      </c>
      <c r="E60" s="102">
        <v>24394</v>
      </c>
      <c r="F60" s="102">
        <v>6058</v>
      </c>
      <c r="G60" s="102">
        <v>4255</v>
      </c>
      <c r="H60" s="102">
        <v>410418</v>
      </c>
      <c r="I60" s="102">
        <v>386574</v>
      </c>
      <c r="J60" s="102">
        <v>312352</v>
      </c>
      <c r="K60" s="102">
        <v>58860</v>
      </c>
      <c r="L60" s="102">
        <v>27666</v>
      </c>
      <c r="M60" s="102">
        <v>5585</v>
      </c>
      <c r="N60" s="102">
        <v>3723</v>
      </c>
      <c r="O60" s="102">
        <v>408186</v>
      </c>
      <c r="P60" s="102">
        <v>381502</v>
      </c>
    </row>
    <row r="61" spans="1:16" ht="12.4" customHeight="1" x14ac:dyDescent="0.2">
      <c r="A61" s="720" t="s">
        <v>1094</v>
      </c>
      <c r="B61" s="720"/>
      <c r="C61" s="23"/>
      <c r="D61" s="23"/>
      <c r="E61" s="23"/>
      <c r="F61" s="23"/>
      <c r="G61" s="23"/>
      <c r="H61" s="23"/>
      <c r="I61" s="23"/>
      <c r="J61" s="23"/>
      <c r="K61" s="23"/>
      <c r="L61" s="23"/>
      <c r="M61" s="23"/>
      <c r="N61" s="23"/>
      <c r="O61" s="23"/>
      <c r="P61" s="23"/>
    </row>
    <row r="62" spans="1:16" ht="12.4" customHeight="1" x14ac:dyDescent="0.2">
      <c r="A62" s="95"/>
      <c r="B62" s="95" t="s">
        <v>1095</v>
      </c>
      <c r="C62" s="17">
        <v>311536</v>
      </c>
      <c r="D62" s="17">
        <v>58710</v>
      </c>
      <c r="E62" s="17">
        <v>17225</v>
      </c>
      <c r="F62" s="17">
        <v>2191</v>
      </c>
      <c r="G62" s="17">
        <v>3529</v>
      </c>
      <c r="H62" s="17">
        <v>393191</v>
      </c>
      <c r="I62" s="17">
        <v>376496</v>
      </c>
      <c r="J62" s="17">
        <v>308402</v>
      </c>
      <c r="K62" s="17">
        <v>58006</v>
      </c>
      <c r="L62" s="17">
        <v>22589</v>
      </c>
      <c r="M62" s="17">
        <v>2107</v>
      </c>
      <c r="N62" s="17">
        <v>3311</v>
      </c>
      <c r="O62" s="17">
        <v>394415</v>
      </c>
      <c r="P62" s="17">
        <v>372735</v>
      </c>
    </row>
    <row r="63" spans="1:16" ht="12.4" customHeight="1" x14ac:dyDescent="0.2">
      <c r="A63" s="95"/>
      <c r="B63" s="95" t="s">
        <v>1096</v>
      </c>
      <c r="C63" s="17">
        <v>3543</v>
      </c>
      <c r="D63" s="17">
        <v>1178</v>
      </c>
      <c r="E63" s="17">
        <v>3963</v>
      </c>
      <c r="F63" s="17">
        <v>425</v>
      </c>
      <c r="G63" s="17">
        <v>417</v>
      </c>
      <c r="H63" s="17">
        <v>9526</v>
      </c>
      <c r="I63" s="17">
        <v>5490</v>
      </c>
      <c r="J63" s="17">
        <v>2878</v>
      </c>
      <c r="K63" s="17">
        <v>848</v>
      </c>
      <c r="L63" s="17">
        <v>2703</v>
      </c>
      <c r="M63" s="17">
        <v>363</v>
      </c>
      <c r="N63" s="17">
        <v>79</v>
      </c>
      <c r="O63" s="17">
        <v>6871</v>
      </c>
      <c r="P63" s="17">
        <v>4219</v>
      </c>
    </row>
    <row r="64" spans="1:16" ht="12.4" customHeight="1" x14ac:dyDescent="0.2">
      <c r="A64" s="161"/>
      <c r="B64" s="161" t="s">
        <v>1097</v>
      </c>
      <c r="C64" s="21">
        <v>740</v>
      </c>
      <c r="D64" s="21">
        <v>4</v>
      </c>
      <c r="E64" s="21">
        <v>3206</v>
      </c>
      <c r="F64" s="21">
        <v>3442</v>
      </c>
      <c r="G64" s="21">
        <v>309</v>
      </c>
      <c r="H64" s="21">
        <v>7701</v>
      </c>
      <c r="I64" s="21">
        <v>4588</v>
      </c>
      <c r="J64" s="21">
        <v>1072</v>
      </c>
      <c r="K64" s="21">
        <v>6</v>
      </c>
      <c r="L64" s="21">
        <v>2374</v>
      </c>
      <c r="M64" s="21">
        <v>3115</v>
      </c>
      <c r="N64" s="21">
        <v>333</v>
      </c>
      <c r="O64" s="21">
        <v>6900</v>
      </c>
      <c r="P64" s="21">
        <v>4548</v>
      </c>
    </row>
    <row r="65" spans="1:16" ht="12.4" customHeight="1" x14ac:dyDescent="0.2">
      <c r="A65" s="678" t="s">
        <v>230</v>
      </c>
      <c r="B65" s="678"/>
      <c r="C65" s="76">
        <v>315819</v>
      </c>
      <c r="D65" s="76">
        <v>59892</v>
      </c>
      <c r="E65" s="76">
        <v>24394</v>
      </c>
      <c r="F65" s="76">
        <v>6058</v>
      </c>
      <c r="G65" s="76">
        <v>4255</v>
      </c>
      <c r="H65" s="76">
        <v>410418</v>
      </c>
      <c r="I65" s="76">
        <v>386574</v>
      </c>
      <c r="J65" s="76">
        <v>312352</v>
      </c>
      <c r="K65" s="76">
        <v>58860</v>
      </c>
      <c r="L65" s="76">
        <v>27666</v>
      </c>
      <c r="M65" s="76">
        <v>5585</v>
      </c>
      <c r="N65" s="76">
        <v>3723</v>
      </c>
      <c r="O65" s="76">
        <v>408186</v>
      </c>
      <c r="P65" s="76">
        <v>381502</v>
      </c>
    </row>
    <row r="66" spans="1:16" ht="15" customHeight="1" x14ac:dyDescent="0.2">
      <c r="A66" s="136"/>
      <c r="B66" s="136"/>
      <c r="C66" s="136"/>
      <c r="D66" s="136"/>
      <c r="E66" s="136"/>
      <c r="F66" s="136"/>
      <c r="G66" s="136"/>
      <c r="H66" s="136"/>
      <c r="I66" s="136"/>
      <c r="J66" s="136"/>
      <c r="K66" s="136"/>
      <c r="L66" s="136"/>
      <c r="M66" s="136"/>
      <c r="N66" s="136"/>
      <c r="O66" s="136"/>
      <c r="P66" s="136"/>
    </row>
    <row r="67" spans="1:16" ht="12.4" customHeight="1" x14ac:dyDescent="0.2">
      <c r="B67" s="77">
        <f>SUM(C70:I97)</f>
        <v>4752520</v>
      </c>
      <c r="C67" s="763" t="s">
        <v>848</v>
      </c>
      <c r="D67" s="639"/>
      <c r="E67" s="639"/>
      <c r="F67" s="639"/>
      <c r="G67" s="639"/>
      <c r="H67" s="639"/>
      <c r="I67" s="639"/>
    </row>
    <row r="68" spans="1:16" ht="12.4" customHeight="1" x14ac:dyDescent="0.2">
      <c r="B68" s="273" t="s">
        <v>1099</v>
      </c>
      <c r="C68" s="786" t="s">
        <v>1082</v>
      </c>
      <c r="D68" s="786"/>
      <c r="E68" s="786"/>
      <c r="F68" s="786"/>
      <c r="G68" s="786"/>
      <c r="H68" s="786"/>
      <c r="I68" s="786"/>
    </row>
    <row r="69" spans="1:16" ht="32.65" customHeight="1" x14ac:dyDescent="0.2">
      <c r="A69" s="647" t="s">
        <v>98</v>
      </c>
      <c r="B69" s="639"/>
      <c r="C69" s="68" t="s">
        <v>1083</v>
      </c>
      <c r="D69" s="68" t="s">
        <v>1084</v>
      </c>
      <c r="E69" s="68" t="s">
        <v>1085</v>
      </c>
      <c r="F69" s="68" t="s">
        <v>1086</v>
      </c>
      <c r="G69" s="68" t="s">
        <v>1087</v>
      </c>
      <c r="H69" s="68" t="s">
        <v>230</v>
      </c>
      <c r="I69" s="85" t="s">
        <v>1089</v>
      </c>
    </row>
    <row r="70" spans="1:16" ht="12.4" customHeight="1" x14ac:dyDescent="0.2">
      <c r="A70" s="680" t="s">
        <v>229</v>
      </c>
      <c r="B70" s="680"/>
      <c r="C70" s="23"/>
      <c r="D70" s="23"/>
      <c r="E70" s="23"/>
      <c r="F70" s="23"/>
      <c r="G70" s="23"/>
      <c r="H70" s="23"/>
      <c r="I70" s="23"/>
    </row>
    <row r="71" spans="1:16" ht="12.4" customHeight="1" x14ac:dyDescent="0.2">
      <c r="A71" s="843" t="s">
        <v>236</v>
      </c>
      <c r="B71" s="639"/>
      <c r="C71" s="17">
        <v>5492</v>
      </c>
      <c r="D71" s="17">
        <v>0</v>
      </c>
      <c r="E71" s="17">
        <v>0</v>
      </c>
      <c r="F71" s="17">
        <v>0</v>
      </c>
      <c r="G71" s="17">
        <v>0</v>
      </c>
      <c r="H71" s="17">
        <v>5492</v>
      </c>
      <c r="I71" s="17">
        <v>5781</v>
      </c>
    </row>
    <row r="72" spans="1:16" ht="12.4" customHeight="1" x14ac:dyDescent="0.2">
      <c r="A72" s="840" t="s">
        <v>237</v>
      </c>
      <c r="B72" s="639"/>
      <c r="C72" s="17">
        <v>6584</v>
      </c>
      <c r="D72" s="17">
        <v>1518</v>
      </c>
      <c r="E72" s="17">
        <v>0</v>
      </c>
      <c r="F72" s="17">
        <v>0</v>
      </c>
      <c r="G72" s="17">
        <v>42</v>
      </c>
      <c r="H72" s="17">
        <v>8144</v>
      </c>
      <c r="I72" s="17">
        <v>8191</v>
      </c>
    </row>
    <row r="73" spans="1:16" ht="12.4" customHeight="1" x14ac:dyDescent="0.2">
      <c r="A73" s="843" t="s">
        <v>238</v>
      </c>
      <c r="B73" s="639"/>
      <c r="C73" s="17">
        <v>1999</v>
      </c>
      <c r="D73" s="17">
        <v>162</v>
      </c>
      <c r="E73" s="17">
        <v>997</v>
      </c>
      <c r="F73" s="17">
        <v>33</v>
      </c>
      <c r="G73" s="17">
        <v>26</v>
      </c>
      <c r="H73" s="17">
        <v>3217</v>
      </c>
      <c r="I73" s="17">
        <v>2718</v>
      </c>
    </row>
    <row r="74" spans="1:16" ht="12.4" customHeight="1" x14ac:dyDescent="0.2">
      <c r="A74" s="843" t="s">
        <v>239</v>
      </c>
      <c r="B74" s="639"/>
      <c r="C74" s="17">
        <v>8631</v>
      </c>
      <c r="D74" s="17">
        <v>2975</v>
      </c>
      <c r="E74" s="17">
        <v>1564</v>
      </c>
      <c r="F74" s="17">
        <v>300</v>
      </c>
      <c r="G74" s="17">
        <v>1590</v>
      </c>
      <c r="H74" s="17">
        <v>15060</v>
      </c>
      <c r="I74" s="17">
        <v>13441</v>
      </c>
    </row>
    <row r="75" spans="1:16" ht="12.4" customHeight="1" x14ac:dyDescent="0.2">
      <c r="A75" s="843" t="s">
        <v>242</v>
      </c>
      <c r="B75" s="639"/>
      <c r="C75" s="17">
        <v>156</v>
      </c>
      <c r="D75" s="17">
        <v>21</v>
      </c>
      <c r="E75" s="17">
        <v>0</v>
      </c>
      <c r="F75" s="17">
        <v>0</v>
      </c>
      <c r="G75" s="17">
        <v>6</v>
      </c>
      <c r="H75" s="17">
        <v>183</v>
      </c>
      <c r="I75" s="17">
        <v>173</v>
      </c>
    </row>
    <row r="76" spans="1:16" ht="12.4" customHeight="1" x14ac:dyDescent="0.2">
      <c r="A76" s="840" t="s">
        <v>262</v>
      </c>
      <c r="B76" s="639"/>
      <c r="C76" s="17">
        <v>5049</v>
      </c>
      <c r="D76" s="17">
        <v>79</v>
      </c>
      <c r="E76" s="17">
        <v>0</v>
      </c>
      <c r="F76" s="17">
        <v>0</v>
      </c>
      <c r="G76" s="17">
        <v>0</v>
      </c>
      <c r="H76" s="17">
        <v>5128</v>
      </c>
      <c r="I76" s="17">
        <v>4586</v>
      </c>
    </row>
    <row r="77" spans="1:16" ht="12.4" customHeight="1" x14ac:dyDescent="0.2">
      <c r="A77" s="843" t="s">
        <v>1090</v>
      </c>
      <c r="B77" s="639"/>
      <c r="C77" s="17">
        <v>68</v>
      </c>
      <c r="D77" s="17">
        <v>16</v>
      </c>
      <c r="E77" s="17">
        <v>0</v>
      </c>
      <c r="F77" s="17">
        <v>0</v>
      </c>
      <c r="G77" s="17">
        <v>0</v>
      </c>
      <c r="H77" s="17">
        <v>84</v>
      </c>
      <c r="I77" s="17">
        <v>84</v>
      </c>
    </row>
    <row r="78" spans="1:16" ht="12.4" customHeight="1" x14ac:dyDescent="0.2">
      <c r="A78" s="843" t="s">
        <v>244</v>
      </c>
      <c r="B78" s="639"/>
      <c r="C78" s="17">
        <v>1019</v>
      </c>
      <c r="D78" s="17">
        <v>617</v>
      </c>
      <c r="E78" s="17">
        <v>0</v>
      </c>
      <c r="F78" s="17">
        <v>0</v>
      </c>
      <c r="G78" s="17">
        <v>6</v>
      </c>
      <c r="H78" s="17">
        <v>1642</v>
      </c>
      <c r="I78" s="17">
        <v>1419</v>
      </c>
    </row>
    <row r="79" spans="1:16" ht="12.4" customHeight="1" x14ac:dyDescent="0.2">
      <c r="A79" s="843" t="s">
        <v>240</v>
      </c>
      <c r="B79" s="639"/>
      <c r="C79" s="17">
        <v>27</v>
      </c>
      <c r="D79" s="17">
        <v>0</v>
      </c>
      <c r="E79" s="17">
        <v>0</v>
      </c>
      <c r="F79" s="17">
        <v>0</v>
      </c>
      <c r="G79" s="17">
        <v>0</v>
      </c>
      <c r="H79" s="17">
        <v>27</v>
      </c>
      <c r="I79" s="17">
        <v>27</v>
      </c>
    </row>
    <row r="80" spans="1:16" ht="12.4" customHeight="1" x14ac:dyDescent="0.2">
      <c r="A80" s="843" t="s">
        <v>241</v>
      </c>
      <c r="B80" s="639"/>
      <c r="C80" s="17">
        <v>562</v>
      </c>
      <c r="D80" s="17">
        <v>146</v>
      </c>
      <c r="E80" s="17">
        <v>0</v>
      </c>
      <c r="F80" s="17">
        <v>0</v>
      </c>
      <c r="G80" s="17">
        <v>0</v>
      </c>
      <c r="H80" s="17">
        <v>708</v>
      </c>
      <c r="I80" s="17">
        <v>708</v>
      </c>
    </row>
    <row r="81" spans="1:9" ht="12.4" customHeight="1" x14ac:dyDescent="0.2">
      <c r="A81" s="844" t="s">
        <v>1091</v>
      </c>
      <c r="B81" s="639"/>
      <c r="C81" s="21">
        <v>0</v>
      </c>
      <c r="D81" s="21">
        <v>0</v>
      </c>
      <c r="E81" s="21">
        <v>12892</v>
      </c>
      <c r="F81" s="21">
        <v>253</v>
      </c>
      <c r="G81" s="21">
        <v>0</v>
      </c>
      <c r="H81" s="21">
        <v>13145</v>
      </c>
      <c r="I81" s="21">
        <v>508</v>
      </c>
    </row>
    <row r="82" spans="1:9" ht="12.4" customHeight="1" x14ac:dyDescent="0.2">
      <c r="A82" s="729" t="s">
        <v>1092</v>
      </c>
      <c r="B82" s="729"/>
      <c r="C82" s="23"/>
      <c r="D82" s="23"/>
      <c r="E82" s="23"/>
      <c r="F82" s="23"/>
      <c r="G82" s="23"/>
      <c r="H82" s="23"/>
      <c r="I82" s="23"/>
    </row>
    <row r="83" spans="1:9" ht="12.4" customHeight="1" x14ac:dyDescent="0.2">
      <c r="A83" s="843" t="s">
        <v>236</v>
      </c>
      <c r="B83" s="639"/>
      <c r="C83" s="17">
        <v>35543</v>
      </c>
      <c r="D83" s="17">
        <v>1238</v>
      </c>
      <c r="E83" s="17">
        <v>0</v>
      </c>
      <c r="F83" s="17">
        <v>0</v>
      </c>
      <c r="G83" s="17">
        <v>51</v>
      </c>
      <c r="H83" s="17">
        <v>36832</v>
      </c>
      <c r="I83" s="17">
        <v>81531</v>
      </c>
    </row>
    <row r="84" spans="1:9" ht="12.4" customHeight="1" x14ac:dyDescent="0.2">
      <c r="A84" s="840" t="s">
        <v>237</v>
      </c>
      <c r="B84" s="639"/>
      <c r="C84" s="106">
        <v>0</v>
      </c>
      <c r="D84" s="106">
        <v>0</v>
      </c>
      <c r="E84" s="106">
        <v>0</v>
      </c>
      <c r="F84" s="106">
        <v>0</v>
      </c>
      <c r="G84" s="106">
        <v>0</v>
      </c>
      <c r="H84" s="106">
        <v>0</v>
      </c>
      <c r="I84" s="106">
        <v>0</v>
      </c>
    </row>
    <row r="85" spans="1:9" ht="12.4" customHeight="1" x14ac:dyDescent="0.2">
      <c r="A85" s="843" t="s">
        <v>238</v>
      </c>
      <c r="B85" s="639"/>
      <c r="C85" s="17">
        <v>4873</v>
      </c>
      <c r="D85" s="17">
        <v>876</v>
      </c>
      <c r="E85" s="17">
        <v>1279</v>
      </c>
      <c r="F85" s="17">
        <v>4211</v>
      </c>
      <c r="G85" s="17">
        <v>96</v>
      </c>
      <c r="H85" s="17">
        <v>11335</v>
      </c>
      <c r="I85" s="17">
        <v>10193</v>
      </c>
    </row>
    <row r="86" spans="1:9" ht="12.4" customHeight="1" x14ac:dyDescent="0.2">
      <c r="A86" s="843" t="s">
        <v>239</v>
      </c>
      <c r="B86" s="639"/>
      <c r="C86" s="17">
        <v>29303</v>
      </c>
      <c r="D86" s="17">
        <v>6032</v>
      </c>
      <c r="E86" s="17">
        <v>0</v>
      </c>
      <c r="F86" s="17">
        <v>0</v>
      </c>
      <c r="G86" s="17">
        <v>1197</v>
      </c>
      <c r="H86" s="17">
        <v>36532</v>
      </c>
      <c r="I86" s="17">
        <v>32723</v>
      </c>
    </row>
    <row r="87" spans="1:9" ht="12.4" customHeight="1" x14ac:dyDescent="0.2">
      <c r="A87" s="843" t="s">
        <v>242</v>
      </c>
      <c r="B87" s="639"/>
      <c r="C87" s="17">
        <v>7321</v>
      </c>
      <c r="D87" s="17">
        <v>3609</v>
      </c>
      <c r="E87" s="17">
        <v>0</v>
      </c>
      <c r="F87" s="17">
        <v>5</v>
      </c>
      <c r="G87" s="17">
        <v>120</v>
      </c>
      <c r="H87" s="17">
        <v>11055</v>
      </c>
      <c r="I87" s="17">
        <v>9739</v>
      </c>
    </row>
    <row r="88" spans="1:9" ht="12.4" customHeight="1" x14ac:dyDescent="0.2">
      <c r="A88" s="840" t="s">
        <v>262</v>
      </c>
      <c r="B88" s="639"/>
      <c r="C88" s="17">
        <v>180210</v>
      </c>
      <c r="D88" s="17">
        <v>24066</v>
      </c>
      <c r="E88" s="17">
        <v>0</v>
      </c>
      <c r="F88" s="17">
        <v>0</v>
      </c>
      <c r="G88" s="17">
        <v>0</v>
      </c>
      <c r="H88" s="17">
        <v>204276</v>
      </c>
      <c r="I88" s="17">
        <v>165349</v>
      </c>
    </row>
    <row r="89" spans="1:9" ht="12.4" customHeight="1" x14ac:dyDescent="0.2">
      <c r="A89" s="843" t="s">
        <v>1090</v>
      </c>
      <c r="B89" s="639"/>
      <c r="C89" s="17">
        <v>7273</v>
      </c>
      <c r="D89" s="17">
        <v>8171</v>
      </c>
      <c r="E89" s="17">
        <v>0</v>
      </c>
      <c r="F89" s="17">
        <v>0</v>
      </c>
      <c r="G89" s="17">
        <v>0</v>
      </c>
      <c r="H89" s="17">
        <v>15444</v>
      </c>
      <c r="I89" s="17">
        <v>15444</v>
      </c>
    </row>
    <row r="90" spans="1:9" ht="12.4" customHeight="1" x14ac:dyDescent="0.2">
      <c r="A90" s="843" t="s">
        <v>1093</v>
      </c>
      <c r="B90" s="639"/>
      <c r="C90" s="17">
        <v>14780</v>
      </c>
      <c r="D90" s="17">
        <v>9695</v>
      </c>
      <c r="E90" s="17">
        <v>0</v>
      </c>
      <c r="F90" s="17">
        <v>0</v>
      </c>
      <c r="G90" s="17">
        <v>7</v>
      </c>
      <c r="H90" s="17">
        <v>24482</v>
      </c>
      <c r="I90" s="17">
        <v>23569</v>
      </c>
    </row>
    <row r="91" spans="1:9" ht="12.4" customHeight="1" x14ac:dyDescent="0.2">
      <c r="A91" s="844" t="s">
        <v>1091</v>
      </c>
      <c r="B91" s="639"/>
      <c r="C91" s="21">
        <v>0</v>
      </c>
      <c r="D91" s="21">
        <v>0</v>
      </c>
      <c r="E91" s="21">
        <v>12060</v>
      </c>
      <c r="F91" s="21">
        <v>665</v>
      </c>
      <c r="G91" s="21">
        <v>0</v>
      </c>
      <c r="H91" s="21">
        <v>12725</v>
      </c>
      <c r="I91" s="21">
        <v>924</v>
      </c>
    </row>
    <row r="92" spans="1:9" ht="12.4" customHeight="1" x14ac:dyDescent="0.2">
      <c r="A92" s="733" t="s">
        <v>230</v>
      </c>
      <c r="B92" s="733"/>
      <c r="C92" s="102">
        <v>308890</v>
      </c>
      <c r="D92" s="102">
        <v>59221</v>
      </c>
      <c r="E92" s="102">
        <v>28792</v>
      </c>
      <c r="F92" s="102">
        <v>5467</v>
      </c>
      <c r="G92" s="102">
        <v>3141</v>
      </c>
      <c r="H92" s="102">
        <v>405511</v>
      </c>
      <c r="I92" s="102">
        <v>377108</v>
      </c>
    </row>
    <row r="93" spans="1:9" ht="12.4" customHeight="1" x14ac:dyDescent="0.2">
      <c r="A93" s="720" t="s">
        <v>1094</v>
      </c>
      <c r="B93" s="720"/>
      <c r="C93" s="23"/>
      <c r="D93" s="23"/>
      <c r="E93" s="23"/>
      <c r="F93" s="23"/>
      <c r="G93" s="23"/>
      <c r="H93" s="23"/>
      <c r="I93" s="23"/>
    </row>
    <row r="94" spans="1:9" ht="12.4" customHeight="1" x14ac:dyDescent="0.2">
      <c r="A94" s="95"/>
      <c r="B94" s="95" t="s">
        <v>1095</v>
      </c>
      <c r="C94" s="17">
        <v>305640</v>
      </c>
      <c r="D94" s="17">
        <v>58297</v>
      </c>
      <c r="E94" s="17">
        <v>22702</v>
      </c>
      <c r="F94" s="17">
        <v>1631</v>
      </c>
      <c r="G94" s="17">
        <v>2825</v>
      </c>
      <c r="H94" s="17">
        <v>391095</v>
      </c>
      <c r="I94" s="17">
        <v>368676</v>
      </c>
    </row>
    <row r="95" spans="1:9" ht="12.4" customHeight="1" x14ac:dyDescent="0.2">
      <c r="A95" s="95"/>
      <c r="B95" s="95" t="s">
        <v>1096</v>
      </c>
      <c r="C95" s="17">
        <v>2317</v>
      </c>
      <c r="D95" s="17">
        <v>913</v>
      </c>
      <c r="E95" s="17">
        <v>1941</v>
      </c>
      <c r="F95" s="17">
        <v>352</v>
      </c>
      <c r="G95" s="17">
        <v>86</v>
      </c>
      <c r="H95" s="17">
        <v>5609</v>
      </c>
      <c r="I95" s="17">
        <v>3690</v>
      </c>
    </row>
    <row r="96" spans="1:9" ht="12.4" customHeight="1" x14ac:dyDescent="0.2">
      <c r="A96" s="161"/>
      <c r="B96" s="161" t="s">
        <v>1097</v>
      </c>
      <c r="C96" s="21">
        <v>933</v>
      </c>
      <c r="D96" s="21">
        <v>11</v>
      </c>
      <c r="E96" s="21">
        <v>4149</v>
      </c>
      <c r="F96" s="21">
        <v>3484</v>
      </c>
      <c r="G96" s="21">
        <v>230</v>
      </c>
      <c r="H96" s="21">
        <v>8807</v>
      </c>
      <c r="I96" s="21">
        <v>4742</v>
      </c>
    </row>
    <row r="97" spans="1:16" ht="12.4" customHeight="1" x14ac:dyDescent="0.2">
      <c r="A97" s="678" t="s">
        <v>230</v>
      </c>
      <c r="B97" s="678"/>
      <c r="C97" s="76">
        <v>308890</v>
      </c>
      <c r="D97" s="76">
        <v>59221</v>
      </c>
      <c r="E97" s="76">
        <v>28792</v>
      </c>
      <c r="F97" s="76">
        <v>5467</v>
      </c>
      <c r="G97" s="76">
        <v>3141</v>
      </c>
      <c r="H97" s="76">
        <v>405511</v>
      </c>
      <c r="I97" s="76">
        <v>377108</v>
      </c>
    </row>
    <row r="98" spans="1:16" ht="3.4" customHeight="1" x14ac:dyDescent="0.2">
      <c r="A98" s="474"/>
      <c r="B98" s="475"/>
      <c r="C98" s="475"/>
      <c r="D98" s="475"/>
      <c r="E98" s="475"/>
      <c r="F98" s="475"/>
      <c r="G98" s="475"/>
      <c r="H98" s="475"/>
      <c r="I98" s="475"/>
    </row>
    <row r="99" spans="1:16" ht="10.15" customHeight="1" x14ac:dyDescent="0.2">
      <c r="A99" s="64" t="s">
        <v>159</v>
      </c>
      <c r="B99" s="668" t="s">
        <v>1100</v>
      </c>
      <c r="C99" s="639"/>
      <c r="D99" s="639"/>
      <c r="E99" s="639"/>
      <c r="F99" s="639"/>
      <c r="G99" s="639"/>
      <c r="H99" s="639"/>
      <c r="I99" s="639"/>
      <c r="J99" s="639"/>
      <c r="K99" s="639"/>
      <c r="L99" s="639"/>
      <c r="M99" s="639"/>
      <c r="N99" s="639"/>
      <c r="O99" s="639"/>
      <c r="P99" s="639"/>
    </row>
    <row r="100" spans="1:16" ht="10.15" customHeight="1" x14ac:dyDescent="0.2">
      <c r="A100" s="64" t="s">
        <v>161</v>
      </c>
      <c r="B100" s="668" t="s">
        <v>1101</v>
      </c>
      <c r="C100" s="639"/>
      <c r="D100" s="639"/>
      <c r="E100" s="639"/>
      <c r="F100" s="639"/>
      <c r="G100" s="639"/>
      <c r="H100" s="639"/>
      <c r="I100" s="639"/>
      <c r="J100" s="639"/>
      <c r="K100" s="639"/>
      <c r="L100" s="639"/>
      <c r="M100" s="639"/>
      <c r="N100" s="639"/>
      <c r="O100" s="639"/>
      <c r="P100" s="639"/>
    </row>
  </sheetData>
  <mergeCells count="93">
    <mergeCell ref="B100:P100"/>
    <mergeCell ref="A91:B91"/>
    <mergeCell ref="A92:B92"/>
    <mergeCell ref="A93:B93"/>
    <mergeCell ref="A97:B97"/>
    <mergeCell ref="B99:P99"/>
    <mergeCell ref="A86:B86"/>
    <mergeCell ref="A87:B87"/>
    <mergeCell ref="A88:B88"/>
    <mergeCell ref="A89:B89"/>
    <mergeCell ref="A90:B90"/>
    <mergeCell ref="A81:B81"/>
    <mergeCell ref="A82:B82"/>
    <mergeCell ref="A83:B83"/>
    <mergeCell ref="A84:B84"/>
    <mergeCell ref="A85:B85"/>
    <mergeCell ref="A76:B76"/>
    <mergeCell ref="A77:B77"/>
    <mergeCell ref="A78:B78"/>
    <mergeCell ref="A79:B79"/>
    <mergeCell ref="A80:B80"/>
    <mergeCell ref="A71:B71"/>
    <mergeCell ref="A72:B72"/>
    <mergeCell ref="A73:B73"/>
    <mergeCell ref="A74:B74"/>
    <mergeCell ref="A75:B75"/>
    <mergeCell ref="A65:B65"/>
    <mergeCell ref="C68:I68"/>
    <mergeCell ref="C67:I67"/>
    <mergeCell ref="A69:B69"/>
    <mergeCell ref="A70:B70"/>
    <mergeCell ref="A57:B57"/>
    <mergeCell ref="A58:B58"/>
    <mergeCell ref="A59:B59"/>
    <mergeCell ref="A60:B60"/>
    <mergeCell ref="A61:B61"/>
    <mergeCell ref="A52:B52"/>
    <mergeCell ref="A53:B53"/>
    <mergeCell ref="A54:B54"/>
    <mergeCell ref="A55:B55"/>
    <mergeCell ref="A56:B56"/>
    <mergeCell ref="A47:B47"/>
    <mergeCell ref="A48:B48"/>
    <mergeCell ref="A49:B49"/>
    <mergeCell ref="A50:B50"/>
    <mergeCell ref="A51:B51"/>
    <mergeCell ref="A42:B42"/>
    <mergeCell ref="A43:B43"/>
    <mergeCell ref="A44:B44"/>
    <mergeCell ref="A45:B45"/>
    <mergeCell ref="A46:B46"/>
    <mergeCell ref="A37:B37"/>
    <mergeCell ref="A38:B38"/>
    <mergeCell ref="A39:B39"/>
    <mergeCell ref="A40:B40"/>
    <mergeCell ref="A41:B41"/>
    <mergeCell ref="A29:B29"/>
    <mergeCell ref="J35:P35"/>
    <mergeCell ref="J36:P36"/>
    <mergeCell ref="C35:I35"/>
    <mergeCell ref="C36:I36"/>
    <mergeCell ref="A33:B33"/>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646" t="s">
        <v>1102</v>
      </c>
      <c r="B1" s="639"/>
      <c r="C1" s="639"/>
      <c r="D1" s="639"/>
      <c r="E1" s="639"/>
      <c r="F1" s="639"/>
      <c r="G1" s="639"/>
      <c r="H1" s="639"/>
      <c r="I1" s="639"/>
      <c r="J1" s="639"/>
      <c r="K1" s="639"/>
      <c r="L1" s="639"/>
      <c r="M1" s="639"/>
      <c r="N1" s="639"/>
      <c r="O1" s="639"/>
      <c r="P1" s="639"/>
    </row>
    <row r="2" spans="1:16" ht="9.1999999999999993" customHeight="1" x14ac:dyDescent="0.2"/>
    <row r="3" spans="1:16" ht="12.4" customHeight="1" x14ac:dyDescent="0.2">
      <c r="B3" s="88">
        <f>SUM(C6:P57)</f>
        <v>3088390</v>
      </c>
      <c r="C3" s="661" t="s">
        <v>227</v>
      </c>
      <c r="D3" s="661"/>
      <c r="E3" s="661"/>
      <c r="F3" s="661"/>
      <c r="G3" s="661"/>
      <c r="H3" s="661"/>
      <c r="I3" s="661"/>
      <c r="J3" s="763" t="s">
        <v>310</v>
      </c>
      <c r="K3" s="639"/>
      <c r="L3" s="639"/>
      <c r="M3" s="639"/>
      <c r="N3" s="639"/>
      <c r="O3" s="639"/>
      <c r="P3" s="639"/>
    </row>
    <row r="4" spans="1:16" ht="12.4" customHeight="1" x14ac:dyDescent="0.2">
      <c r="A4" s="639"/>
      <c r="B4" s="639"/>
      <c r="C4" s="847" t="s">
        <v>1081</v>
      </c>
      <c r="D4" s="847"/>
      <c r="E4" s="847"/>
      <c r="F4" s="847"/>
      <c r="G4" s="847"/>
      <c r="H4" s="847"/>
      <c r="I4" s="847"/>
      <c r="J4" s="792" t="s">
        <v>1082</v>
      </c>
      <c r="K4" s="792"/>
      <c r="L4" s="792"/>
      <c r="M4" s="792"/>
      <c r="N4" s="792"/>
      <c r="O4" s="792"/>
      <c r="P4" s="792"/>
    </row>
    <row r="5" spans="1:16" ht="33.4" customHeight="1" x14ac:dyDescent="0.2">
      <c r="A5" s="647" t="s">
        <v>98</v>
      </c>
      <c r="B5" s="639"/>
      <c r="C5" s="79" t="s">
        <v>1083</v>
      </c>
      <c r="D5" s="79" t="s">
        <v>1084</v>
      </c>
      <c r="E5" s="79" t="s">
        <v>1085</v>
      </c>
      <c r="F5" s="79" t="s">
        <v>1086</v>
      </c>
      <c r="G5" s="79" t="s">
        <v>1087</v>
      </c>
      <c r="H5" s="79" t="s">
        <v>230</v>
      </c>
      <c r="I5" s="78" t="s">
        <v>1088</v>
      </c>
      <c r="J5" s="91" t="s">
        <v>1083</v>
      </c>
      <c r="K5" s="91" t="s">
        <v>1084</v>
      </c>
      <c r="L5" s="91" t="s">
        <v>1085</v>
      </c>
      <c r="M5" s="91" t="s">
        <v>1086</v>
      </c>
      <c r="N5" s="91" t="s">
        <v>1087</v>
      </c>
      <c r="O5" s="91" t="s">
        <v>230</v>
      </c>
      <c r="P5" s="91" t="s">
        <v>1103</v>
      </c>
    </row>
    <row r="6" spans="1:16" ht="12.4" customHeight="1" x14ac:dyDescent="0.2">
      <c r="A6" s="686" t="s">
        <v>1104</v>
      </c>
      <c r="B6" s="686"/>
      <c r="C6" s="138"/>
      <c r="D6" s="138"/>
      <c r="E6" s="138"/>
      <c r="F6" s="138"/>
      <c r="G6" s="138"/>
      <c r="H6" s="138"/>
      <c r="I6" s="138"/>
      <c r="J6" s="136"/>
      <c r="K6" s="136"/>
      <c r="L6" s="136"/>
      <c r="M6" s="136"/>
      <c r="N6" s="136"/>
      <c r="O6" s="136"/>
      <c r="P6" s="136"/>
    </row>
    <row r="7" spans="1:16" ht="12.4" customHeight="1" x14ac:dyDescent="0.2">
      <c r="A7" s="846" t="s">
        <v>1105</v>
      </c>
      <c r="B7" s="639"/>
      <c r="C7" s="16">
        <v>9993</v>
      </c>
      <c r="D7" s="16">
        <v>531</v>
      </c>
      <c r="E7" s="16">
        <v>0</v>
      </c>
      <c r="F7" s="16">
        <v>0</v>
      </c>
      <c r="G7" s="16">
        <v>52</v>
      </c>
      <c r="H7" s="16">
        <v>10576</v>
      </c>
      <c r="I7" s="16">
        <v>11909</v>
      </c>
      <c r="J7" s="17">
        <v>9657</v>
      </c>
      <c r="K7" s="17">
        <v>503</v>
      </c>
      <c r="L7" s="17">
        <v>0</v>
      </c>
      <c r="M7" s="17">
        <v>0</v>
      </c>
      <c r="N7" s="17">
        <v>38</v>
      </c>
      <c r="O7" s="17">
        <v>10198</v>
      </c>
      <c r="P7" s="17">
        <v>11567</v>
      </c>
    </row>
    <row r="8" spans="1:16" ht="12.4" customHeight="1" x14ac:dyDescent="0.2">
      <c r="A8" s="846" t="s">
        <v>1106</v>
      </c>
      <c r="B8" s="639"/>
      <c r="C8" s="16">
        <v>878</v>
      </c>
      <c r="D8" s="16">
        <v>302</v>
      </c>
      <c r="E8" s="16">
        <v>0</v>
      </c>
      <c r="F8" s="16">
        <v>0</v>
      </c>
      <c r="G8" s="16">
        <v>69</v>
      </c>
      <c r="H8" s="16">
        <v>1249</v>
      </c>
      <c r="I8" s="16">
        <v>1251</v>
      </c>
      <c r="J8" s="17">
        <v>796</v>
      </c>
      <c r="K8" s="17">
        <v>203</v>
      </c>
      <c r="L8" s="17">
        <v>0</v>
      </c>
      <c r="M8" s="17">
        <v>0</v>
      </c>
      <c r="N8" s="17">
        <v>57</v>
      </c>
      <c r="O8" s="17">
        <v>1056</v>
      </c>
      <c r="P8" s="17">
        <v>1061</v>
      </c>
    </row>
    <row r="9" spans="1:16" ht="12.4" customHeight="1" x14ac:dyDescent="0.2">
      <c r="A9" s="846" t="s">
        <v>1107</v>
      </c>
      <c r="B9" s="846"/>
      <c r="C9" s="16">
        <v>308</v>
      </c>
      <c r="D9" s="16">
        <v>451</v>
      </c>
      <c r="E9" s="16">
        <v>0</v>
      </c>
      <c r="F9" s="16">
        <v>0</v>
      </c>
      <c r="G9" s="16">
        <v>17</v>
      </c>
      <c r="H9" s="16">
        <v>776</v>
      </c>
      <c r="I9" s="16">
        <v>776</v>
      </c>
      <c r="J9" s="17">
        <v>391</v>
      </c>
      <c r="K9" s="17">
        <v>462</v>
      </c>
      <c r="L9" s="17">
        <v>0</v>
      </c>
      <c r="M9" s="17">
        <v>0</v>
      </c>
      <c r="N9" s="17">
        <v>17</v>
      </c>
      <c r="O9" s="17">
        <v>870</v>
      </c>
      <c r="P9" s="17">
        <v>869</v>
      </c>
    </row>
    <row r="10" spans="1:16" ht="12.4" customHeight="1" x14ac:dyDescent="0.2">
      <c r="A10" s="846" t="s">
        <v>1108</v>
      </c>
      <c r="B10" s="639"/>
      <c r="C10" s="16">
        <v>2513</v>
      </c>
      <c r="D10" s="16">
        <v>1239</v>
      </c>
      <c r="E10" s="16">
        <v>0</v>
      </c>
      <c r="F10" s="16">
        <v>0</v>
      </c>
      <c r="G10" s="16">
        <v>277</v>
      </c>
      <c r="H10" s="16">
        <v>4029</v>
      </c>
      <c r="I10" s="16">
        <v>4029</v>
      </c>
      <c r="J10" s="17">
        <v>2558</v>
      </c>
      <c r="K10" s="17">
        <v>1040</v>
      </c>
      <c r="L10" s="17">
        <v>0</v>
      </c>
      <c r="M10" s="17">
        <v>4</v>
      </c>
      <c r="N10" s="17">
        <v>273</v>
      </c>
      <c r="O10" s="17">
        <v>3875</v>
      </c>
      <c r="P10" s="17">
        <v>3875</v>
      </c>
    </row>
    <row r="11" spans="1:16" ht="12.4" customHeight="1" x14ac:dyDescent="0.2">
      <c r="A11" s="846" t="s">
        <v>1109</v>
      </c>
      <c r="B11" s="639"/>
      <c r="C11" s="16">
        <v>3560</v>
      </c>
      <c r="D11" s="16">
        <v>1240</v>
      </c>
      <c r="E11" s="16">
        <v>0</v>
      </c>
      <c r="F11" s="16">
        <v>0</v>
      </c>
      <c r="G11" s="16">
        <v>296</v>
      </c>
      <c r="H11" s="16">
        <v>5096</v>
      </c>
      <c r="I11" s="16">
        <v>5180</v>
      </c>
      <c r="J11" s="17">
        <v>3199</v>
      </c>
      <c r="K11" s="17">
        <v>1243</v>
      </c>
      <c r="L11" s="17">
        <v>0</v>
      </c>
      <c r="M11" s="17">
        <v>0</v>
      </c>
      <c r="N11" s="17">
        <v>301</v>
      </c>
      <c r="O11" s="17">
        <v>4743</v>
      </c>
      <c r="P11" s="17">
        <v>4822</v>
      </c>
    </row>
    <row r="12" spans="1:16" ht="12.4" customHeight="1" x14ac:dyDescent="0.2">
      <c r="A12" s="846" t="s">
        <v>1110</v>
      </c>
      <c r="B12" s="639"/>
      <c r="C12" s="16">
        <v>4543</v>
      </c>
      <c r="D12" s="16">
        <v>1263</v>
      </c>
      <c r="E12" s="16">
        <v>0</v>
      </c>
      <c r="F12" s="16">
        <v>0</v>
      </c>
      <c r="G12" s="16">
        <v>332</v>
      </c>
      <c r="H12" s="16">
        <v>6138</v>
      </c>
      <c r="I12" s="16">
        <v>6248</v>
      </c>
      <c r="J12" s="17">
        <v>4439</v>
      </c>
      <c r="K12" s="17">
        <v>1207</v>
      </c>
      <c r="L12" s="17">
        <v>0</v>
      </c>
      <c r="M12" s="17">
        <v>0</v>
      </c>
      <c r="N12" s="17">
        <v>323</v>
      </c>
      <c r="O12" s="17">
        <v>5969</v>
      </c>
      <c r="P12" s="17">
        <v>6080</v>
      </c>
    </row>
    <row r="13" spans="1:16" ht="12.4" customHeight="1" x14ac:dyDescent="0.2">
      <c r="A13" s="846" t="s">
        <v>1111</v>
      </c>
      <c r="B13" s="639"/>
      <c r="C13" s="16">
        <v>2080</v>
      </c>
      <c r="D13" s="16">
        <v>450</v>
      </c>
      <c r="E13" s="16">
        <v>0</v>
      </c>
      <c r="F13" s="16">
        <v>0</v>
      </c>
      <c r="G13" s="16">
        <v>129</v>
      </c>
      <c r="H13" s="16">
        <v>2659</v>
      </c>
      <c r="I13" s="16">
        <v>2700</v>
      </c>
      <c r="J13" s="17">
        <v>2025</v>
      </c>
      <c r="K13" s="17">
        <v>460</v>
      </c>
      <c r="L13" s="17">
        <v>0</v>
      </c>
      <c r="M13" s="17">
        <v>0</v>
      </c>
      <c r="N13" s="17">
        <v>132</v>
      </c>
      <c r="O13" s="17">
        <v>2617</v>
      </c>
      <c r="P13" s="17">
        <v>2655</v>
      </c>
    </row>
    <row r="14" spans="1:16" ht="12.4" customHeight="1" x14ac:dyDescent="0.2">
      <c r="A14" s="846" t="s">
        <v>1112</v>
      </c>
      <c r="B14" s="639"/>
      <c r="C14" s="16">
        <v>3591</v>
      </c>
      <c r="D14" s="16">
        <v>773</v>
      </c>
      <c r="E14" s="16">
        <v>0</v>
      </c>
      <c r="F14" s="16">
        <v>0</v>
      </c>
      <c r="G14" s="16">
        <v>36</v>
      </c>
      <c r="H14" s="16">
        <v>4400</v>
      </c>
      <c r="I14" s="16">
        <v>4457</v>
      </c>
      <c r="J14" s="17">
        <v>3506</v>
      </c>
      <c r="K14" s="17">
        <v>745</v>
      </c>
      <c r="L14" s="17">
        <v>0</v>
      </c>
      <c r="M14" s="17">
        <v>0</v>
      </c>
      <c r="N14" s="17">
        <v>32</v>
      </c>
      <c r="O14" s="17">
        <v>4283</v>
      </c>
      <c r="P14" s="17">
        <v>4340</v>
      </c>
    </row>
    <row r="15" spans="1:16" ht="12.4" customHeight="1" x14ac:dyDescent="0.2">
      <c r="A15" s="846" t="s">
        <v>1113</v>
      </c>
      <c r="B15" s="639"/>
      <c r="C15" s="16">
        <v>1451</v>
      </c>
      <c r="D15" s="16">
        <v>448</v>
      </c>
      <c r="E15" s="16">
        <v>0</v>
      </c>
      <c r="F15" s="16">
        <v>0</v>
      </c>
      <c r="G15" s="16">
        <v>74</v>
      </c>
      <c r="H15" s="16">
        <v>1973</v>
      </c>
      <c r="I15" s="16">
        <v>1989</v>
      </c>
      <c r="J15" s="17">
        <v>1400</v>
      </c>
      <c r="K15" s="17">
        <v>474</v>
      </c>
      <c r="L15" s="17">
        <v>0</v>
      </c>
      <c r="M15" s="17">
        <v>0</v>
      </c>
      <c r="N15" s="17">
        <v>74</v>
      </c>
      <c r="O15" s="17">
        <v>1948</v>
      </c>
      <c r="P15" s="17">
        <v>1963</v>
      </c>
    </row>
    <row r="16" spans="1:16" ht="12.4" customHeight="1" x14ac:dyDescent="0.2">
      <c r="A16" s="846" t="s">
        <v>1114</v>
      </c>
      <c r="B16" s="639"/>
      <c r="C16" s="16">
        <v>467</v>
      </c>
      <c r="D16" s="16">
        <v>574</v>
      </c>
      <c r="E16" s="16">
        <v>0</v>
      </c>
      <c r="F16" s="16">
        <v>0</v>
      </c>
      <c r="G16" s="16">
        <v>21</v>
      </c>
      <c r="H16" s="16">
        <v>1062</v>
      </c>
      <c r="I16" s="16">
        <v>1077</v>
      </c>
      <c r="J16" s="17">
        <v>423</v>
      </c>
      <c r="K16" s="17">
        <v>319</v>
      </c>
      <c r="L16" s="17">
        <v>0</v>
      </c>
      <c r="M16" s="17">
        <v>0</v>
      </c>
      <c r="N16" s="17">
        <v>440</v>
      </c>
      <c r="O16" s="17">
        <v>1182</v>
      </c>
      <c r="P16" s="17">
        <v>1196</v>
      </c>
    </row>
    <row r="17" spans="1:16" ht="12.4" customHeight="1" x14ac:dyDescent="0.2">
      <c r="A17" s="846" t="s">
        <v>1115</v>
      </c>
      <c r="B17" s="639"/>
      <c r="C17" s="16">
        <v>14493</v>
      </c>
      <c r="D17" s="16">
        <v>2469</v>
      </c>
      <c r="E17" s="16">
        <v>1496</v>
      </c>
      <c r="F17" s="16">
        <v>5146</v>
      </c>
      <c r="G17" s="16">
        <v>961</v>
      </c>
      <c r="H17" s="16">
        <v>24565</v>
      </c>
      <c r="I17" s="16">
        <v>23359</v>
      </c>
      <c r="J17" s="17">
        <v>9791</v>
      </c>
      <c r="K17" s="17">
        <v>2252</v>
      </c>
      <c r="L17" s="17">
        <v>3237</v>
      </c>
      <c r="M17" s="17">
        <v>5218</v>
      </c>
      <c r="N17" s="17">
        <v>1107</v>
      </c>
      <c r="O17" s="17">
        <v>21605</v>
      </c>
      <c r="P17" s="17">
        <v>18835</v>
      </c>
    </row>
    <row r="18" spans="1:16" ht="12.4" customHeight="1" x14ac:dyDescent="0.2">
      <c r="A18" s="846" t="s">
        <v>262</v>
      </c>
      <c r="B18" s="639"/>
      <c r="C18" s="16">
        <v>4658</v>
      </c>
      <c r="D18" s="16">
        <v>1332</v>
      </c>
      <c r="E18" s="16">
        <v>0</v>
      </c>
      <c r="F18" s="16">
        <v>0</v>
      </c>
      <c r="G18" s="16">
        <v>126</v>
      </c>
      <c r="H18" s="16">
        <v>6116</v>
      </c>
      <c r="I18" s="16">
        <v>22548</v>
      </c>
      <c r="J18" s="17">
        <v>4817</v>
      </c>
      <c r="K18" s="17">
        <v>1263</v>
      </c>
      <c r="L18" s="17">
        <v>0</v>
      </c>
      <c r="M18" s="17">
        <v>0</v>
      </c>
      <c r="N18" s="17">
        <v>114</v>
      </c>
      <c r="O18" s="17">
        <v>6194</v>
      </c>
      <c r="P18" s="17">
        <v>20442</v>
      </c>
    </row>
    <row r="19" spans="1:16" ht="12.4" customHeight="1" x14ac:dyDescent="0.2">
      <c r="A19" s="846" t="s">
        <v>1116</v>
      </c>
      <c r="B19" s="639"/>
      <c r="C19" s="16">
        <v>1353</v>
      </c>
      <c r="D19" s="16">
        <v>397</v>
      </c>
      <c r="E19" s="16">
        <v>0</v>
      </c>
      <c r="F19" s="16">
        <v>0</v>
      </c>
      <c r="G19" s="16">
        <v>337</v>
      </c>
      <c r="H19" s="16">
        <v>2087</v>
      </c>
      <c r="I19" s="16">
        <v>1937</v>
      </c>
      <c r="J19" s="17">
        <v>1256</v>
      </c>
      <c r="K19" s="17">
        <v>391</v>
      </c>
      <c r="L19" s="17">
        <v>0</v>
      </c>
      <c r="M19" s="17">
        <v>0</v>
      </c>
      <c r="N19" s="17">
        <v>461</v>
      </c>
      <c r="O19" s="17">
        <v>2108</v>
      </c>
      <c r="P19" s="17">
        <v>1840</v>
      </c>
    </row>
    <row r="20" spans="1:16" ht="12.4" customHeight="1" x14ac:dyDescent="0.2">
      <c r="A20" s="846" t="s">
        <v>1117</v>
      </c>
      <c r="B20" s="639"/>
      <c r="C20" s="16">
        <v>1206</v>
      </c>
      <c r="D20" s="16">
        <v>207</v>
      </c>
      <c r="E20" s="16">
        <v>0</v>
      </c>
      <c r="F20" s="16">
        <v>0</v>
      </c>
      <c r="G20" s="16">
        <v>41</v>
      </c>
      <c r="H20" s="16">
        <v>1454</v>
      </c>
      <c r="I20" s="16">
        <v>1452</v>
      </c>
      <c r="J20" s="17">
        <v>1116</v>
      </c>
      <c r="K20" s="17">
        <v>218</v>
      </c>
      <c r="L20" s="17">
        <v>0</v>
      </c>
      <c r="M20" s="17">
        <v>0</v>
      </c>
      <c r="N20" s="17">
        <v>43</v>
      </c>
      <c r="O20" s="17">
        <v>1377</v>
      </c>
      <c r="P20" s="17">
        <v>1357</v>
      </c>
    </row>
    <row r="21" spans="1:16" ht="12.4" customHeight="1" x14ac:dyDescent="0.2">
      <c r="A21" s="846" t="s">
        <v>1118</v>
      </c>
      <c r="B21" s="639"/>
      <c r="C21" s="16">
        <v>790</v>
      </c>
      <c r="D21" s="16">
        <v>128</v>
      </c>
      <c r="E21" s="16">
        <v>0</v>
      </c>
      <c r="F21" s="16">
        <v>0</v>
      </c>
      <c r="G21" s="16">
        <v>42</v>
      </c>
      <c r="H21" s="16">
        <v>960</v>
      </c>
      <c r="I21" s="16">
        <v>972</v>
      </c>
      <c r="J21" s="17">
        <v>653</v>
      </c>
      <c r="K21" s="17">
        <v>149</v>
      </c>
      <c r="L21" s="17">
        <v>0</v>
      </c>
      <c r="M21" s="17">
        <v>0</v>
      </c>
      <c r="N21" s="17">
        <v>38</v>
      </c>
      <c r="O21" s="17">
        <v>840</v>
      </c>
      <c r="P21" s="17">
        <v>850</v>
      </c>
    </row>
    <row r="22" spans="1:16" ht="12.4" customHeight="1" x14ac:dyDescent="0.2">
      <c r="A22" s="846" t="s">
        <v>1119</v>
      </c>
      <c r="B22" s="639"/>
      <c r="C22" s="16">
        <v>159</v>
      </c>
      <c r="D22" s="16">
        <v>50</v>
      </c>
      <c r="E22" s="16">
        <v>0</v>
      </c>
      <c r="F22" s="16">
        <v>0</v>
      </c>
      <c r="G22" s="16">
        <v>3</v>
      </c>
      <c r="H22" s="16">
        <v>212</v>
      </c>
      <c r="I22" s="16">
        <v>215</v>
      </c>
      <c r="J22" s="17">
        <v>142</v>
      </c>
      <c r="K22" s="17">
        <v>25</v>
      </c>
      <c r="L22" s="17">
        <v>0</v>
      </c>
      <c r="M22" s="17">
        <v>0</v>
      </c>
      <c r="N22" s="17">
        <v>2</v>
      </c>
      <c r="O22" s="17">
        <v>169</v>
      </c>
      <c r="P22" s="17">
        <v>173</v>
      </c>
    </row>
    <row r="23" spans="1:16" ht="12.4" customHeight="1" x14ac:dyDescent="0.2">
      <c r="A23" s="846" t="s">
        <v>1120</v>
      </c>
      <c r="B23" s="639"/>
      <c r="C23" s="16">
        <v>668</v>
      </c>
      <c r="D23" s="16">
        <v>126</v>
      </c>
      <c r="E23" s="16">
        <v>0</v>
      </c>
      <c r="F23" s="16">
        <v>0</v>
      </c>
      <c r="G23" s="16">
        <v>23</v>
      </c>
      <c r="H23" s="16">
        <v>817</v>
      </c>
      <c r="I23" s="16">
        <v>2322</v>
      </c>
      <c r="J23" s="17">
        <v>639</v>
      </c>
      <c r="K23" s="17">
        <v>107</v>
      </c>
      <c r="L23" s="17">
        <v>0</v>
      </c>
      <c r="M23" s="17">
        <v>0</v>
      </c>
      <c r="N23" s="17">
        <v>18</v>
      </c>
      <c r="O23" s="17">
        <v>764</v>
      </c>
      <c r="P23" s="17">
        <v>2207</v>
      </c>
    </row>
    <row r="24" spans="1:16" ht="12.4" customHeight="1" x14ac:dyDescent="0.2">
      <c r="A24" s="846" t="s">
        <v>1121</v>
      </c>
      <c r="B24" s="639"/>
      <c r="C24" s="16">
        <v>265</v>
      </c>
      <c r="D24" s="16">
        <v>66</v>
      </c>
      <c r="E24" s="16">
        <v>0</v>
      </c>
      <c r="F24" s="16">
        <v>0</v>
      </c>
      <c r="G24" s="16">
        <v>3</v>
      </c>
      <c r="H24" s="16">
        <v>334</v>
      </c>
      <c r="I24" s="16">
        <v>358</v>
      </c>
      <c r="J24" s="17">
        <v>263</v>
      </c>
      <c r="K24" s="17">
        <v>68</v>
      </c>
      <c r="L24" s="17">
        <v>0</v>
      </c>
      <c r="M24" s="17">
        <v>0</v>
      </c>
      <c r="N24" s="17">
        <v>2</v>
      </c>
      <c r="O24" s="17">
        <v>333</v>
      </c>
      <c r="P24" s="17">
        <v>356</v>
      </c>
    </row>
    <row r="25" spans="1:16" ht="12.4" customHeight="1" x14ac:dyDescent="0.2">
      <c r="A25" s="846" t="s">
        <v>1122</v>
      </c>
      <c r="B25" s="639"/>
      <c r="C25" s="16">
        <v>484</v>
      </c>
      <c r="D25" s="16">
        <v>41</v>
      </c>
      <c r="E25" s="16">
        <v>0</v>
      </c>
      <c r="F25" s="16">
        <v>0</v>
      </c>
      <c r="G25" s="16">
        <v>8</v>
      </c>
      <c r="H25" s="16">
        <v>533</v>
      </c>
      <c r="I25" s="16">
        <v>616</v>
      </c>
      <c r="J25" s="17">
        <v>442</v>
      </c>
      <c r="K25" s="17">
        <v>46</v>
      </c>
      <c r="L25" s="17">
        <v>0</v>
      </c>
      <c r="M25" s="17">
        <v>0</v>
      </c>
      <c r="N25" s="17">
        <v>8</v>
      </c>
      <c r="O25" s="17">
        <v>496</v>
      </c>
      <c r="P25" s="17">
        <v>584</v>
      </c>
    </row>
    <row r="26" spans="1:16" ht="12.4" customHeight="1" x14ac:dyDescent="0.2">
      <c r="A26" s="846" t="s">
        <v>1123</v>
      </c>
      <c r="B26" s="639"/>
      <c r="C26" s="16">
        <v>995</v>
      </c>
      <c r="D26" s="16">
        <v>129</v>
      </c>
      <c r="E26" s="16">
        <v>0</v>
      </c>
      <c r="F26" s="16">
        <v>0</v>
      </c>
      <c r="G26" s="16">
        <v>14</v>
      </c>
      <c r="H26" s="16">
        <v>1138</v>
      </c>
      <c r="I26" s="16">
        <v>1179</v>
      </c>
      <c r="J26" s="17">
        <v>909</v>
      </c>
      <c r="K26" s="17">
        <v>139</v>
      </c>
      <c r="L26" s="17">
        <v>0</v>
      </c>
      <c r="M26" s="17">
        <v>0</v>
      </c>
      <c r="N26" s="17">
        <v>15</v>
      </c>
      <c r="O26" s="17">
        <v>1063</v>
      </c>
      <c r="P26" s="17">
        <v>1104</v>
      </c>
    </row>
    <row r="27" spans="1:16" ht="12.4" customHeight="1" x14ac:dyDescent="0.2">
      <c r="A27" s="846" t="s">
        <v>1124</v>
      </c>
      <c r="B27" s="639"/>
      <c r="C27" s="476">
        <v>35077</v>
      </c>
      <c r="D27" s="476">
        <v>1093</v>
      </c>
      <c r="E27" s="476">
        <v>0</v>
      </c>
      <c r="F27" s="476">
        <v>0</v>
      </c>
      <c r="G27" s="476">
        <v>77</v>
      </c>
      <c r="H27" s="476">
        <v>36247</v>
      </c>
      <c r="I27" s="476">
        <v>66060</v>
      </c>
      <c r="J27" s="17">
        <v>42958</v>
      </c>
      <c r="K27" s="17">
        <v>923</v>
      </c>
      <c r="L27" s="17">
        <v>0</v>
      </c>
      <c r="M27" s="17">
        <v>0</v>
      </c>
      <c r="N27" s="17">
        <v>59</v>
      </c>
      <c r="O27" s="17">
        <v>43940</v>
      </c>
      <c r="P27" s="17">
        <v>72666</v>
      </c>
    </row>
    <row r="28" spans="1:16" ht="12.4" customHeight="1" x14ac:dyDescent="0.2">
      <c r="A28" s="848" t="s">
        <v>1125</v>
      </c>
      <c r="B28" s="639"/>
      <c r="C28" s="477">
        <v>1595</v>
      </c>
      <c r="D28" s="477">
        <v>246</v>
      </c>
      <c r="E28" s="477">
        <v>2309</v>
      </c>
      <c r="F28" s="477">
        <v>0</v>
      </c>
      <c r="G28" s="477">
        <v>783</v>
      </c>
      <c r="H28" s="477">
        <v>4933</v>
      </c>
      <c r="I28" s="477">
        <v>3322</v>
      </c>
      <c r="J28" s="21">
        <v>1630</v>
      </c>
      <c r="K28" s="21">
        <v>256</v>
      </c>
      <c r="L28" s="21">
        <v>1944</v>
      </c>
      <c r="M28" s="21">
        <v>0</v>
      </c>
      <c r="N28" s="21">
        <v>699</v>
      </c>
      <c r="O28" s="21">
        <v>4529</v>
      </c>
      <c r="P28" s="21">
        <v>3552</v>
      </c>
    </row>
    <row r="29" spans="1:16" ht="12.4" customHeight="1" x14ac:dyDescent="0.2">
      <c r="A29" s="780" t="s">
        <v>230</v>
      </c>
      <c r="B29" s="780"/>
      <c r="C29" s="478">
        <v>91127</v>
      </c>
      <c r="D29" s="478">
        <v>13555</v>
      </c>
      <c r="E29" s="478">
        <v>3805</v>
      </c>
      <c r="F29" s="478">
        <v>5146</v>
      </c>
      <c r="G29" s="478">
        <v>3721</v>
      </c>
      <c r="H29" s="478">
        <v>117354</v>
      </c>
      <c r="I29" s="478">
        <v>163956</v>
      </c>
      <c r="J29" s="76">
        <v>93010</v>
      </c>
      <c r="K29" s="76">
        <v>12493</v>
      </c>
      <c r="L29" s="76">
        <v>5181</v>
      </c>
      <c r="M29" s="76">
        <v>5222</v>
      </c>
      <c r="N29" s="76">
        <v>4253</v>
      </c>
      <c r="O29" s="76">
        <v>120159</v>
      </c>
      <c r="P29" s="76">
        <v>162394</v>
      </c>
    </row>
    <row r="30" spans="1:16" ht="15" customHeight="1" x14ac:dyDescent="0.2">
      <c r="A30" s="136"/>
      <c r="B30" s="136"/>
      <c r="C30" s="136"/>
      <c r="D30" s="136"/>
      <c r="E30" s="136"/>
      <c r="F30" s="136"/>
      <c r="G30" s="136"/>
      <c r="H30" s="136"/>
      <c r="I30" s="136"/>
      <c r="J30" s="136"/>
      <c r="K30" s="136"/>
      <c r="L30" s="136"/>
      <c r="M30" s="136"/>
      <c r="N30" s="136"/>
      <c r="O30" s="136"/>
      <c r="P30" s="136"/>
    </row>
    <row r="31" spans="1:16" ht="12.4" customHeight="1" x14ac:dyDescent="0.2">
      <c r="B31" s="77">
        <f>SUM(C35:P57)</f>
        <v>1485638</v>
      </c>
      <c r="C31" s="763" t="s">
        <v>326</v>
      </c>
      <c r="D31" s="639"/>
      <c r="E31" s="639"/>
      <c r="F31" s="639"/>
      <c r="G31" s="639"/>
      <c r="H31" s="639"/>
      <c r="I31" s="639"/>
      <c r="J31" s="763" t="s">
        <v>847</v>
      </c>
      <c r="K31" s="639"/>
      <c r="L31" s="639"/>
      <c r="M31" s="639"/>
      <c r="N31" s="639"/>
      <c r="O31" s="639"/>
      <c r="P31" s="639"/>
    </row>
    <row r="32" spans="1:16" ht="12.4" customHeight="1" x14ac:dyDescent="0.2">
      <c r="C32" s="792" t="s">
        <v>1082</v>
      </c>
      <c r="D32" s="792"/>
      <c r="E32" s="792"/>
      <c r="F32" s="792"/>
      <c r="G32" s="792"/>
      <c r="H32" s="792"/>
      <c r="I32" s="792"/>
      <c r="J32" s="792" t="s">
        <v>1082</v>
      </c>
      <c r="K32" s="792"/>
      <c r="L32" s="792"/>
      <c r="M32" s="792"/>
      <c r="N32" s="792"/>
      <c r="O32" s="792"/>
      <c r="P32" s="792"/>
    </row>
    <row r="33" spans="1:16" ht="33.4" customHeight="1" x14ac:dyDescent="0.2">
      <c r="A33" s="647" t="s">
        <v>98</v>
      </c>
      <c r="B33" s="639"/>
      <c r="C33" s="91" t="s">
        <v>1083</v>
      </c>
      <c r="D33" s="91" t="s">
        <v>1084</v>
      </c>
      <c r="E33" s="91" t="s">
        <v>1085</v>
      </c>
      <c r="F33" s="91" t="s">
        <v>1086</v>
      </c>
      <c r="G33" s="91" t="s">
        <v>1087</v>
      </c>
      <c r="H33" s="91" t="s">
        <v>230</v>
      </c>
      <c r="I33" s="91" t="s">
        <v>1103</v>
      </c>
      <c r="J33" s="68" t="s">
        <v>1083</v>
      </c>
      <c r="K33" s="68" t="s">
        <v>1084</v>
      </c>
      <c r="L33" s="68" t="s">
        <v>1085</v>
      </c>
      <c r="M33" s="68" t="s">
        <v>1086</v>
      </c>
      <c r="N33" s="68" t="s">
        <v>1087</v>
      </c>
      <c r="O33" s="68" t="s">
        <v>230</v>
      </c>
      <c r="P33" s="85" t="s">
        <v>1103</v>
      </c>
    </row>
    <row r="34" spans="1:16" ht="12.4" customHeight="1" x14ac:dyDescent="0.2">
      <c r="A34" s="686" t="s">
        <v>1104</v>
      </c>
      <c r="B34" s="686"/>
      <c r="C34" s="136"/>
      <c r="D34" s="136"/>
      <c r="E34" s="136"/>
      <c r="F34" s="136"/>
      <c r="G34" s="136"/>
      <c r="H34" s="136"/>
      <c r="I34" s="23"/>
      <c r="J34" s="136"/>
      <c r="K34" s="136"/>
      <c r="L34" s="136"/>
      <c r="M34" s="136"/>
      <c r="N34" s="136"/>
      <c r="O34" s="136"/>
      <c r="P34" s="136"/>
    </row>
    <row r="35" spans="1:16" ht="12.4" customHeight="1" x14ac:dyDescent="0.2">
      <c r="A35" s="849" t="s">
        <v>1105</v>
      </c>
      <c r="B35" s="639"/>
      <c r="C35" s="17">
        <v>9497</v>
      </c>
      <c r="D35" s="17">
        <v>509</v>
      </c>
      <c r="E35" s="17">
        <v>0</v>
      </c>
      <c r="F35" s="17">
        <v>0</v>
      </c>
      <c r="G35" s="17">
        <v>44</v>
      </c>
      <c r="H35" s="17">
        <v>10050</v>
      </c>
      <c r="I35" s="17">
        <v>11378</v>
      </c>
      <c r="J35" s="17">
        <v>9196</v>
      </c>
      <c r="K35" s="17">
        <v>471</v>
      </c>
      <c r="L35" s="17">
        <v>0</v>
      </c>
      <c r="M35" s="17">
        <v>0</v>
      </c>
      <c r="N35" s="17">
        <v>40</v>
      </c>
      <c r="O35" s="17">
        <v>9707</v>
      </c>
      <c r="P35" s="17">
        <v>11013</v>
      </c>
    </row>
    <row r="36" spans="1:16" ht="12.4" customHeight="1" x14ac:dyDescent="0.2">
      <c r="A36" s="849" t="s">
        <v>1106</v>
      </c>
      <c r="B36" s="639"/>
      <c r="C36" s="17">
        <v>747</v>
      </c>
      <c r="D36" s="17">
        <v>124</v>
      </c>
      <c r="E36" s="17">
        <v>0</v>
      </c>
      <c r="F36" s="17">
        <v>0</v>
      </c>
      <c r="G36" s="17">
        <v>17</v>
      </c>
      <c r="H36" s="17">
        <v>888</v>
      </c>
      <c r="I36" s="17">
        <v>892</v>
      </c>
      <c r="J36" s="17">
        <v>684</v>
      </c>
      <c r="K36" s="17">
        <v>116</v>
      </c>
      <c r="L36" s="17">
        <v>0</v>
      </c>
      <c r="M36" s="17">
        <v>0</v>
      </c>
      <c r="N36" s="17">
        <v>18</v>
      </c>
      <c r="O36" s="17">
        <v>818</v>
      </c>
      <c r="P36" s="17">
        <v>819</v>
      </c>
    </row>
    <row r="37" spans="1:16" ht="12.4" customHeight="1" x14ac:dyDescent="0.2">
      <c r="A37" s="849" t="s">
        <v>1107</v>
      </c>
      <c r="B37" s="849"/>
      <c r="C37" s="17">
        <v>376</v>
      </c>
      <c r="D37" s="17">
        <v>432</v>
      </c>
      <c r="E37" s="17">
        <v>0</v>
      </c>
      <c r="F37" s="17">
        <v>0</v>
      </c>
      <c r="G37" s="17">
        <v>106</v>
      </c>
      <c r="H37" s="17">
        <v>914</v>
      </c>
      <c r="I37" s="17">
        <v>913</v>
      </c>
      <c r="J37" s="17">
        <v>304</v>
      </c>
      <c r="K37" s="17">
        <v>428</v>
      </c>
      <c r="L37" s="17">
        <v>0</v>
      </c>
      <c r="M37" s="17">
        <v>0</v>
      </c>
      <c r="N37" s="17">
        <v>108</v>
      </c>
      <c r="O37" s="17">
        <v>840</v>
      </c>
      <c r="P37" s="17">
        <v>840</v>
      </c>
    </row>
    <row r="38" spans="1:16" ht="12.4" customHeight="1" x14ac:dyDescent="0.2">
      <c r="A38" s="849" t="s">
        <v>1108</v>
      </c>
      <c r="B38" s="639"/>
      <c r="C38" s="17">
        <v>2021</v>
      </c>
      <c r="D38" s="17">
        <v>1088</v>
      </c>
      <c r="E38" s="17">
        <v>0</v>
      </c>
      <c r="F38" s="17">
        <v>0</v>
      </c>
      <c r="G38" s="17">
        <v>210</v>
      </c>
      <c r="H38" s="17">
        <v>3319</v>
      </c>
      <c r="I38" s="17">
        <v>3318</v>
      </c>
      <c r="J38" s="17">
        <v>1765</v>
      </c>
      <c r="K38" s="17">
        <v>708</v>
      </c>
      <c r="L38" s="17">
        <v>0</v>
      </c>
      <c r="M38" s="17">
        <v>0</v>
      </c>
      <c r="N38" s="17">
        <v>177</v>
      </c>
      <c r="O38" s="17">
        <v>2650</v>
      </c>
      <c r="P38" s="17">
        <v>2650</v>
      </c>
    </row>
    <row r="39" spans="1:16" ht="12.4" customHeight="1" x14ac:dyDescent="0.2">
      <c r="A39" s="849" t="s">
        <v>1109</v>
      </c>
      <c r="B39" s="639"/>
      <c r="C39" s="17">
        <v>3176</v>
      </c>
      <c r="D39" s="17">
        <v>1127</v>
      </c>
      <c r="E39" s="17">
        <v>0</v>
      </c>
      <c r="F39" s="17">
        <v>0</v>
      </c>
      <c r="G39" s="17">
        <v>302</v>
      </c>
      <c r="H39" s="17">
        <v>4605</v>
      </c>
      <c r="I39" s="17">
        <v>4654</v>
      </c>
      <c r="J39" s="17">
        <v>3438</v>
      </c>
      <c r="K39" s="17">
        <v>1158</v>
      </c>
      <c r="L39" s="17">
        <v>0</v>
      </c>
      <c r="M39" s="17">
        <v>0</v>
      </c>
      <c r="N39" s="17">
        <v>293</v>
      </c>
      <c r="O39" s="17">
        <v>4889</v>
      </c>
      <c r="P39" s="17">
        <v>4936</v>
      </c>
    </row>
    <row r="40" spans="1:16" ht="12.4" customHeight="1" x14ac:dyDescent="0.2">
      <c r="A40" s="849" t="s">
        <v>1110</v>
      </c>
      <c r="B40" s="639"/>
      <c r="C40" s="17">
        <v>4180</v>
      </c>
      <c r="D40" s="17">
        <v>1228</v>
      </c>
      <c r="E40" s="17">
        <v>0</v>
      </c>
      <c r="F40" s="17">
        <v>0</v>
      </c>
      <c r="G40" s="17">
        <v>314</v>
      </c>
      <c r="H40" s="17">
        <v>5722</v>
      </c>
      <c r="I40" s="17">
        <v>5835</v>
      </c>
      <c r="J40" s="17">
        <v>4339</v>
      </c>
      <c r="K40" s="17">
        <v>1150</v>
      </c>
      <c r="L40" s="17">
        <v>0</v>
      </c>
      <c r="M40" s="17">
        <v>0</v>
      </c>
      <c r="N40" s="17">
        <v>312</v>
      </c>
      <c r="O40" s="17">
        <v>5801</v>
      </c>
      <c r="P40" s="17">
        <v>5899</v>
      </c>
    </row>
    <row r="41" spans="1:16" ht="12.4" customHeight="1" x14ac:dyDescent="0.2">
      <c r="A41" s="849" t="s">
        <v>1111</v>
      </c>
      <c r="B41" s="639"/>
      <c r="C41" s="17">
        <v>1972</v>
      </c>
      <c r="D41" s="17">
        <v>475</v>
      </c>
      <c r="E41" s="17">
        <v>0</v>
      </c>
      <c r="F41" s="17">
        <v>0</v>
      </c>
      <c r="G41" s="17">
        <v>135</v>
      </c>
      <c r="H41" s="17">
        <v>2582</v>
      </c>
      <c r="I41" s="17">
        <v>2618</v>
      </c>
      <c r="J41" s="17">
        <v>2084</v>
      </c>
      <c r="K41" s="17">
        <v>432</v>
      </c>
      <c r="L41" s="17">
        <v>0</v>
      </c>
      <c r="M41" s="17">
        <v>0</v>
      </c>
      <c r="N41" s="17">
        <v>129</v>
      </c>
      <c r="O41" s="17">
        <v>2645</v>
      </c>
      <c r="P41" s="17">
        <v>2677</v>
      </c>
    </row>
    <row r="42" spans="1:16" ht="12.4" customHeight="1" x14ac:dyDescent="0.2">
      <c r="A42" s="849" t="s">
        <v>1112</v>
      </c>
      <c r="B42" s="639"/>
      <c r="C42" s="17">
        <v>3852</v>
      </c>
      <c r="D42" s="17">
        <v>731</v>
      </c>
      <c r="E42" s="17">
        <v>0</v>
      </c>
      <c r="F42" s="17">
        <v>0</v>
      </c>
      <c r="G42" s="17">
        <v>29</v>
      </c>
      <c r="H42" s="17">
        <v>4612</v>
      </c>
      <c r="I42" s="17">
        <v>4669</v>
      </c>
      <c r="J42" s="17">
        <v>2935</v>
      </c>
      <c r="K42" s="17">
        <v>790</v>
      </c>
      <c r="L42" s="17">
        <v>0</v>
      </c>
      <c r="M42" s="17">
        <v>0</v>
      </c>
      <c r="N42" s="17">
        <v>31</v>
      </c>
      <c r="O42" s="17">
        <v>3756</v>
      </c>
      <c r="P42" s="17">
        <v>3809</v>
      </c>
    </row>
    <row r="43" spans="1:16" ht="12.4" customHeight="1" x14ac:dyDescent="0.2">
      <c r="A43" s="849" t="s">
        <v>1113</v>
      </c>
      <c r="B43" s="639"/>
      <c r="C43" s="17">
        <v>1162</v>
      </c>
      <c r="D43" s="17">
        <v>432</v>
      </c>
      <c r="E43" s="17">
        <v>0</v>
      </c>
      <c r="F43" s="17">
        <v>1</v>
      </c>
      <c r="G43" s="17">
        <v>75</v>
      </c>
      <c r="H43" s="17">
        <v>1670</v>
      </c>
      <c r="I43" s="17">
        <v>1686</v>
      </c>
      <c r="J43" s="17">
        <v>1154</v>
      </c>
      <c r="K43" s="17">
        <v>441</v>
      </c>
      <c r="L43" s="17">
        <v>0</v>
      </c>
      <c r="M43" s="17">
        <v>0</v>
      </c>
      <c r="N43" s="17">
        <v>76</v>
      </c>
      <c r="O43" s="17">
        <v>1671</v>
      </c>
      <c r="P43" s="17">
        <v>1688</v>
      </c>
    </row>
    <row r="44" spans="1:16" ht="12.4" customHeight="1" x14ac:dyDescent="0.2">
      <c r="A44" s="849" t="s">
        <v>1114</v>
      </c>
      <c r="B44" s="639"/>
      <c r="C44" s="17">
        <v>433</v>
      </c>
      <c r="D44" s="17">
        <v>292</v>
      </c>
      <c r="E44" s="17">
        <v>0</v>
      </c>
      <c r="F44" s="17">
        <v>0</v>
      </c>
      <c r="G44" s="17">
        <v>440</v>
      </c>
      <c r="H44" s="17">
        <v>1165</v>
      </c>
      <c r="I44" s="17">
        <v>1177</v>
      </c>
      <c r="J44" s="17">
        <v>458</v>
      </c>
      <c r="K44" s="17">
        <v>293</v>
      </c>
      <c r="L44" s="17">
        <v>0</v>
      </c>
      <c r="M44" s="17">
        <v>0</v>
      </c>
      <c r="N44" s="17">
        <v>440</v>
      </c>
      <c r="O44" s="17">
        <v>1191</v>
      </c>
      <c r="P44" s="17">
        <v>1200</v>
      </c>
    </row>
    <row r="45" spans="1:16" ht="12.4" customHeight="1" x14ac:dyDescent="0.2">
      <c r="A45" s="849" t="s">
        <v>1115</v>
      </c>
      <c r="B45" s="639"/>
      <c r="C45" s="17">
        <v>11220</v>
      </c>
      <c r="D45" s="17">
        <v>1960</v>
      </c>
      <c r="E45" s="17">
        <v>2066</v>
      </c>
      <c r="F45" s="17">
        <v>4743</v>
      </c>
      <c r="G45" s="17">
        <v>1115</v>
      </c>
      <c r="H45" s="17">
        <v>21104</v>
      </c>
      <c r="I45" s="17">
        <v>19342</v>
      </c>
      <c r="J45" s="17">
        <v>11705</v>
      </c>
      <c r="K45" s="17">
        <v>1914</v>
      </c>
      <c r="L45" s="17">
        <v>2729</v>
      </c>
      <c r="M45" s="17">
        <v>4485</v>
      </c>
      <c r="N45" s="17">
        <v>804</v>
      </c>
      <c r="O45" s="17">
        <v>21637</v>
      </c>
      <c r="P45" s="17">
        <v>19135</v>
      </c>
    </row>
    <row r="46" spans="1:16" ht="12.4" customHeight="1" x14ac:dyDescent="0.2">
      <c r="A46" s="849" t="s">
        <v>262</v>
      </c>
      <c r="B46" s="639"/>
      <c r="C46" s="17">
        <v>4638</v>
      </c>
      <c r="D46" s="17">
        <v>1162</v>
      </c>
      <c r="E46" s="17">
        <v>0</v>
      </c>
      <c r="F46" s="17">
        <v>0</v>
      </c>
      <c r="G46" s="17">
        <v>106</v>
      </c>
      <c r="H46" s="17">
        <v>5906</v>
      </c>
      <c r="I46" s="17">
        <v>18641</v>
      </c>
      <c r="J46" s="17">
        <v>4408</v>
      </c>
      <c r="K46" s="17">
        <v>1171</v>
      </c>
      <c r="L46" s="17">
        <v>0</v>
      </c>
      <c r="M46" s="17">
        <v>0</v>
      </c>
      <c r="N46" s="17">
        <v>99</v>
      </c>
      <c r="O46" s="17">
        <v>5678</v>
      </c>
      <c r="P46" s="17">
        <v>16827</v>
      </c>
    </row>
    <row r="47" spans="1:16" ht="12.4" customHeight="1" x14ac:dyDescent="0.2">
      <c r="A47" s="849" t="s">
        <v>1116</v>
      </c>
      <c r="B47" s="639"/>
      <c r="C47" s="17">
        <v>1211</v>
      </c>
      <c r="D47" s="17">
        <v>327</v>
      </c>
      <c r="E47" s="17">
        <v>0</v>
      </c>
      <c r="F47" s="17">
        <v>0</v>
      </c>
      <c r="G47" s="17">
        <v>212</v>
      </c>
      <c r="H47" s="17">
        <v>1750</v>
      </c>
      <c r="I47" s="17">
        <v>1664</v>
      </c>
      <c r="J47" s="17">
        <v>1374</v>
      </c>
      <c r="K47" s="17">
        <v>295</v>
      </c>
      <c r="L47" s="17">
        <v>0</v>
      </c>
      <c r="M47" s="17">
        <v>0</v>
      </c>
      <c r="N47" s="17">
        <v>66</v>
      </c>
      <c r="O47" s="17">
        <v>1735</v>
      </c>
      <c r="P47" s="17">
        <v>1757</v>
      </c>
    </row>
    <row r="48" spans="1:16" ht="12.4" customHeight="1" x14ac:dyDescent="0.2">
      <c r="A48" s="849" t="s">
        <v>1117</v>
      </c>
      <c r="B48" s="639"/>
      <c r="C48" s="17">
        <v>1010</v>
      </c>
      <c r="D48" s="17">
        <v>195</v>
      </c>
      <c r="E48" s="17">
        <v>0</v>
      </c>
      <c r="F48" s="17">
        <v>0</v>
      </c>
      <c r="G48" s="17">
        <v>41</v>
      </c>
      <c r="H48" s="17">
        <v>1246</v>
      </c>
      <c r="I48" s="17">
        <v>1226</v>
      </c>
      <c r="J48" s="17">
        <v>1067</v>
      </c>
      <c r="K48" s="17">
        <v>261</v>
      </c>
      <c r="L48" s="17">
        <v>0</v>
      </c>
      <c r="M48" s="17">
        <v>0</v>
      </c>
      <c r="N48" s="17">
        <v>38</v>
      </c>
      <c r="O48" s="17">
        <v>1366</v>
      </c>
      <c r="P48" s="17">
        <v>1336</v>
      </c>
    </row>
    <row r="49" spans="1:16" ht="12.4" customHeight="1" x14ac:dyDescent="0.2">
      <c r="A49" s="849" t="s">
        <v>1118</v>
      </c>
      <c r="B49" s="639"/>
      <c r="C49" s="17">
        <v>609</v>
      </c>
      <c r="D49" s="17">
        <v>166</v>
      </c>
      <c r="E49" s="17">
        <v>0</v>
      </c>
      <c r="F49" s="17">
        <v>0</v>
      </c>
      <c r="G49" s="17">
        <v>33</v>
      </c>
      <c r="H49" s="17">
        <v>808</v>
      </c>
      <c r="I49" s="17">
        <v>817</v>
      </c>
      <c r="J49" s="17">
        <v>732</v>
      </c>
      <c r="K49" s="17">
        <v>127</v>
      </c>
      <c r="L49" s="17">
        <v>0</v>
      </c>
      <c r="M49" s="17">
        <v>0</v>
      </c>
      <c r="N49" s="17">
        <v>30</v>
      </c>
      <c r="O49" s="17">
        <v>889</v>
      </c>
      <c r="P49" s="17">
        <v>896</v>
      </c>
    </row>
    <row r="50" spans="1:16" ht="12.4" customHeight="1" x14ac:dyDescent="0.2">
      <c r="A50" s="849" t="s">
        <v>1119</v>
      </c>
      <c r="B50" s="639"/>
      <c r="C50" s="17">
        <v>143</v>
      </c>
      <c r="D50" s="17">
        <v>25</v>
      </c>
      <c r="E50" s="17">
        <v>0</v>
      </c>
      <c r="F50" s="17">
        <v>0</v>
      </c>
      <c r="G50" s="17">
        <v>2</v>
      </c>
      <c r="H50" s="17">
        <v>170</v>
      </c>
      <c r="I50" s="17">
        <v>174</v>
      </c>
      <c r="J50" s="17">
        <v>127</v>
      </c>
      <c r="K50" s="17">
        <v>27</v>
      </c>
      <c r="L50" s="17">
        <v>0</v>
      </c>
      <c r="M50" s="17">
        <v>0</v>
      </c>
      <c r="N50" s="17">
        <v>2</v>
      </c>
      <c r="O50" s="17">
        <v>156</v>
      </c>
      <c r="P50" s="17">
        <v>159</v>
      </c>
    </row>
    <row r="51" spans="1:16" ht="12.4" customHeight="1" x14ac:dyDescent="0.2">
      <c r="A51" s="849" t="s">
        <v>1120</v>
      </c>
      <c r="B51" s="639"/>
      <c r="C51" s="17">
        <v>601</v>
      </c>
      <c r="D51" s="17">
        <v>120</v>
      </c>
      <c r="E51" s="17">
        <v>0</v>
      </c>
      <c r="F51" s="17">
        <v>0</v>
      </c>
      <c r="G51" s="17">
        <v>18</v>
      </c>
      <c r="H51" s="17">
        <v>739</v>
      </c>
      <c r="I51" s="17">
        <v>2148</v>
      </c>
      <c r="J51" s="17">
        <v>650</v>
      </c>
      <c r="K51" s="17">
        <v>308</v>
      </c>
      <c r="L51" s="17">
        <v>0</v>
      </c>
      <c r="M51" s="17">
        <v>0</v>
      </c>
      <c r="N51" s="17">
        <v>19</v>
      </c>
      <c r="O51" s="17">
        <v>977</v>
      </c>
      <c r="P51" s="17">
        <v>2322</v>
      </c>
    </row>
    <row r="52" spans="1:16" ht="12.4" customHeight="1" x14ac:dyDescent="0.2">
      <c r="A52" s="849" t="s">
        <v>1121</v>
      </c>
      <c r="B52" s="639"/>
      <c r="C52" s="17">
        <v>264</v>
      </c>
      <c r="D52" s="17">
        <v>64</v>
      </c>
      <c r="E52" s="17">
        <v>0</v>
      </c>
      <c r="F52" s="17">
        <v>0</v>
      </c>
      <c r="G52" s="17">
        <v>2</v>
      </c>
      <c r="H52" s="17">
        <v>330</v>
      </c>
      <c r="I52" s="17">
        <v>352</v>
      </c>
      <c r="J52" s="17">
        <v>302</v>
      </c>
      <c r="K52" s="17">
        <v>65</v>
      </c>
      <c r="L52" s="17">
        <v>0</v>
      </c>
      <c r="M52" s="17">
        <v>0</v>
      </c>
      <c r="N52" s="17">
        <v>3</v>
      </c>
      <c r="O52" s="17">
        <v>370</v>
      </c>
      <c r="P52" s="17">
        <v>388</v>
      </c>
    </row>
    <row r="53" spans="1:16" ht="12.4" customHeight="1" x14ac:dyDescent="0.2">
      <c r="A53" s="849" t="s">
        <v>1122</v>
      </c>
      <c r="B53" s="639"/>
      <c r="C53" s="17">
        <v>385</v>
      </c>
      <c r="D53" s="17">
        <v>30</v>
      </c>
      <c r="E53" s="17">
        <v>0</v>
      </c>
      <c r="F53" s="17">
        <v>0</v>
      </c>
      <c r="G53" s="17">
        <v>8</v>
      </c>
      <c r="H53" s="17">
        <v>423</v>
      </c>
      <c r="I53" s="17">
        <v>516</v>
      </c>
      <c r="J53" s="17">
        <v>381</v>
      </c>
      <c r="K53" s="17">
        <v>18</v>
      </c>
      <c r="L53" s="17">
        <v>0</v>
      </c>
      <c r="M53" s="17">
        <v>0</v>
      </c>
      <c r="N53" s="17">
        <v>9</v>
      </c>
      <c r="O53" s="17">
        <v>408</v>
      </c>
      <c r="P53" s="17">
        <v>490</v>
      </c>
    </row>
    <row r="54" spans="1:16" ht="12.4" customHeight="1" x14ac:dyDescent="0.2">
      <c r="A54" s="849" t="s">
        <v>1123</v>
      </c>
      <c r="B54" s="639"/>
      <c r="C54" s="17">
        <v>789</v>
      </c>
      <c r="D54" s="17">
        <v>126</v>
      </c>
      <c r="E54" s="17">
        <v>0</v>
      </c>
      <c r="F54" s="17">
        <v>0</v>
      </c>
      <c r="G54" s="17">
        <v>15</v>
      </c>
      <c r="H54" s="17">
        <v>930</v>
      </c>
      <c r="I54" s="17">
        <v>968</v>
      </c>
      <c r="J54" s="17">
        <v>903</v>
      </c>
      <c r="K54" s="17">
        <v>93</v>
      </c>
      <c r="L54" s="17">
        <v>0</v>
      </c>
      <c r="M54" s="17">
        <v>0</v>
      </c>
      <c r="N54" s="17">
        <v>13</v>
      </c>
      <c r="O54" s="17">
        <v>1009</v>
      </c>
      <c r="P54" s="17">
        <v>1043</v>
      </c>
    </row>
    <row r="55" spans="1:16" ht="12.4" customHeight="1" x14ac:dyDescent="0.2">
      <c r="A55" s="849" t="s">
        <v>1124</v>
      </c>
      <c r="B55" s="639"/>
      <c r="C55" s="17">
        <v>37001</v>
      </c>
      <c r="D55" s="17">
        <v>908</v>
      </c>
      <c r="E55" s="17">
        <v>0</v>
      </c>
      <c r="F55" s="17">
        <v>0</v>
      </c>
      <c r="G55" s="17">
        <v>91</v>
      </c>
      <c r="H55" s="17">
        <v>38000</v>
      </c>
      <c r="I55" s="17">
        <v>66326</v>
      </c>
      <c r="J55" s="17">
        <v>36694</v>
      </c>
      <c r="K55" s="17">
        <v>926</v>
      </c>
      <c r="L55" s="17">
        <v>0</v>
      </c>
      <c r="M55" s="17">
        <v>0</v>
      </c>
      <c r="N55" s="17">
        <v>88</v>
      </c>
      <c r="O55" s="17">
        <v>37708</v>
      </c>
      <c r="P55" s="17">
        <v>66105</v>
      </c>
    </row>
    <row r="56" spans="1:16" ht="12.4" customHeight="1" x14ac:dyDescent="0.2">
      <c r="A56" s="850" t="s">
        <v>1126</v>
      </c>
      <c r="B56" s="639"/>
      <c r="C56" s="21">
        <v>1731</v>
      </c>
      <c r="D56" s="21">
        <v>275</v>
      </c>
      <c r="E56" s="21">
        <v>1115</v>
      </c>
      <c r="F56" s="21">
        <v>0</v>
      </c>
      <c r="G56" s="21">
        <v>756</v>
      </c>
      <c r="H56" s="21">
        <v>3877</v>
      </c>
      <c r="I56" s="21">
        <v>3468</v>
      </c>
      <c r="J56" s="21">
        <v>1638</v>
      </c>
      <c r="K56" s="21">
        <v>337</v>
      </c>
      <c r="L56" s="21">
        <v>934</v>
      </c>
      <c r="M56" s="21">
        <v>0</v>
      </c>
      <c r="N56" s="21">
        <v>750</v>
      </c>
      <c r="O56" s="21">
        <v>3659</v>
      </c>
      <c r="P56" s="21">
        <v>3308</v>
      </c>
    </row>
    <row r="57" spans="1:16" ht="12.4" customHeight="1" x14ac:dyDescent="0.2">
      <c r="A57" s="780" t="s">
        <v>230</v>
      </c>
      <c r="B57" s="780"/>
      <c r="C57" s="76">
        <v>87018</v>
      </c>
      <c r="D57" s="76">
        <v>11796</v>
      </c>
      <c r="E57" s="76">
        <v>3181</v>
      </c>
      <c r="F57" s="76">
        <v>4744</v>
      </c>
      <c r="G57" s="76">
        <v>4071</v>
      </c>
      <c r="H57" s="76">
        <v>110810</v>
      </c>
      <c r="I57" s="76">
        <v>152782</v>
      </c>
      <c r="J57" s="76">
        <v>86338</v>
      </c>
      <c r="K57" s="76">
        <v>11529</v>
      </c>
      <c r="L57" s="76">
        <v>3663</v>
      </c>
      <c r="M57" s="76">
        <v>4485</v>
      </c>
      <c r="N57" s="76">
        <v>3545</v>
      </c>
      <c r="O57" s="76">
        <v>109560</v>
      </c>
      <c r="P57" s="76">
        <v>149297</v>
      </c>
    </row>
    <row r="58" spans="1:16" ht="15" customHeight="1" x14ac:dyDescent="0.2">
      <c r="A58" s="136"/>
      <c r="B58" s="136"/>
      <c r="C58" s="136"/>
      <c r="D58" s="136"/>
      <c r="E58" s="136"/>
      <c r="F58" s="136"/>
      <c r="G58" s="136"/>
      <c r="H58" s="136"/>
      <c r="I58" s="136"/>
      <c r="J58" s="136"/>
      <c r="K58" s="136"/>
      <c r="L58" s="136"/>
      <c r="M58" s="136"/>
      <c r="N58" s="136"/>
      <c r="O58" s="136"/>
      <c r="P58" s="136"/>
    </row>
    <row r="59" spans="1:16" ht="12.4" customHeight="1" x14ac:dyDescent="0.2">
      <c r="B59" s="88">
        <f>SUM(C62:I85)</f>
        <v>726646</v>
      </c>
      <c r="C59" s="763" t="s">
        <v>848</v>
      </c>
      <c r="D59" s="639"/>
      <c r="E59" s="639"/>
      <c r="F59" s="639"/>
      <c r="G59" s="639"/>
      <c r="H59" s="639"/>
      <c r="I59" s="639"/>
    </row>
    <row r="60" spans="1:16" ht="12.4" customHeight="1" x14ac:dyDescent="0.2">
      <c r="B60" s="273" t="s">
        <v>1127</v>
      </c>
      <c r="C60" s="792" t="s">
        <v>1082</v>
      </c>
      <c r="D60" s="792"/>
      <c r="E60" s="792"/>
      <c r="F60" s="792"/>
      <c r="G60" s="792"/>
      <c r="H60" s="792"/>
      <c r="I60" s="792"/>
    </row>
    <row r="61" spans="1:16" ht="33.4" customHeight="1" x14ac:dyDescent="0.2">
      <c r="A61" s="647" t="s">
        <v>98</v>
      </c>
      <c r="B61" s="639"/>
      <c r="C61" s="68" t="s">
        <v>1083</v>
      </c>
      <c r="D61" s="68" t="s">
        <v>1084</v>
      </c>
      <c r="E61" s="68" t="s">
        <v>1085</v>
      </c>
      <c r="F61" s="68" t="s">
        <v>1086</v>
      </c>
      <c r="G61" s="68" t="s">
        <v>1087</v>
      </c>
      <c r="H61" s="68" t="s">
        <v>230</v>
      </c>
      <c r="I61" s="85" t="s">
        <v>1103</v>
      </c>
    </row>
    <row r="62" spans="1:16" ht="12.4" customHeight="1" x14ac:dyDescent="0.2">
      <c r="A62" s="686" t="s">
        <v>1104</v>
      </c>
      <c r="B62" s="686"/>
      <c r="C62" s="23"/>
      <c r="D62" s="23"/>
      <c r="E62" s="23"/>
      <c r="F62" s="23"/>
      <c r="G62" s="23"/>
      <c r="H62" s="23"/>
      <c r="I62" s="23"/>
    </row>
    <row r="63" spans="1:16" ht="12.4" customHeight="1" x14ac:dyDescent="0.2">
      <c r="A63" s="849" t="s">
        <v>1105</v>
      </c>
      <c r="B63" s="639"/>
      <c r="C63" s="17">
        <v>8980</v>
      </c>
      <c r="D63" s="17">
        <v>473</v>
      </c>
      <c r="E63" s="17">
        <v>0</v>
      </c>
      <c r="F63" s="17">
        <v>0</v>
      </c>
      <c r="G63" s="17">
        <v>38</v>
      </c>
      <c r="H63" s="17">
        <v>9491</v>
      </c>
      <c r="I63" s="17">
        <v>10828</v>
      </c>
    </row>
    <row r="64" spans="1:16" ht="12.4" customHeight="1" x14ac:dyDescent="0.2">
      <c r="A64" s="849" t="s">
        <v>1106</v>
      </c>
      <c r="B64" s="639"/>
      <c r="C64" s="17">
        <v>538</v>
      </c>
      <c r="D64" s="17">
        <v>105</v>
      </c>
      <c r="E64" s="17">
        <v>0</v>
      </c>
      <c r="F64" s="17">
        <v>0</v>
      </c>
      <c r="G64" s="17">
        <v>18</v>
      </c>
      <c r="H64" s="17">
        <v>661</v>
      </c>
      <c r="I64" s="17">
        <v>664</v>
      </c>
    </row>
    <row r="65" spans="1:9" ht="12.4" customHeight="1" x14ac:dyDescent="0.2">
      <c r="A65" s="849" t="s">
        <v>1107</v>
      </c>
      <c r="B65" s="849"/>
      <c r="C65" s="17">
        <v>295</v>
      </c>
      <c r="D65" s="17">
        <v>427</v>
      </c>
      <c r="E65" s="17">
        <v>0</v>
      </c>
      <c r="F65" s="17">
        <v>0</v>
      </c>
      <c r="G65" s="17">
        <v>105</v>
      </c>
      <c r="H65" s="17">
        <v>827</v>
      </c>
      <c r="I65" s="17">
        <v>827</v>
      </c>
    </row>
    <row r="66" spans="1:9" ht="12.4" customHeight="1" x14ac:dyDescent="0.2">
      <c r="A66" s="849" t="s">
        <v>1108</v>
      </c>
      <c r="B66" s="639"/>
      <c r="C66" s="17">
        <v>1546</v>
      </c>
      <c r="D66" s="17">
        <v>603</v>
      </c>
      <c r="E66" s="17">
        <v>0</v>
      </c>
      <c r="F66" s="17">
        <v>0</v>
      </c>
      <c r="G66" s="17">
        <v>197</v>
      </c>
      <c r="H66" s="17">
        <v>2346</v>
      </c>
      <c r="I66" s="17">
        <v>2347</v>
      </c>
    </row>
    <row r="67" spans="1:9" ht="12.4" customHeight="1" x14ac:dyDescent="0.2">
      <c r="A67" s="849" t="s">
        <v>1109</v>
      </c>
      <c r="B67" s="639"/>
      <c r="C67" s="17">
        <v>3468</v>
      </c>
      <c r="D67" s="17">
        <v>1172</v>
      </c>
      <c r="E67" s="17">
        <v>0</v>
      </c>
      <c r="F67" s="17">
        <v>0</v>
      </c>
      <c r="G67" s="17">
        <v>269</v>
      </c>
      <c r="H67" s="17">
        <v>4909</v>
      </c>
      <c r="I67" s="17">
        <v>4934</v>
      </c>
    </row>
    <row r="68" spans="1:9" ht="12.4" customHeight="1" x14ac:dyDescent="0.2">
      <c r="A68" s="849" t="s">
        <v>1110</v>
      </c>
      <c r="B68" s="639"/>
      <c r="C68" s="17">
        <v>4364</v>
      </c>
      <c r="D68" s="17">
        <v>1053</v>
      </c>
      <c r="E68" s="17">
        <v>0</v>
      </c>
      <c r="F68" s="17">
        <v>0</v>
      </c>
      <c r="G68" s="17">
        <v>310</v>
      </c>
      <c r="H68" s="17">
        <v>5727</v>
      </c>
      <c r="I68" s="17">
        <v>5826</v>
      </c>
    </row>
    <row r="69" spans="1:9" ht="12.4" customHeight="1" x14ac:dyDescent="0.2">
      <c r="A69" s="849" t="s">
        <v>1111</v>
      </c>
      <c r="B69" s="639"/>
      <c r="C69" s="17">
        <v>1966</v>
      </c>
      <c r="D69" s="17">
        <v>431</v>
      </c>
      <c r="E69" s="17">
        <v>0</v>
      </c>
      <c r="F69" s="17">
        <v>0</v>
      </c>
      <c r="G69" s="17">
        <v>126</v>
      </c>
      <c r="H69" s="17">
        <v>2523</v>
      </c>
      <c r="I69" s="17">
        <v>2555</v>
      </c>
    </row>
    <row r="70" spans="1:9" ht="12.4" customHeight="1" x14ac:dyDescent="0.2">
      <c r="A70" s="849" t="s">
        <v>1112</v>
      </c>
      <c r="B70" s="639"/>
      <c r="C70" s="17">
        <v>2698</v>
      </c>
      <c r="D70" s="17">
        <v>775</v>
      </c>
      <c r="E70" s="17">
        <v>0</v>
      </c>
      <c r="F70" s="17">
        <v>0</v>
      </c>
      <c r="G70" s="17">
        <v>28</v>
      </c>
      <c r="H70" s="17">
        <v>3501</v>
      </c>
      <c r="I70" s="17">
        <v>3555</v>
      </c>
    </row>
    <row r="71" spans="1:9" ht="12.4" customHeight="1" x14ac:dyDescent="0.2">
      <c r="A71" s="849" t="s">
        <v>1113</v>
      </c>
      <c r="B71" s="639"/>
      <c r="C71" s="17">
        <v>1049</v>
      </c>
      <c r="D71" s="17">
        <v>461</v>
      </c>
      <c r="E71" s="17">
        <v>0</v>
      </c>
      <c r="F71" s="17">
        <v>1</v>
      </c>
      <c r="G71" s="17">
        <v>78</v>
      </c>
      <c r="H71" s="17">
        <v>1589</v>
      </c>
      <c r="I71" s="17">
        <v>1605</v>
      </c>
    </row>
    <row r="72" spans="1:9" ht="12.4" customHeight="1" x14ac:dyDescent="0.2">
      <c r="A72" s="849" t="s">
        <v>1114</v>
      </c>
      <c r="B72" s="639"/>
      <c r="C72" s="17">
        <v>457</v>
      </c>
      <c r="D72" s="17">
        <v>322</v>
      </c>
      <c r="E72" s="17">
        <v>0</v>
      </c>
      <c r="F72" s="17">
        <v>0</v>
      </c>
      <c r="G72" s="17">
        <v>7</v>
      </c>
      <c r="H72" s="17">
        <v>786</v>
      </c>
      <c r="I72" s="17">
        <v>793</v>
      </c>
    </row>
    <row r="73" spans="1:9" ht="12.4" customHeight="1" x14ac:dyDescent="0.2">
      <c r="A73" s="849" t="s">
        <v>1115</v>
      </c>
      <c r="B73" s="639"/>
      <c r="C73" s="17">
        <v>10992</v>
      </c>
      <c r="D73" s="17">
        <v>1922</v>
      </c>
      <c r="E73" s="17">
        <v>3204</v>
      </c>
      <c r="F73" s="17">
        <v>4543</v>
      </c>
      <c r="G73" s="17">
        <v>730</v>
      </c>
      <c r="H73" s="17">
        <v>21391</v>
      </c>
      <c r="I73" s="17">
        <v>18331</v>
      </c>
    </row>
    <row r="74" spans="1:9" ht="12.4" customHeight="1" x14ac:dyDescent="0.2">
      <c r="A74" s="849" t="s">
        <v>262</v>
      </c>
      <c r="B74" s="639"/>
      <c r="C74" s="17">
        <v>4540</v>
      </c>
      <c r="D74" s="17">
        <v>1195</v>
      </c>
      <c r="E74" s="17">
        <v>0</v>
      </c>
      <c r="F74" s="17">
        <v>0</v>
      </c>
      <c r="G74" s="17">
        <v>132</v>
      </c>
      <c r="H74" s="17">
        <v>5867</v>
      </c>
      <c r="I74" s="17">
        <v>15868</v>
      </c>
    </row>
    <row r="75" spans="1:9" ht="12.4" customHeight="1" x14ac:dyDescent="0.2">
      <c r="A75" s="849" t="s">
        <v>1116</v>
      </c>
      <c r="B75" s="639"/>
      <c r="C75" s="17">
        <v>1207</v>
      </c>
      <c r="D75" s="17">
        <v>267</v>
      </c>
      <c r="E75" s="17">
        <v>0</v>
      </c>
      <c r="F75" s="17">
        <v>0</v>
      </c>
      <c r="G75" s="17">
        <v>67</v>
      </c>
      <c r="H75" s="17">
        <v>1541</v>
      </c>
      <c r="I75" s="17">
        <v>1562</v>
      </c>
    </row>
    <row r="76" spans="1:9" ht="12.4" customHeight="1" x14ac:dyDescent="0.2">
      <c r="A76" s="849" t="s">
        <v>1117</v>
      </c>
      <c r="B76" s="639"/>
      <c r="C76" s="17">
        <v>1126</v>
      </c>
      <c r="D76" s="17">
        <v>246</v>
      </c>
      <c r="E76" s="17">
        <v>0</v>
      </c>
      <c r="F76" s="17">
        <v>0</v>
      </c>
      <c r="G76" s="17">
        <v>35</v>
      </c>
      <c r="H76" s="17">
        <v>1407</v>
      </c>
      <c r="I76" s="17">
        <v>1380</v>
      </c>
    </row>
    <row r="77" spans="1:9" ht="12.4" customHeight="1" x14ac:dyDescent="0.2">
      <c r="A77" s="849" t="s">
        <v>1118</v>
      </c>
      <c r="B77" s="639"/>
      <c r="C77" s="17">
        <v>651</v>
      </c>
      <c r="D77" s="17">
        <v>98</v>
      </c>
      <c r="E77" s="17">
        <v>0</v>
      </c>
      <c r="F77" s="17">
        <v>0</v>
      </c>
      <c r="G77" s="17">
        <v>34</v>
      </c>
      <c r="H77" s="17">
        <v>783</v>
      </c>
      <c r="I77" s="17">
        <v>791</v>
      </c>
    </row>
    <row r="78" spans="1:9" ht="12.4" customHeight="1" x14ac:dyDescent="0.2">
      <c r="A78" s="849" t="s">
        <v>1119</v>
      </c>
      <c r="B78" s="639"/>
      <c r="C78" s="17">
        <v>139</v>
      </c>
      <c r="D78" s="17">
        <v>30</v>
      </c>
      <c r="E78" s="17">
        <v>0</v>
      </c>
      <c r="F78" s="17">
        <v>0</v>
      </c>
      <c r="G78" s="17">
        <v>2</v>
      </c>
      <c r="H78" s="17">
        <v>171</v>
      </c>
      <c r="I78" s="17">
        <v>174</v>
      </c>
    </row>
    <row r="79" spans="1:9" ht="12.4" customHeight="1" x14ac:dyDescent="0.2">
      <c r="A79" s="849" t="s">
        <v>1120</v>
      </c>
      <c r="B79" s="639"/>
      <c r="C79" s="17">
        <v>762</v>
      </c>
      <c r="D79" s="17">
        <v>121</v>
      </c>
      <c r="E79" s="17">
        <v>0</v>
      </c>
      <c r="F79" s="17">
        <v>0</v>
      </c>
      <c r="G79" s="17">
        <v>19</v>
      </c>
      <c r="H79" s="17">
        <v>902</v>
      </c>
      <c r="I79" s="17">
        <v>2280</v>
      </c>
    </row>
    <row r="80" spans="1:9" ht="12.4" customHeight="1" x14ac:dyDescent="0.2">
      <c r="A80" s="849" t="s">
        <v>1121</v>
      </c>
      <c r="B80" s="639"/>
      <c r="C80" s="17">
        <v>279</v>
      </c>
      <c r="D80" s="17">
        <v>62</v>
      </c>
      <c r="E80" s="17">
        <v>0</v>
      </c>
      <c r="F80" s="17">
        <v>0</v>
      </c>
      <c r="G80" s="17">
        <v>24</v>
      </c>
      <c r="H80" s="17">
        <v>365</v>
      </c>
      <c r="I80" s="17">
        <v>384</v>
      </c>
    </row>
    <row r="81" spans="1:16" ht="12.4" customHeight="1" x14ac:dyDescent="0.2">
      <c r="A81" s="849" t="s">
        <v>1122</v>
      </c>
      <c r="B81" s="639"/>
      <c r="C81" s="17">
        <v>379</v>
      </c>
      <c r="D81" s="17">
        <v>19</v>
      </c>
      <c r="E81" s="17">
        <v>0</v>
      </c>
      <c r="F81" s="17">
        <v>0</v>
      </c>
      <c r="G81" s="17">
        <v>7</v>
      </c>
      <c r="H81" s="17">
        <v>405</v>
      </c>
      <c r="I81" s="17">
        <v>487</v>
      </c>
    </row>
    <row r="82" spans="1:16" ht="12.4" customHeight="1" x14ac:dyDescent="0.2">
      <c r="A82" s="849" t="s">
        <v>1123</v>
      </c>
      <c r="B82" s="639"/>
      <c r="C82" s="17">
        <v>721</v>
      </c>
      <c r="D82" s="17">
        <v>135</v>
      </c>
      <c r="E82" s="17">
        <v>0</v>
      </c>
      <c r="F82" s="17">
        <v>0</v>
      </c>
      <c r="G82" s="17">
        <v>14</v>
      </c>
      <c r="H82" s="17">
        <v>870</v>
      </c>
      <c r="I82" s="17">
        <v>907</v>
      </c>
    </row>
    <row r="83" spans="1:16" ht="12.4" customHeight="1" x14ac:dyDescent="0.2">
      <c r="A83" s="849" t="s">
        <v>1124</v>
      </c>
      <c r="B83" s="639"/>
      <c r="C83" s="17">
        <v>37969</v>
      </c>
      <c r="D83" s="17">
        <v>948</v>
      </c>
      <c r="E83" s="17">
        <v>0</v>
      </c>
      <c r="F83" s="17">
        <v>0</v>
      </c>
      <c r="G83" s="17">
        <v>73</v>
      </c>
      <c r="H83" s="17">
        <v>38990</v>
      </c>
      <c r="I83" s="17">
        <v>66965</v>
      </c>
    </row>
    <row r="84" spans="1:16" ht="12.4" customHeight="1" x14ac:dyDescent="0.2">
      <c r="A84" s="850" t="s">
        <v>1128</v>
      </c>
      <c r="B84" s="639"/>
      <c r="C84" s="21">
        <v>1715</v>
      </c>
      <c r="D84" s="21">
        <v>418</v>
      </c>
      <c r="E84" s="21">
        <v>636</v>
      </c>
      <c r="F84" s="21">
        <v>0</v>
      </c>
      <c r="G84" s="21">
        <v>647</v>
      </c>
      <c r="H84" s="21">
        <v>3416</v>
      </c>
      <c r="I84" s="21">
        <v>3324</v>
      </c>
    </row>
    <row r="85" spans="1:16" ht="12.4" customHeight="1" x14ac:dyDescent="0.2">
      <c r="A85" s="780" t="s">
        <v>230</v>
      </c>
      <c r="B85" s="780"/>
      <c r="C85" s="76">
        <v>85841</v>
      </c>
      <c r="D85" s="76">
        <v>11283</v>
      </c>
      <c r="E85" s="76">
        <v>3840</v>
      </c>
      <c r="F85" s="76">
        <v>4544</v>
      </c>
      <c r="G85" s="76">
        <v>2960</v>
      </c>
      <c r="H85" s="76">
        <v>108468</v>
      </c>
      <c r="I85" s="76">
        <v>146387</v>
      </c>
    </row>
    <row r="86" spans="1:16" ht="3.4" customHeight="1" x14ac:dyDescent="0.2">
      <c r="A86" s="136"/>
      <c r="B86" s="136"/>
      <c r="C86" s="136"/>
      <c r="D86" s="136"/>
      <c r="E86" s="136"/>
      <c r="F86" s="136"/>
      <c r="G86" s="136"/>
      <c r="H86" s="136"/>
      <c r="I86" s="136"/>
    </row>
    <row r="87" spans="1:16" ht="10.9" customHeight="1" x14ac:dyDescent="0.2">
      <c r="A87" s="154" t="s">
        <v>159</v>
      </c>
      <c r="B87" s="668" t="s">
        <v>1100</v>
      </c>
      <c r="C87" s="639"/>
      <c r="D87" s="639"/>
      <c r="E87" s="639"/>
      <c r="F87" s="639"/>
      <c r="G87" s="639"/>
      <c r="H87" s="639"/>
      <c r="I87" s="639"/>
    </row>
    <row r="88" spans="1:16" ht="10.9" customHeight="1" x14ac:dyDescent="0.2">
      <c r="A88" s="154" t="s">
        <v>161</v>
      </c>
      <c r="B88" s="668" t="s">
        <v>1101</v>
      </c>
      <c r="C88" s="639"/>
      <c r="D88" s="639"/>
      <c r="E88" s="639"/>
      <c r="F88" s="639"/>
      <c r="G88" s="639"/>
      <c r="H88" s="639"/>
      <c r="I88" s="639"/>
    </row>
    <row r="89" spans="1:16" ht="10.9" customHeight="1" x14ac:dyDescent="0.2">
      <c r="A89" s="208" t="s">
        <v>163</v>
      </c>
      <c r="B89" s="668" t="s">
        <v>1129</v>
      </c>
      <c r="C89" s="668"/>
      <c r="D89" s="668"/>
      <c r="E89" s="668"/>
      <c r="F89" s="668"/>
      <c r="G89" s="668"/>
      <c r="H89" s="668"/>
      <c r="I89" s="668"/>
      <c r="J89" s="668"/>
      <c r="K89" s="668"/>
      <c r="L89" s="668"/>
      <c r="M89" s="668"/>
      <c r="N89" s="668"/>
      <c r="O89" s="668"/>
      <c r="P89" s="668"/>
    </row>
  </sheetData>
  <mergeCells count="90">
    <mergeCell ref="A82:B82"/>
    <mergeCell ref="A83:B83"/>
    <mergeCell ref="B89:P89"/>
    <mergeCell ref="B88:I88"/>
    <mergeCell ref="B87:I87"/>
    <mergeCell ref="A84:B84"/>
    <mergeCell ref="A85:B85"/>
    <mergeCell ref="A77:B77"/>
    <mergeCell ref="A78:B78"/>
    <mergeCell ref="A79:B79"/>
    <mergeCell ref="A80:B80"/>
    <mergeCell ref="A81:B81"/>
    <mergeCell ref="A72:B72"/>
    <mergeCell ref="A73:B73"/>
    <mergeCell ref="A74:B74"/>
    <mergeCell ref="A75:B75"/>
    <mergeCell ref="A76:B76"/>
    <mergeCell ref="A68:B68"/>
    <mergeCell ref="A65:B65"/>
    <mergeCell ref="A69:B69"/>
    <mergeCell ref="A70:B70"/>
    <mergeCell ref="A71:B71"/>
    <mergeCell ref="A61:B61"/>
    <mergeCell ref="A62:B62"/>
    <mergeCell ref="A63:B63"/>
    <mergeCell ref="A66:B66"/>
    <mergeCell ref="A67:B67"/>
    <mergeCell ref="A64:B64"/>
    <mergeCell ref="A55:B55"/>
    <mergeCell ref="A56:B56"/>
    <mergeCell ref="A57:B57"/>
    <mergeCell ref="C60:I60"/>
    <mergeCell ref="C59:I59"/>
    <mergeCell ref="A50:B50"/>
    <mergeCell ref="A51:B51"/>
    <mergeCell ref="A52:B52"/>
    <mergeCell ref="A53:B53"/>
    <mergeCell ref="A54:B54"/>
    <mergeCell ref="A45:B45"/>
    <mergeCell ref="A46:B46"/>
    <mergeCell ref="A47:B47"/>
    <mergeCell ref="A48:B48"/>
    <mergeCell ref="A49:B49"/>
    <mergeCell ref="A40:B40"/>
    <mergeCell ref="A41:B41"/>
    <mergeCell ref="A42:B42"/>
    <mergeCell ref="A43:B43"/>
    <mergeCell ref="A44:B44"/>
    <mergeCell ref="A34:B34"/>
    <mergeCell ref="A35:B35"/>
    <mergeCell ref="A38:B38"/>
    <mergeCell ref="A36:B36"/>
    <mergeCell ref="A39:B39"/>
    <mergeCell ref="A37:B37"/>
    <mergeCell ref="A29:B29"/>
    <mergeCell ref="A33:B33"/>
    <mergeCell ref="C31:I31"/>
    <mergeCell ref="C32:I32"/>
    <mergeCell ref="J31:P31"/>
    <mergeCell ref="J32:P32"/>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10:B10"/>
    <mergeCell ref="A9:B9"/>
    <mergeCell ref="A11:B11"/>
    <mergeCell ref="A12:B12"/>
    <mergeCell ref="A13:B13"/>
    <mergeCell ref="C3:I3"/>
    <mergeCell ref="A1:P1"/>
    <mergeCell ref="J3:P3"/>
    <mergeCell ref="J4:P4"/>
    <mergeCell ref="A4:B4"/>
    <mergeCell ref="A5:B5"/>
    <mergeCell ref="A6:B6"/>
    <mergeCell ref="A7:B7"/>
    <mergeCell ref="A8:B8"/>
    <mergeCell ref="C4:I4"/>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0"/>
  <sheetViews>
    <sheetView showRuler="0"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646" t="s">
        <v>1130</v>
      </c>
      <c r="B1" s="639"/>
      <c r="C1" s="639"/>
      <c r="D1" s="639"/>
      <c r="E1" s="639"/>
      <c r="F1" s="639"/>
      <c r="G1" s="639"/>
      <c r="H1" s="639"/>
      <c r="I1" s="639"/>
      <c r="J1" s="639"/>
      <c r="K1" s="639"/>
      <c r="L1" s="639"/>
      <c r="M1" s="639"/>
      <c r="N1" s="639"/>
    </row>
    <row r="2" spans="1:14" ht="17.649999999999999" customHeight="1" x14ac:dyDescent="0.2"/>
    <row r="3" spans="1:14" ht="12.4" customHeight="1" x14ac:dyDescent="0.2">
      <c r="B3" s="77">
        <f>SUM(C5:N13)+SUM(C17:N25)+SUM(C29:H37)</f>
        <v>62.897500000000008</v>
      </c>
      <c r="C3" s="661" t="s">
        <v>227</v>
      </c>
      <c r="D3" s="661"/>
      <c r="E3" s="661"/>
      <c r="F3" s="661"/>
      <c r="G3" s="661"/>
      <c r="H3" s="661"/>
      <c r="I3" s="763" t="s">
        <v>310</v>
      </c>
      <c r="J3" s="639"/>
      <c r="K3" s="639"/>
      <c r="L3" s="639"/>
      <c r="M3" s="639"/>
      <c r="N3" s="639"/>
    </row>
    <row r="4" spans="1:14" ht="43.35" customHeight="1" x14ac:dyDescent="0.2">
      <c r="A4" s="647" t="s">
        <v>1131</v>
      </c>
      <c r="B4" s="639"/>
      <c r="C4" s="78" t="s">
        <v>1132</v>
      </c>
      <c r="D4" s="67" t="s">
        <v>1133</v>
      </c>
      <c r="E4" s="78" t="s">
        <v>1134</v>
      </c>
      <c r="F4" s="78" t="s">
        <v>1135</v>
      </c>
      <c r="G4" s="78" t="s">
        <v>1136</v>
      </c>
      <c r="H4" s="78" t="s">
        <v>1137</v>
      </c>
      <c r="I4" s="91" t="s">
        <v>1138</v>
      </c>
      <c r="J4" s="68" t="s">
        <v>1133</v>
      </c>
      <c r="K4" s="91" t="s">
        <v>1139</v>
      </c>
      <c r="L4" s="91" t="s">
        <v>1140</v>
      </c>
      <c r="M4" s="91" t="s">
        <v>1141</v>
      </c>
      <c r="N4" s="91" t="s">
        <v>1142</v>
      </c>
    </row>
    <row r="5" spans="1:14" ht="12.4" customHeight="1" x14ac:dyDescent="0.2">
      <c r="A5" s="777" t="s">
        <v>236</v>
      </c>
      <c r="B5" s="777"/>
      <c r="C5" s="409">
        <v>2.0000000000000001E-4</v>
      </c>
      <c r="D5" s="409">
        <v>0</v>
      </c>
      <c r="E5" s="409">
        <v>0.29110000000000003</v>
      </c>
      <c r="F5" s="409">
        <v>0.24329999999999999</v>
      </c>
      <c r="G5" s="409">
        <v>0.45689999999999997</v>
      </c>
      <c r="H5" s="409">
        <v>0.13220000000000001</v>
      </c>
      <c r="I5" s="479">
        <v>2.0000000000000001E-4</v>
      </c>
      <c r="J5" s="479">
        <v>0</v>
      </c>
      <c r="K5" s="479">
        <v>0.28839999999999999</v>
      </c>
      <c r="L5" s="479">
        <v>0.2447</v>
      </c>
      <c r="M5" s="479">
        <v>0.46779999999999999</v>
      </c>
      <c r="N5" s="479">
        <v>0.11020000000000001</v>
      </c>
    </row>
    <row r="6" spans="1:14" ht="12.4" customHeight="1" x14ac:dyDescent="0.2">
      <c r="A6" s="779" t="s">
        <v>238</v>
      </c>
      <c r="B6" s="639"/>
      <c r="C6" s="480">
        <v>1.1999999999999999E-3</v>
      </c>
      <c r="D6" s="480">
        <v>0</v>
      </c>
      <c r="E6" s="480">
        <v>0.45</v>
      </c>
      <c r="F6" s="480">
        <v>0</v>
      </c>
      <c r="G6" s="480">
        <v>0.41139999999999999</v>
      </c>
      <c r="H6" s="480">
        <v>0</v>
      </c>
      <c r="I6" s="481">
        <v>8.0000000000000004E-4</v>
      </c>
      <c r="J6" s="481">
        <v>0</v>
      </c>
      <c r="K6" s="481">
        <v>0.45</v>
      </c>
      <c r="L6" s="481">
        <v>0</v>
      </c>
      <c r="M6" s="481">
        <v>0.41260000000000002</v>
      </c>
      <c r="N6" s="481">
        <v>0</v>
      </c>
    </row>
    <row r="7" spans="1:14" ht="12.4" customHeight="1" x14ac:dyDescent="0.2">
      <c r="A7" s="779" t="s">
        <v>239</v>
      </c>
      <c r="B7" s="639"/>
      <c r="C7" s="480">
        <v>3.8699999999999998E-2</v>
      </c>
      <c r="D7" s="480">
        <v>1.66E-2</v>
      </c>
      <c r="E7" s="480">
        <v>0.28179999999999999</v>
      </c>
      <c r="F7" s="480">
        <v>0.16089999999999999</v>
      </c>
      <c r="G7" s="480">
        <v>0.3745</v>
      </c>
      <c r="H7" s="480">
        <v>0.15329999999999999</v>
      </c>
      <c r="I7" s="481">
        <v>3.8699999999999998E-2</v>
      </c>
      <c r="J7" s="481">
        <v>1.38E-2</v>
      </c>
      <c r="K7" s="481">
        <v>0.27810000000000001</v>
      </c>
      <c r="L7" s="481">
        <v>0.15190000000000001</v>
      </c>
      <c r="M7" s="481">
        <v>0.38009999999999999</v>
      </c>
      <c r="N7" s="481">
        <v>0.15859999999999999</v>
      </c>
    </row>
    <row r="8" spans="1:14" ht="12.4" customHeight="1" x14ac:dyDescent="0.2">
      <c r="A8" s="779" t="s">
        <v>242</v>
      </c>
      <c r="B8" s="639"/>
      <c r="C8" s="480">
        <v>3.1699999999999999E-2</v>
      </c>
      <c r="D8" s="480">
        <v>2.8199999999999999E-2</v>
      </c>
      <c r="E8" s="480">
        <v>0.65200000000000002</v>
      </c>
      <c r="F8" s="480">
        <v>0.57809999999999995</v>
      </c>
      <c r="G8" s="480">
        <v>0.48580000000000001</v>
      </c>
      <c r="H8" s="480">
        <v>0.35930000000000001</v>
      </c>
      <c r="I8" s="481">
        <v>3.1600000000000003E-2</v>
      </c>
      <c r="J8" s="481">
        <v>2.12E-2</v>
      </c>
      <c r="K8" s="481">
        <v>0.6522</v>
      </c>
      <c r="L8" s="481">
        <v>0.59009999999999996</v>
      </c>
      <c r="M8" s="481">
        <v>0.48509999999999998</v>
      </c>
      <c r="N8" s="481">
        <v>0.40560000000000002</v>
      </c>
    </row>
    <row r="9" spans="1:14" ht="12.4" customHeight="1" x14ac:dyDescent="0.2">
      <c r="A9" s="779" t="s">
        <v>1143</v>
      </c>
      <c r="B9" s="639"/>
      <c r="C9" s="137"/>
      <c r="D9" s="137"/>
      <c r="E9" s="137"/>
      <c r="F9" s="137"/>
      <c r="G9" s="137"/>
      <c r="H9" s="137"/>
    </row>
    <row r="10" spans="1:14" ht="12.4" customHeight="1" x14ac:dyDescent="0.2">
      <c r="B10" s="132" t="s">
        <v>1144</v>
      </c>
      <c r="C10" s="480">
        <v>6.4999999999999997E-3</v>
      </c>
      <c r="D10" s="480">
        <v>2.8999999999999998E-3</v>
      </c>
      <c r="E10" s="480">
        <v>0.49430000000000002</v>
      </c>
      <c r="F10" s="480">
        <v>0.33090000000000003</v>
      </c>
      <c r="G10" s="480">
        <v>0.4</v>
      </c>
      <c r="H10" s="480">
        <v>0.4</v>
      </c>
      <c r="I10" s="481">
        <v>6.6E-3</v>
      </c>
      <c r="J10" s="481">
        <v>2.8E-3</v>
      </c>
      <c r="K10" s="481">
        <v>0.48070000000000002</v>
      </c>
      <c r="L10" s="481">
        <v>0.31219999999999998</v>
      </c>
      <c r="M10" s="481">
        <v>0.4</v>
      </c>
      <c r="N10" s="481">
        <v>0.4</v>
      </c>
    </row>
    <row r="11" spans="1:14" ht="12.4" customHeight="1" x14ac:dyDescent="0.2">
      <c r="B11" s="132" t="s">
        <v>1145</v>
      </c>
      <c r="C11" s="480">
        <v>8.9999999999999993E-3</v>
      </c>
      <c r="D11" s="480">
        <v>4.8999999999999998E-3</v>
      </c>
      <c r="E11" s="480">
        <v>0.1472</v>
      </c>
      <c r="F11" s="480">
        <v>7.2499999999999995E-2</v>
      </c>
      <c r="G11" s="480">
        <v>0.66120000000000001</v>
      </c>
      <c r="H11" s="480">
        <v>0.29580000000000001</v>
      </c>
      <c r="I11" s="481">
        <v>9.1000000000000004E-3</v>
      </c>
      <c r="J11" s="481">
        <v>4.8999999999999998E-3</v>
      </c>
      <c r="K11" s="481">
        <v>0.14630000000000001</v>
      </c>
      <c r="L11" s="481">
        <v>7.1499999999999994E-2</v>
      </c>
      <c r="M11" s="481">
        <v>0.6603</v>
      </c>
      <c r="N11" s="481">
        <v>0.28120000000000001</v>
      </c>
    </row>
    <row r="12" spans="1:14" ht="12.4" customHeight="1" x14ac:dyDescent="0.2">
      <c r="A12" s="779" t="s">
        <v>1146</v>
      </c>
      <c r="B12" s="639"/>
      <c r="C12" s="480">
        <v>1.4999999999999999E-2</v>
      </c>
      <c r="D12" s="480">
        <v>3.8999999999999998E-3</v>
      </c>
      <c r="E12" s="480">
        <v>0.81740000000000002</v>
      </c>
      <c r="F12" s="480">
        <v>0.72350000000000003</v>
      </c>
      <c r="G12" s="480">
        <v>0.4521</v>
      </c>
      <c r="H12" s="480">
        <v>0.40620000000000001</v>
      </c>
      <c r="I12" s="481">
        <v>1.6199999999999999E-2</v>
      </c>
      <c r="J12" s="481">
        <v>3.8999999999999998E-3</v>
      </c>
      <c r="K12" s="481">
        <v>0.81599999999999995</v>
      </c>
      <c r="L12" s="481">
        <v>0.7268</v>
      </c>
      <c r="M12" s="481">
        <v>0.44850000000000001</v>
      </c>
      <c r="N12" s="481">
        <v>0.39610000000000001</v>
      </c>
    </row>
    <row r="13" spans="1:14" ht="12.4" customHeight="1" x14ac:dyDescent="0.2">
      <c r="A13" s="675" t="s">
        <v>1147</v>
      </c>
      <c r="B13" s="639"/>
      <c r="C13" s="482">
        <v>2.52E-2</v>
      </c>
      <c r="D13" s="482">
        <v>1.1900000000000001E-2</v>
      </c>
      <c r="E13" s="482">
        <v>0.46760000000000002</v>
      </c>
      <c r="F13" s="482">
        <v>0.40289999999999998</v>
      </c>
      <c r="G13" s="482">
        <v>0.70720000000000005</v>
      </c>
      <c r="H13" s="482">
        <v>0.6401</v>
      </c>
      <c r="I13" s="483">
        <v>2.5600000000000001E-2</v>
      </c>
      <c r="J13" s="483">
        <v>1.15E-2</v>
      </c>
      <c r="K13" s="483">
        <v>0.46910000000000002</v>
      </c>
      <c r="L13" s="483">
        <v>0.3962</v>
      </c>
      <c r="M13" s="483">
        <v>0.70720000000000005</v>
      </c>
      <c r="N13" s="483">
        <v>0.61780000000000002</v>
      </c>
    </row>
    <row r="14" spans="1:14" ht="15" customHeight="1" x14ac:dyDescent="0.2">
      <c r="A14" s="136"/>
      <c r="B14" s="136"/>
      <c r="C14" s="45"/>
      <c r="D14" s="136"/>
      <c r="E14" s="136"/>
      <c r="F14" s="136"/>
      <c r="G14" s="136"/>
      <c r="H14" s="136"/>
      <c r="I14" s="136"/>
      <c r="J14" s="136"/>
      <c r="K14" s="136"/>
      <c r="L14" s="136"/>
      <c r="M14" s="136"/>
      <c r="N14" s="136"/>
    </row>
    <row r="15" spans="1:14" ht="12.4" customHeight="1" x14ac:dyDescent="0.2">
      <c r="A15" s="639"/>
      <c r="B15" s="639"/>
      <c r="C15" s="763" t="s">
        <v>326</v>
      </c>
      <c r="D15" s="639"/>
      <c r="E15" s="639"/>
      <c r="F15" s="639"/>
      <c r="G15" s="639"/>
      <c r="H15" s="639"/>
      <c r="I15" s="763" t="s">
        <v>847</v>
      </c>
      <c r="J15" s="639"/>
      <c r="K15" s="639"/>
      <c r="L15" s="639"/>
      <c r="M15" s="639"/>
      <c r="N15" s="639"/>
    </row>
    <row r="16" spans="1:14" ht="43.35" customHeight="1" x14ac:dyDescent="0.2">
      <c r="A16" s="647" t="s">
        <v>1131</v>
      </c>
      <c r="B16" s="639"/>
      <c r="C16" s="91" t="s">
        <v>1138</v>
      </c>
      <c r="D16" s="68" t="s">
        <v>1133</v>
      </c>
      <c r="E16" s="91" t="s">
        <v>1139</v>
      </c>
      <c r="F16" s="91" t="s">
        <v>1140</v>
      </c>
      <c r="G16" s="91" t="s">
        <v>1141</v>
      </c>
      <c r="H16" s="91" t="s">
        <v>1142</v>
      </c>
      <c r="I16" s="91" t="s">
        <v>1138</v>
      </c>
      <c r="J16" s="68" t="s">
        <v>1133</v>
      </c>
      <c r="K16" s="91" t="s">
        <v>1139</v>
      </c>
      <c r="L16" s="91" t="s">
        <v>1140</v>
      </c>
      <c r="M16" s="91" t="s">
        <v>1141</v>
      </c>
      <c r="N16" s="91" t="s">
        <v>1142</v>
      </c>
    </row>
    <row r="17" spans="1:14" ht="12.4" customHeight="1" x14ac:dyDescent="0.2">
      <c r="A17" s="777" t="s">
        <v>236</v>
      </c>
      <c r="B17" s="777"/>
      <c r="C17" s="479">
        <v>2.0000000000000001E-4</v>
      </c>
      <c r="D17" s="479">
        <v>0</v>
      </c>
      <c r="E17" s="479">
        <v>0.28349999999999997</v>
      </c>
      <c r="F17" s="479">
        <v>0.24299999999999999</v>
      </c>
      <c r="G17" s="479">
        <v>0.46479999999999999</v>
      </c>
      <c r="H17" s="479">
        <v>0.1186</v>
      </c>
      <c r="I17" s="479">
        <v>2.0000000000000001E-4</v>
      </c>
      <c r="J17" s="479">
        <v>0</v>
      </c>
      <c r="K17" s="479">
        <v>0.28470000000000001</v>
      </c>
      <c r="L17" s="479">
        <v>0.2492</v>
      </c>
      <c r="M17" s="479">
        <v>0.48270000000000002</v>
      </c>
      <c r="N17" s="479">
        <v>0.1163</v>
      </c>
    </row>
    <row r="18" spans="1:14" ht="12.4" customHeight="1" x14ac:dyDescent="0.2">
      <c r="A18" s="779" t="s">
        <v>238</v>
      </c>
      <c r="B18" s="639"/>
      <c r="C18" s="481">
        <v>6.9999999999999999E-4</v>
      </c>
      <c r="D18" s="481">
        <v>0</v>
      </c>
      <c r="E18" s="481">
        <v>0.45</v>
      </c>
      <c r="F18" s="481">
        <v>0</v>
      </c>
      <c r="G18" s="481">
        <v>0.41420000000000001</v>
      </c>
      <c r="H18" s="481">
        <v>0</v>
      </c>
      <c r="I18" s="481">
        <v>1.4E-3</v>
      </c>
      <c r="J18" s="481">
        <v>0</v>
      </c>
      <c r="K18" s="481">
        <v>0.45</v>
      </c>
      <c r="L18" s="481">
        <v>0</v>
      </c>
      <c r="M18" s="481">
        <v>0.41420000000000001</v>
      </c>
      <c r="N18" s="481">
        <v>2.3E-3</v>
      </c>
    </row>
    <row r="19" spans="1:14" ht="12.4" customHeight="1" x14ac:dyDescent="0.2">
      <c r="A19" s="779" t="s">
        <v>239</v>
      </c>
      <c r="B19" s="639"/>
      <c r="C19" s="481">
        <v>3.8600000000000002E-2</v>
      </c>
      <c r="D19" s="481">
        <v>1.5699999999999999E-2</v>
      </c>
      <c r="E19" s="481">
        <v>0.27900000000000003</v>
      </c>
      <c r="F19" s="481">
        <v>0.1628</v>
      </c>
      <c r="G19" s="481">
        <v>0.37540000000000001</v>
      </c>
      <c r="H19" s="481">
        <v>0.1794</v>
      </c>
      <c r="I19" s="481">
        <v>3.5000000000000003E-2</v>
      </c>
      <c r="J19" s="481">
        <v>1.35E-2</v>
      </c>
      <c r="K19" s="481">
        <v>0.27750000000000002</v>
      </c>
      <c r="L19" s="481">
        <v>0.184</v>
      </c>
      <c r="M19" s="481">
        <v>0.37740000000000001</v>
      </c>
      <c r="N19" s="481">
        <v>0.19040000000000001</v>
      </c>
    </row>
    <row r="20" spans="1:14" ht="12.4" customHeight="1" x14ac:dyDescent="0.2">
      <c r="A20" s="779" t="s">
        <v>242</v>
      </c>
      <c r="B20" s="639"/>
      <c r="C20" s="481">
        <v>3.0300000000000001E-2</v>
      </c>
      <c r="D20" s="481">
        <v>2.1299999999999999E-2</v>
      </c>
      <c r="E20" s="481">
        <v>0.65429999999999999</v>
      </c>
      <c r="F20" s="481">
        <v>0.58520000000000005</v>
      </c>
      <c r="G20" s="481">
        <v>0.45490000000000003</v>
      </c>
      <c r="H20" s="481">
        <v>0.42070000000000002</v>
      </c>
      <c r="I20" s="481">
        <v>2.8299999999999999E-2</v>
      </c>
      <c r="J20" s="481">
        <v>1.9900000000000001E-2</v>
      </c>
      <c r="K20" s="481">
        <v>0.65380000000000005</v>
      </c>
      <c r="L20" s="481">
        <v>0.58160000000000001</v>
      </c>
      <c r="M20" s="481">
        <v>0.45579999999999998</v>
      </c>
      <c r="N20" s="481">
        <v>0.4365</v>
      </c>
    </row>
    <row r="21" spans="1:14" ht="12.4" customHeight="1" x14ac:dyDescent="0.2">
      <c r="A21" s="779" t="s">
        <v>1143</v>
      </c>
      <c r="B21" s="639"/>
    </row>
    <row r="22" spans="1:14" ht="12.4" customHeight="1" x14ac:dyDescent="0.2">
      <c r="B22" s="132" t="s">
        <v>1144</v>
      </c>
      <c r="C22" s="481">
        <v>5.1000000000000004E-3</v>
      </c>
      <c r="D22" s="481">
        <v>2.3999999999999998E-3</v>
      </c>
      <c r="E22" s="481">
        <v>0.46949999999999997</v>
      </c>
      <c r="F22" s="481">
        <v>0.28999999999999998</v>
      </c>
      <c r="G22" s="481">
        <v>0.4</v>
      </c>
      <c r="H22" s="481">
        <v>0.4</v>
      </c>
      <c r="I22" s="481">
        <v>5.0000000000000001E-3</v>
      </c>
      <c r="J22" s="481">
        <v>2.0999999999999999E-3</v>
      </c>
      <c r="K22" s="481">
        <v>0.46229999999999999</v>
      </c>
      <c r="L22" s="481">
        <v>0.2646</v>
      </c>
      <c r="M22" s="481">
        <v>0.4</v>
      </c>
      <c r="N22" s="481">
        <v>0.4</v>
      </c>
    </row>
    <row r="23" spans="1:14" ht="12.4" customHeight="1" x14ac:dyDescent="0.2">
      <c r="B23" s="132" t="s">
        <v>1145</v>
      </c>
      <c r="C23" s="481">
        <v>8.6E-3</v>
      </c>
      <c r="D23" s="481">
        <v>4.4000000000000003E-3</v>
      </c>
      <c r="E23" s="481">
        <v>0.1489</v>
      </c>
      <c r="F23" s="481">
        <v>7.0599999999999996E-2</v>
      </c>
      <c r="G23" s="481">
        <v>0.65500000000000003</v>
      </c>
      <c r="H23" s="481">
        <v>0.23400000000000001</v>
      </c>
      <c r="I23" s="481">
        <v>8.5000000000000006E-3</v>
      </c>
      <c r="J23" s="481">
        <v>4.1000000000000003E-3</v>
      </c>
      <c r="K23" s="481">
        <v>0.15490000000000001</v>
      </c>
      <c r="L23" s="481">
        <v>7.5399999999999995E-2</v>
      </c>
      <c r="M23" s="481">
        <v>0.65190000000000003</v>
      </c>
      <c r="N23" s="481">
        <v>0.19839999999999999</v>
      </c>
    </row>
    <row r="24" spans="1:14" ht="12.4" customHeight="1" x14ac:dyDescent="0.2">
      <c r="A24" s="779" t="s">
        <v>1146</v>
      </c>
      <c r="B24" s="639"/>
      <c r="C24" s="481">
        <v>1.54E-2</v>
      </c>
      <c r="D24" s="481">
        <v>3.7000000000000002E-3</v>
      </c>
      <c r="E24" s="481">
        <v>0.82320000000000004</v>
      </c>
      <c r="F24" s="481">
        <v>0.7329</v>
      </c>
      <c r="G24" s="481">
        <v>0.45200000000000001</v>
      </c>
      <c r="H24" s="481">
        <v>0.43859999999999999</v>
      </c>
      <c r="I24" s="481">
        <v>1.5699999999999999E-2</v>
      </c>
      <c r="J24" s="481">
        <v>3.5999999999999999E-3</v>
      </c>
      <c r="K24" s="481">
        <v>0.82279999999999998</v>
      </c>
      <c r="L24" s="481">
        <v>0.73080000000000001</v>
      </c>
      <c r="M24" s="481">
        <v>0.44800000000000001</v>
      </c>
      <c r="N24" s="481">
        <v>0.39190000000000003</v>
      </c>
    </row>
    <row r="25" spans="1:14" ht="12.4" customHeight="1" x14ac:dyDescent="0.2">
      <c r="A25" s="675" t="s">
        <v>1147</v>
      </c>
      <c r="B25" s="639"/>
      <c r="C25" s="483">
        <v>2.41E-2</v>
      </c>
      <c r="D25" s="483">
        <v>1.0800000000000001E-2</v>
      </c>
      <c r="E25" s="483">
        <v>0.48659999999999998</v>
      </c>
      <c r="F25" s="483">
        <v>0.43509999999999999</v>
      </c>
      <c r="G25" s="483">
        <v>0.7016</v>
      </c>
      <c r="H25" s="483">
        <v>0.67949999999999999</v>
      </c>
      <c r="I25" s="483">
        <v>2.35E-2</v>
      </c>
      <c r="J25" s="483">
        <v>9.9000000000000008E-3</v>
      </c>
      <c r="K25" s="483">
        <v>0.48349999999999999</v>
      </c>
      <c r="L25" s="483">
        <v>0.42949999999999999</v>
      </c>
      <c r="M25" s="483">
        <v>0.70130000000000003</v>
      </c>
      <c r="N25" s="483">
        <v>0.65129999999999999</v>
      </c>
    </row>
    <row r="26" spans="1:14" ht="15" customHeight="1" x14ac:dyDescent="0.2">
      <c r="A26" s="136"/>
      <c r="B26" s="136"/>
      <c r="C26" s="136"/>
      <c r="D26" s="136"/>
      <c r="E26" s="136"/>
      <c r="F26" s="136"/>
      <c r="G26" s="136"/>
      <c r="H26" s="136"/>
      <c r="I26" s="136"/>
      <c r="J26" s="136"/>
      <c r="K26" s="136"/>
      <c r="L26" s="136"/>
      <c r="M26" s="136"/>
      <c r="N26" s="136"/>
    </row>
    <row r="27" spans="1:14" ht="12.4" customHeight="1" x14ac:dyDescent="0.2">
      <c r="A27" s="639"/>
      <c r="B27" s="639"/>
      <c r="C27" s="763" t="s">
        <v>848</v>
      </c>
      <c r="D27" s="639"/>
      <c r="E27" s="639"/>
      <c r="F27" s="639"/>
      <c r="G27" s="639"/>
      <c r="H27" s="639"/>
      <c r="I27" s="639"/>
      <c r="J27" s="639"/>
      <c r="K27" s="639"/>
      <c r="L27" s="639"/>
      <c r="M27" s="639"/>
      <c r="N27" s="639"/>
    </row>
    <row r="28" spans="1:14" ht="43.35" customHeight="1" x14ac:dyDescent="0.2">
      <c r="A28" s="647" t="s">
        <v>1131</v>
      </c>
      <c r="B28" s="639"/>
      <c r="C28" s="91" t="s">
        <v>1138</v>
      </c>
      <c r="D28" s="68" t="s">
        <v>1133</v>
      </c>
      <c r="E28" s="91" t="s">
        <v>1139</v>
      </c>
      <c r="F28" s="91" t="s">
        <v>1140</v>
      </c>
      <c r="G28" s="91" t="s">
        <v>1141</v>
      </c>
      <c r="H28" s="91" t="s">
        <v>1142</v>
      </c>
    </row>
    <row r="29" spans="1:14" ht="12.4" customHeight="1" x14ac:dyDescent="0.2">
      <c r="A29" s="777" t="s">
        <v>236</v>
      </c>
      <c r="B29" s="777"/>
      <c r="C29" s="484">
        <v>2.0000000000000001E-4</v>
      </c>
      <c r="D29" s="484">
        <v>0</v>
      </c>
      <c r="E29" s="484">
        <v>0.29799999999999999</v>
      </c>
      <c r="F29" s="484">
        <v>0.26450000000000001</v>
      </c>
      <c r="G29" s="484">
        <v>0.47020000000000001</v>
      </c>
      <c r="H29" s="484">
        <v>0.1216</v>
      </c>
    </row>
    <row r="30" spans="1:14" ht="12.4" customHeight="1" x14ac:dyDescent="0.2">
      <c r="A30" s="779" t="s">
        <v>238</v>
      </c>
      <c r="B30" s="639"/>
      <c r="C30" s="485">
        <v>2.8999999999999998E-3</v>
      </c>
      <c r="D30" s="485">
        <v>0</v>
      </c>
      <c r="E30" s="485">
        <v>0.45</v>
      </c>
      <c r="F30" s="485">
        <v>0</v>
      </c>
      <c r="G30" s="485">
        <v>0.41449999999999998</v>
      </c>
      <c r="H30" s="485">
        <v>0</v>
      </c>
    </row>
    <row r="31" spans="1:14" ht="12.4" customHeight="1" x14ac:dyDescent="0.2">
      <c r="A31" s="779" t="s">
        <v>239</v>
      </c>
      <c r="B31" s="639"/>
      <c r="C31" s="485">
        <v>3.2500000000000001E-2</v>
      </c>
      <c r="D31" s="485">
        <v>1.24E-2</v>
      </c>
      <c r="E31" s="485">
        <v>0.27789999999999998</v>
      </c>
      <c r="F31" s="485">
        <v>0.1915</v>
      </c>
      <c r="G31" s="485">
        <v>0.36840000000000001</v>
      </c>
      <c r="H31" s="485">
        <v>0.21249999999999999</v>
      </c>
    </row>
    <row r="32" spans="1:14" ht="12.4" customHeight="1" x14ac:dyDescent="0.2">
      <c r="A32" s="779" t="s">
        <v>242</v>
      </c>
      <c r="B32" s="639"/>
      <c r="C32" s="485">
        <v>2.58E-2</v>
      </c>
      <c r="D32" s="485">
        <v>1.7600000000000001E-2</v>
      </c>
      <c r="E32" s="485">
        <v>0.70550000000000002</v>
      </c>
      <c r="F32" s="485">
        <v>0.48070000000000002</v>
      </c>
      <c r="G32" s="485">
        <v>0.45479999999999998</v>
      </c>
      <c r="H32" s="485">
        <v>0.4244</v>
      </c>
    </row>
    <row r="33" spans="1:14" ht="12.4" customHeight="1" x14ac:dyDescent="0.2">
      <c r="A33" s="744" t="s">
        <v>1143</v>
      </c>
      <c r="B33" s="639"/>
    </row>
    <row r="34" spans="1:14" ht="12.4" customHeight="1" x14ac:dyDescent="0.2">
      <c r="B34" s="92" t="s">
        <v>1144</v>
      </c>
      <c r="C34" s="485">
        <v>4.1999999999999997E-3</v>
      </c>
      <c r="D34" s="485">
        <v>1.8E-3</v>
      </c>
      <c r="E34" s="485">
        <v>0.43709999999999999</v>
      </c>
      <c r="F34" s="485">
        <v>0.23760000000000001</v>
      </c>
      <c r="G34" s="485">
        <v>0.4</v>
      </c>
      <c r="H34" s="485">
        <v>0.4</v>
      </c>
    </row>
    <row r="35" spans="1:14" ht="12.4" customHeight="1" x14ac:dyDescent="0.2">
      <c r="B35" s="92" t="s">
        <v>1145</v>
      </c>
      <c r="C35" s="485">
        <v>7.6E-3</v>
      </c>
      <c r="D35" s="485">
        <v>3.8999999999999998E-3</v>
      </c>
      <c r="E35" s="485">
        <v>0.15640000000000001</v>
      </c>
      <c r="F35" s="485">
        <v>7.4099999999999999E-2</v>
      </c>
      <c r="G35" s="485">
        <v>0.64910000000000001</v>
      </c>
      <c r="H35" s="485">
        <v>0.18110000000000001</v>
      </c>
    </row>
    <row r="36" spans="1:14" ht="12.4" customHeight="1" x14ac:dyDescent="0.2">
      <c r="A36" s="744" t="s">
        <v>1146</v>
      </c>
      <c r="B36" s="639"/>
      <c r="C36" s="481">
        <v>1.4200000000000001E-2</v>
      </c>
      <c r="D36" s="481">
        <v>1.17E-2</v>
      </c>
      <c r="E36" s="481">
        <v>0.82420000000000004</v>
      </c>
      <c r="F36" s="481">
        <v>0.72560000000000002</v>
      </c>
      <c r="G36" s="481">
        <v>0.4546</v>
      </c>
      <c r="H36" s="481">
        <v>0.35959999999999998</v>
      </c>
    </row>
    <row r="37" spans="1:14" ht="12.4" customHeight="1" x14ac:dyDescent="0.2">
      <c r="A37" s="675" t="s">
        <v>1147</v>
      </c>
      <c r="B37" s="639"/>
      <c r="C37" s="483">
        <v>2.1899999999999999E-2</v>
      </c>
      <c r="D37" s="483">
        <v>9.7999999999999997E-3</v>
      </c>
      <c r="E37" s="483">
        <v>0.49059999999999998</v>
      </c>
      <c r="F37" s="483">
        <v>0.41510000000000002</v>
      </c>
      <c r="G37" s="483">
        <v>0.69689999999999996</v>
      </c>
      <c r="H37" s="483">
        <v>0.5786</v>
      </c>
    </row>
    <row r="38" spans="1:14" ht="3.4" customHeight="1" x14ac:dyDescent="0.2">
      <c r="A38" s="486"/>
      <c r="B38" s="487"/>
      <c r="C38" s="487"/>
      <c r="D38" s="487"/>
      <c r="E38" s="487"/>
      <c r="F38" s="487"/>
      <c r="G38" s="487"/>
      <c r="H38" s="487"/>
    </row>
    <row r="39" spans="1:14" ht="10.9" customHeight="1" x14ac:dyDescent="0.2">
      <c r="A39" s="64" t="s">
        <v>159</v>
      </c>
      <c r="B39" s="668" t="s">
        <v>1148</v>
      </c>
      <c r="C39" s="639"/>
      <c r="D39" s="639"/>
      <c r="E39" s="639"/>
      <c r="F39" s="639"/>
      <c r="G39" s="639"/>
      <c r="H39" s="639"/>
      <c r="I39" s="639"/>
      <c r="J39" s="639"/>
      <c r="K39" s="639"/>
      <c r="L39" s="639"/>
      <c r="M39" s="639"/>
      <c r="N39" s="639"/>
    </row>
    <row r="40" spans="1:14" ht="10.9" customHeight="1" x14ac:dyDescent="0.2">
      <c r="A40" s="64" t="s">
        <v>161</v>
      </c>
      <c r="B40" s="668" t="s">
        <v>1149</v>
      </c>
      <c r="C40" s="639"/>
      <c r="D40" s="639"/>
      <c r="E40" s="639"/>
      <c r="F40" s="639"/>
      <c r="G40" s="639"/>
      <c r="H40" s="639"/>
      <c r="I40" s="639"/>
      <c r="J40" s="639"/>
      <c r="K40" s="639"/>
      <c r="L40" s="639"/>
      <c r="M40" s="639"/>
      <c r="N40" s="639"/>
    </row>
  </sheetData>
  <mergeCells count="35">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58"/>
  <sheetViews>
    <sheetView showRuler="0"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646" t="s">
        <v>1150</v>
      </c>
      <c r="B1" s="639"/>
      <c r="C1" s="639"/>
      <c r="D1" s="639"/>
      <c r="E1" s="639"/>
      <c r="F1" s="639"/>
      <c r="G1" s="639"/>
      <c r="H1" s="639"/>
      <c r="I1" s="639"/>
    </row>
    <row r="2" spans="1:9" ht="15" customHeight="1" x14ac:dyDescent="0.2"/>
    <row r="3" spans="1:9" ht="12.4" customHeight="1" x14ac:dyDescent="0.2">
      <c r="A3" s="192">
        <f>SUM(D7:I34)</f>
        <v>92562.2</v>
      </c>
      <c r="D3" s="64" t="s">
        <v>93</v>
      </c>
      <c r="E3" s="64" t="s">
        <v>94</v>
      </c>
      <c r="F3" s="64" t="s">
        <v>95</v>
      </c>
      <c r="G3" s="64" t="s">
        <v>96</v>
      </c>
      <c r="H3" s="64" t="s">
        <v>97</v>
      </c>
      <c r="I3" s="64" t="s">
        <v>852</v>
      </c>
    </row>
    <row r="4" spans="1:9" ht="3.4" customHeight="1" x14ac:dyDescent="0.2"/>
    <row r="5" spans="1:9" ht="12.4" customHeight="1" x14ac:dyDescent="0.2">
      <c r="D5" s="661" t="s">
        <v>227</v>
      </c>
      <c r="E5" s="661"/>
      <c r="F5" s="661"/>
      <c r="G5" s="661"/>
      <c r="H5" s="661"/>
      <c r="I5" s="661"/>
    </row>
    <row r="6" spans="1:9" ht="32.65" customHeight="1" x14ac:dyDescent="0.2">
      <c r="B6" s="731" t="s">
        <v>98</v>
      </c>
      <c r="C6" s="639"/>
      <c r="D6" s="334" t="s">
        <v>1151</v>
      </c>
      <c r="E6" s="334" t="s">
        <v>1152</v>
      </c>
      <c r="F6" s="334" t="s">
        <v>1153</v>
      </c>
      <c r="G6" s="334" t="s">
        <v>1154</v>
      </c>
      <c r="H6" s="334" t="s">
        <v>1155</v>
      </c>
      <c r="I6" s="334" t="s">
        <v>165</v>
      </c>
    </row>
    <row r="7" spans="1:9" ht="12.4" customHeight="1" x14ac:dyDescent="0.2">
      <c r="A7" s="176" t="s">
        <v>167</v>
      </c>
      <c r="B7" s="683" t="s">
        <v>1156</v>
      </c>
      <c r="C7" s="683"/>
      <c r="D7" s="312">
        <v>1000</v>
      </c>
      <c r="E7" s="312">
        <v>3535</v>
      </c>
      <c r="F7" s="114" t="s">
        <v>136</v>
      </c>
      <c r="G7" s="488">
        <v>1.4</v>
      </c>
      <c r="H7" s="312">
        <v>6348</v>
      </c>
      <c r="I7" s="312">
        <v>2792</v>
      </c>
    </row>
    <row r="8" spans="1:9" ht="12.4" customHeight="1" x14ac:dyDescent="0.2">
      <c r="A8" s="176" t="s">
        <v>169</v>
      </c>
      <c r="B8" s="833" t="s">
        <v>1157</v>
      </c>
      <c r="C8" s="639"/>
      <c r="D8" s="42" t="s">
        <v>136</v>
      </c>
      <c r="E8" s="42" t="s">
        <v>136</v>
      </c>
      <c r="F8" s="32">
        <v>0</v>
      </c>
      <c r="G8" s="32">
        <v>0</v>
      </c>
      <c r="H8" s="32">
        <v>0</v>
      </c>
      <c r="I8" s="32">
        <v>0</v>
      </c>
    </row>
    <row r="9" spans="1:9" ht="12.4" customHeight="1" x14ac:dyDescent="0.2">
      <c r="A9" s="176" t="s">
        <v>171</v>
      </c>
      <c r="B9" s="833" t="s">
        <v>1158</v>
      </c>
      <c r="C9" s="639"/>
      <c r="D9" s="42" t="s">
        <v>136</v>
      </c>
      <c r="E9" s="42" t="s">
        <v>136</v>
      </c>
      <c r="F9" s="42" t="s">
        <v>136</v>
      </c>
      <c r="G9" s="42" t="s">
        <v>136</v>
      </c>
      <c r="H9" s="32">
        <v>0</v>
      </c>
      <c r="I9" s="32">
        <v>0</v>
      </c>
    </row>
    <row r="10" spans="1:9" ht="12.4" customHeight="1" x14ac:dyDescent="0.2">
      <c r="A10" s="176" t="s">
        <v>173</v>
      </c>
      <c r="B10" s="833" t="s">
        <v>1159</v>
      </c>
      <c r="C10" s="639"/>
      <c r="D10" s="42" t="s">
        <v>136</v>
      </c>
      <c r="E10" s="42" t="s">
        <v>136</v>
      </c>
      <c r="F10" s="42" t="s">
        <v>136</v>
      </c>
      <c r="G10" s="42" t="s">
        <v>136</v>
      </c>
      <c r="H10" s="32">
        <v>923</v>
      </c>
      <c r="I10" s="32">
        <v>796</v>
      </c>
    </row>
    <row r="11" spans="1:9" ht="12.4" customHeight="1" x14ac:dyDescent="0.2">
      <c r="A11" s="176" t="s">
        <v>175</v>
      </c>
      <c r="B11" s="851" t="s">
        <v>1160</v>
      </c>
      <c r="C11" s="639"/>
      <c r="D11" s="44" t="s">
        <v>136</v>
      </c>
      <c r="E11" s="44" t="s">
        <v>136</v>
      </c>
      <c r="F11" s="44" t="s">
        <v>136</v>
      </c>
      <c r="G11" s="44" t="s">
        <v>136</v>
      </c>
      <c r="H11" s="44" t="s">
        <v>136</v>
      </c>
      <c r="I11" s="24">
        <v>0</v>
      </c>
    </row>
    <row r="12" spans="1:9" ht="12.4" customHeight="1" x14ac:dyDescent="0.2">
      <c r="A12" s="176" t="s">
        <v>177</v>
      </c>
      <c r="B12" s="819" t="s">
        <v>230</v>
      </c>
      <c r="C12" s="819"/>
      <c r="D12" s="83">
        <v>1000</v>
      </c>
      <c r="E12" s="83">
        <v>3535</v>
      </c>
      <c r="F12" s="83">
        <v>0</v>
      </c>
      <c r="G12" s="397" t="s">
        <v>136</v>
      </c>
      <c r="H12" s="83">
        <v>7271</v>
      </c>
      <c r="I12" s="83">
        <v>3588</v>
      </c>
    </row>
    <row r="13" spans="1:9" ht="15" customHeight="1" x14ac:dyDescent="0.2">
      <c r="B13" s="474"/>
      <c r="C13" s="490"/>
      <c r="D13" s="45"/>
      <c r="E13" s="45"/>
      <c r="F13" s="45"/>
      <c r="G13" s="45"/>
      <c r="H13" s="45"/>
      <c r="I13" s="45"/>
    </row>
    <row r="14" spans="1:9" ht="12.4" customHeight="1" x14ac:dyDescent="0.2">
      <c r="D14" s="64" t="s">
        <v>93</v>
      </c>
      <c r="E14" s="64" t="s">
        <v>94</v>
      </c>
      <c r="F14" s="64" t="s">
        <v>95</v>
      </c>
      <c r="G14" s="64" t="s">
        <v>96</v>
      </c>
      <c r="H14" s="64" t="s">
        <v>97</v>
      </c>
      <c r="I14" s="64" t="s">
        <v>852</v>
      </c>
    </row>
    <row r="15" spans="1:9" ht="3.4" customHeight="1" x14ac:dyDescent="0.2"/>
    <row r="16" spans="1:9" ht="12.4" customHeight="1" x14ac:dyDescent="0.2">
      <c r="D16" s="681" t="s">
        <v>310</v>
      </c>
      <c r="E16" s="639"/>
      <c r="F16" s="639"/>
      <c r="G16" s="639"/>
      <c r="H16" s="639"/>
      <c r="I16" s="639"/>
    </row>
    <row r="17" spans="1:9" ht="32.65" customHeight="1" x14ac:dyDescent="0.2">
      <c r="B17" s="731" t="s">
        <v>98</v>
      </c>
      <c r="C17" s="639"/>
      <c r="D17" s="91" t="s">
        <v>1151</v>
      </c>
      <c r="E17" s="91" t="s">
        <v>1152</v>
      </c>
      <c r="F17" s="91" t="s">
        <v>1153</v>
      </c>
      <c r="G17" s="91" t="s">
        <v>1161</v>
      </c>
      <c r="H17" s="91" t="s">
        <v>1155</v>
      </c>
      <c r="I17" s="91" t="s">
        <v>165</v>
      </c>
    </row>
    <row r="18" spans="1:9" ht="12.4" customHeight="1" x14ac:dyDescent="0.2">
      <c r="A18" s="176" t="s">
        <v>167</v>
      </c>
      <c r="B18" s="683" t="s">
        <v>1156</v>
      </c>
      <c r="C18" s="683"/>
      <c r="D18" s="333">
        <v>1042</v>
      </c>
      <c r="E18" s="333">
        <v>3499</v>
      </c>
      <c r="F18" s="43" t="s">
        <v>136</v>
      </c>
      <c r="G18" s="423">
        <v>1.4</v>
      </c>
      <c r="H18" s="333">
        <v>6358</v>
      </c>
      <c r="I18" s="333">
        <v>2596</v>
      </c>
    </row>
    <row r="19" spans="1:9" ht="12.4" customHeight="1" x14ac:dyDescent="0.2">
      <c r="A19" s="176" t="s">
        <v>169</v>
      </c>
      <c r="B19" s="833" t="s">
        <v>1157</v>
      </c>
      <c r="C19" s="639"/>
      <c r="D19" s="182" t="s">
        <v>136</v>
      </c>
      <c r="E19" s="182" t="s">
        <v>136</v>
      </c>
      <c r="F19" s="33">
        <v>0</v>
      </c>
      <c r="G19" s="33">
        <v>0</v>
      </c>
      <c r="H19" s="33">
        <v>0</v>
      </c>
      <c r="I19" s="33">
        <v>0</v>
      </c>
    </row>
    <row r="20" spans="1:9" ht="12.4" customHeight="1" x14ac:dyDescent="0.2">
      <c r="A20" s="176" t="s">
        <v>171</v>
      </c>
      <c r="B20" s="833" t="s">
        <v>1158</v>
      </c>
      <c r="C20" s="639"/>
      <c r="D20" s="182" t="s">
        <v>136</v>
      </c>
      <c r="E20" s="182" t="s">
        <v>136</v>
      </c>
      <c r="F20" s="182" t="s">
        <v>136</v>
      </c>
      <c r="G20" s="182" t="s">
        <v>136</v>
      </c>
      <c r="H20" s="33">
        <v>0</v>
      </c>
      <c r="I20" s="33">
        <v>0</v>
      </c>
    </row>
    <row r="21" spans="1:9" ht="12.4" customHeight="1" x14ac:dyDescent="0.2">
      <c r="A21" s="176" t="s">
        <v>173</v>
      </c>
      <c r="B21" s="833" t="s">
        <v>1159</v>
      </c>
      <c r="C21" s="639"/>
      <c r="D21" s="182" t="s">
        <v>136</v>
      </c>
      <c r="E21" s="182" t="s">
        <v>136</v>
      </c>
      <c r="F21" s="182" t="s">
        <v>136</v>
      </c>
      <c r="G21" s="182" t="s">
        <v>136</v>
      </c>
      <c r="H21" s="33">
        <v>1587</v>
      </c>
      <c r="I21" s="33">
        <v>1102</v>
      </c>
    </row>
    <row r="22" spans="1:9" ht="12.4" customHeight="1" x14ac:dyDescent="0.2">
      <c r="A22" s="176" t="s">
        <v>175</v>
      </c>
      <c r="B22" s="851" t="s">
        <v>1160</v>
      </c>
      <c r="C22" s="639"/>
      <c r="D22" s="189" t="s">
        <v>136</v>
      </c>
      <c r="E22" s="189" t="s">
        <v>136</v>
      </c>
      <c r="F22" s="189" t="s">
        <v>136</v>
      </c>
      <c r="G22" s="189" t="s">
        <v>136</v>
      </c>
      <c r="H22" s="189" t="s">
        <v>136</v>
      </c>
      <c r="I22" s="25">
        <v>0</v>
      </c>
    </row>
    <row r="23" spans="1:9" ht="12.4" customHeight="1" x14ac:dyDescent="0.2">
      <c r="A23" s="176" t="s">
        <v>177</v>
      </c>
      <c r="B23" s="819" t="s">
        <v>230</v>
      </c>
      <c r="C23" s="819"/>
      <c r="D23" s="152">
        <v>1042</v>
      </c>
      <c r="E23" s="152">
        <v>3499</v>
      </c>
      <c r="F23" s="152">
        <v>0</v>
      </c>
      <c r="G23" s="115" t="s">
        <v>136</v>
      </c>
      <c r="H23" s="152">
        <v>7945</v>
      </c>
      <c r="I23" s="152">
        <v>3698</v>
      </c>
    </row>
    <row r="24" spans="1:9" ht="15" customHeight="1" x14ac:dyDescent="0.2">
      <c r="B24" s="474"/>
      <c r="C24" s="490"/>
      <c r="D24" s="45"/>
      <c r="E24" s="45"/>
      <c r="F24" s="45"/>
      <c r="G24" s="43"/>
      <c r="H24" s="45"/>
      <c r="I24" s="45"/>
    </row>
    <row r="25" spans="1:9" ht="12.4" customHeight="1" x14ac:dyDescent="0.2">
      <c r="D25" s="64" t="s">
        <v>93</v>
      </c>
      <c r="E25" s="64" t="s">
        <v>94</v>
      </c>
      <c r="F25" s="64" t="s">
        <v>95</v>
      </c>
      <c r="G25" s="64" t="s">
        <v>96</v>
      </c>
      <c r="H25" s="64" t="s">
        <v>97</v>
      </c>
      <c r="I25" s="64" t="s">
        <v>852</v>
      </c>
    </row>
    <row r="26" spans="1:9" ht="3.4" customHeight="1" x14ac:dyDescent="0.2"/>
    <row r="27" spans="1:9" ht="12.4" customHeight="1" x14ac:dyDescent="0.2">
      <c r="D27" s="681" t="s">
        <v>326</v>
      </c>
      <c r="E27" s="639"/>
      <c r="F27" s="639"/>
      <c r="G27" s="639"/>
      <c r="H27" s="639"/>
      <c r="I27" s="639"/>
    </row>
    <row r="28" spans="1:9" ht="32.65" customHeight="1" x14ac:dyDescent="0.2">
      <c r="B28" s="731" t="s">
        <v>98</v>
      </c>
      <c r="C28" s="639"/>
      <c r="D28" s="91" t="s">
        <v>1151</v>
      </c>
      <c r="E28" s="91" t="s">
        <v>1152</v>
      </c>
      <c r="F28" s="91" t="s">
        <v>1153</v>
      </c>
      <c r="G28" s="91" t="s">
        <v>1162</v>
      </c>
      <c r="H28" s="91" t="s">
        <v>1155</v>
      </c>
      <c r="I28" s="91" t="s">
        <v>165</v>
      </c>
    </row>
    <row r="29" spans="1:9" ht="12.4" customHeight="1" x14ac:dyDescent="0.2">
      <c r="A29" s="176" t="s">
        <v>167</v>
      </c>
      <c r="B29" s="683" t="s">
        <v>1156</v>
      </c>
      <c r="C29" s="852"/>
      <c r="D29" s="333">
        <v>908</v>
      </c>
      <c r="E29" s="333">
        <v>3419</v>
      </c>
      <c r="F29" s="43" t="s">
        <v>136</v>
      </c>
      <c r="G29" s="423">
        <v>1.4</v>
      </c>
      <c r="H29" s="333">
        <v>6058</v>
      </c>
      <c r="I29" s="333">
        <v>2421</v>
      </c>
    </row>
    <row r="30" spans="1:9" ht="12.4" customHeight="1" x14ac:dyDescent="0.2">
      <c r="A30" s="176" t="s">
        <v>169</v>
      </c>
      <c r="B30" s="833" t="s">
        <v>1157</v>
      </c>
      <c r="C30" s="639"/>
      <c r="D30" s="182" t="s">
        <v>136</v>
      </c>
      <c r="E30" s="182" t="s">
        <v>136</v>
      </c>
      <c r="F30" s="33">
        <v>0</v>
      </c>
      <c r="G30" s="33">
        <v>0</v>
      </c>
      <c r="H30" s="33">
        <v>0</v>
      </c>
      <c r="I30" s="33">
        <v>0</v>
      </c>
    </row>
    <row r="31" spans="1:9" ht="12.4" customHeight="1" x14ac:dyDescent="0.2">
      <c r="A31" s="176" t="s">
        <v>171</v>
      </c>
      <c r="B31" s="833" t="s">
        <v>1158</v>
      </c>
      <c r="C31" s="639"/>
      <c r="D31" s="182" t="s">
        <v>136</v>
      </c>
      <c r="E31" s="182" t="s">
        <v>136</v>
      </c>
      <c r="F31" s="182" t="s">
        <v>136</v>
      </c>
      <c r="G31" s="182" t="s">
        <v>136</v>
      </c>
      <c r="H31" s="33">
        <v>0</v>
      </c>
      <c r="I31" s="33">
        <v>0</v>
      </c>
    </row>
    <row r="32" spans="1:9" ht="12.4" customHeight="1" x14ac:dyDescent="0.2">
      <c r="A32" s="176" t="s">
        <v>173</v>
      </c>
      <c r="B32" s="833" t="s">
        <v>1159</v>
      </c>
      <c r="C32" s="639"/>
      <c r="D32" s="182" t="s">
        <v>136</v>
      </c>
      <c r="E32" s="182" t="s">
        <v>136</v>
      </c>
      <c r="F32" s="182" t="s">
        <v>136</v>
      </c>
      <c r="G32" s="182" t="s">
        <v>136</v>
      </c>
      <c r="H32" s="33">
        <v>1057</v>
      </c>
      <c r="I32" s="33">
        <v>838</v>
      </c>
    </row>
    <row r="33" spans="1:9" ht="12.4" customHeight="1" x14ac:dyDescent="0.2">
      <c r="A33" s="176" t="s">
        <v>175</v>
      </c>
      <c r="B33" s="851" t="s">
        <v>1160</v>
      </c>
      <c r="C33" s="639"/>
      <c r="D33" s="189" t="s">
        <v>136</v>
      </c>
      <c r="E33" s="189" t="s">
        <v>136</v>
      </c>
      <c r="F33" s="189" t="s">
        <v>136</v>
      </c>
      <c r="G33" s="189" t="s">
        <v>136</v>
      </c>
      <c r="H33" s="189" t="s">
        <v>136</v>
      </c>
      <c r="I33" s="25">
        <v>0</v>
      </c>
    </row>
    <row r="34" spans="1:9" ht="12.4" customHeight="1" x14ac:dyDescent="0.2">
      <c r="A34" s="176" t="s">
        <v>177</v>
      </c>
      <c r="B34" s="819" t="s">
        <v>230</v>
      </c>
      <c r="C34" s="838"/>
      <c r="D34" s="152">
        <v>908</v>
      </c>
      <c r="E34" s="152">
        <v>3419</v>
      </c>
      <c r="F34" s="152">
        <v>0</v>
      </c>
      <c r="G34" s="115" t="s">
        <v>136</v>
      </c>
      <c r="H34" s="152">
        <v>7115</v>
      </c>
      <c r="I34" s="152">
        <v>3259</v>
      </c>
    </row>
    <row r="35" spans="1:9" ht="15" customHeight="1" x14ac:dyDescent="0.2">
      <c r="B35" s="239"/>
      <c r="C35" s="48"/>
      <c r="D35" s="48"/>
      <c r="E35" s="48"/>
      <c r="F35" s="48"/>
      <c r="G35" s="48"/>
      <c r="H35" s="48"/>
      <c r="I35" s="48"/>
    </row>
    <row r="36" spans="1:9" ht="12.4" customHeight="1" x14ac:dyDescent="0.2">
      <c r="D36" s="64" t="s">
        <v>93</v>
      </c>
      <c r="E36" s="64" t="s">
        <v>94</v>
      </c>
      <c r="F36" s="64" t="s">
        <v>95</v>
      </c>
      <c r="G36" s="64" t="s">
        <v>96</v>
      </c>
      <c r="H36" s="64" t="s">
        <v>97</v>
      </c>
      <c r="I36" s="64" t="s">
        <v>852</v>
      </c>
    </row>
    <row r="37" spans="1:9" ht="3.4" customHeight="1" x14ac:dyDescent="0.2"/>
    <row r="38" spans="1:9" ht="12.4" customHeight="1" x14ac:dyDescent="0.2">
      <c r="A38" s="192">
        <f>SUM(D40:I56)</f>
        <v>55540.800000000003</v>
      </c>
      <c r="D38" s="681" t="s">
        <v>847</v>
      </c>
      <c r="E38" s="639"/>
      <c r="F38" s="639"/>
      <c r="G38" s="639"/>
      <c r="H38" s="639"/>
      <c r="I38" s="639"/>
    </row>
    <row r="39" spans="1:9" ht="32.65" customHeight="1" x14ac:dyDescent="0.2">
      <c r="B39" s="731" t="s">
        <v>98</v>
      </c>
      <c r="C39" s="639"/>
      <c r="D39" s="91" t="s">
        <v>1151</v>
      </c>
      <c r="E39" s="91" t="s">
        <v>1152</v>
      </c>
      <c r="F39" s="91" t="s">
        <v>1153</v>
      </c>
      <c r="G39" s="91" t="s">
        <v>1154</v>
      </c>
      <c r="H39" s="91" t="s">
        <v>1155</v>
      </c>
      <c r="I39" s="91" t="s">
        <v>165</v>
      </c>
    </row>
    <row r="40" spans="1:9" ht="12.4" customHeight="1" x14ac:dyDescent="0.2">
      <c r="A40" s="176" t="s">
        <v>167</v>
      </c>
      <c r="B40" s="683" t="s">
        <v>1156</v>
      </c>
      <c r="C40" s="852"/>
      <c r="D40" s="333">
        <v>692</v>
      </c>
      <c r="E40" s="333">
        <v>3297</v>
      </c>
      <c r="F40" s="43" t="s">
        <v>136</v>
      </c>
      <c r="G40" s="423">
        <v>1.4</v>
      </c>
      <c r="H40" s="333">
        <v>5585</v>
      </c>
      <c r="I40" s="333">
        <v>2595</v>
      </c>
    </row>
    <row r="41" spans="1:9" ht="12.4" customHeight="1" x14ac:dyDescent="0.2">
      <c r="A41" s="176" t="s">
        <v>169</v>
      </c>
      <c r="B41" s="833" t="s">
        <v>1157</v>
      </c>
      <c r="C41" s="639"/>
      <c r="D41" s="182" t="s">
        <v>136</v>
      </c>
      <c r="E41" s="182" t="s">
        <v>136</v>
      </c>
      <c r="F41" s="33">
        <v>0</v>
      </c>
      <c r="G41" s="33">
        <v>0</v>
      </c>
      <c r="H41" s="33">
        <v>0</v>
      </c>
      <c r="I41" s="33">
        <v>0</v>
      </c>
    </row>
    <row r="42" spans="1:9" ht="12.4" customHeight="1" x14ac:dyDescent="0.2">
      <c r="A42" s="176" t="s">
        <v>171</v>
      </c>
      <c r="B42" s="833" t="s">
        <v>1158</v>
      </c>
      <c r="C42" s="639"/>
      <c r="D42" s="182" t="s">
        <v>136</v>
      </c>
      <c r="E42" s="182" t="s">
        <v>136</v>
      </c>
      <c r="F42" s="182" t="s">
        <v>136</v>
      </c>
      <c r="G42" s="182" t="s">
        <v>136</v>
      </c>
      <c r="H42" s="33">
        <v>0</v>
      </c>
      <c r="I42" s="33">
        <v>0</v>
      </c>
    </row>
    <row r="43" spans="1:9" ht="12.4" customHeight="1" x14ac:dyDescent="0.2">
      <c r="A43" s="176" t="s">
        <v>173</v>
      </c>
      <c r="B43" s="833" t="s">
        <v>1159</v>
      </c>
      <c r="C43" s="639"/>
      <c r="D43" s="182" t="s">
        <v>136</v>
      </c>
      <c r="E43" s="182" t="s">
        <v>136</v>
      </c>
      <c r="F43" s="182" t="s">
        <v>136</v>
      </c>
      <c r="G43" s="182" t="s">
        <v>136</v>
      </c>
      <c r="H43" s="33">
        <v>1360</v>
      </c>
      <c r="I43" s="33">
        <v>698</v>
      </c>
    </row>
    <row r="44" spans="1:9" ht="12.4" customHeight="1" x14ac:dyDescent="0.2">
      <c r="A44" s="176" t="s">
        <v>175</v>
      </c>
      <c r="B44" s="851" t="s">
        <v>1160</v>
      </c>
      <c r="C44" s="639"/>
      <c r="D44" s="189" t="s">
        <v>136</v>
      </c>
      <c r="E44" s="189" t="s">
        <v>136</v>
      </c>
      <c r="F44" s="189" t="s">
        <v>136</v>
      </c>
      <c r="G44" s="189" t="s">
        <v>136</v>
      </c>
      <c r="H44" s="189" t="s">
        <v>136</v>
      </c>
      <c r="I44" s="25">
        <v>0</v>
      </c>
    </row>
    <row r="45" spans="1:9" ht="12.4" customHeight="1" x14ac:dyDescent="0.2">
      <c r="A45" s="176" t="s">
        <v>177</v>
      </c>
      <c r="B45" s="819" t="s">
        <v>230</v>
      </c>
      <c r="C45" s="838"/>
      <c r="D45" s="152">
        <v>692</v>
      </c>
      <c r="E45" s="152">
        <v>3297</v>
      </c>
      <c r="F45" s="152">
        <v>0</v>
      </c>
      <c r="G45" s="115" t="s">
        <v>136</v>
      </c>
      <c r="H45" s="152">
        <v>6945</v>
      </c>
      <c r="I45" s="152">
        <v>3293</v>
      </c>
    </row>
    <row r="46" spans="1:9" ht="15" customHeight="1" x14ac:dyDescent="0.2">
      <c r="B46" s="239"/>
      <c r="C46" s="48"/>
      <c r="D46" s="45"/>
      <c r="E46" s="45"/>
      <c r="F46" s="45"/>
      <c r="G46" s="45"/>
      <c r="H46" s="45"/>
      <c r="I46" s="45"/>
    </row>
    <row r="47" spans="1:9" ht="12.4" customHeight="1" x14ac:dyDescent="0.2">
      <c r="D47" s="64" t="s">
        <v>93</v>
      </c>
      <c r="E47" s="64" t="s">
        <v>94</v>
      </c>
      <c r="F47" s="64" t="s">
        <v>95</v>
      </c>
      <c r="G47" s="64" t="s">
        <v>96</v>
      </c>
      <c r="H47" s="64" t="s">
        <v>97</v>
      </c>
      <c r="I47" s="64" t="s">
        <v>852</v>
      </c>
    </row>
    <row r="48" spans="1:9" ht="3.4" customHeight="1" x14ac:dyDescent="0.2"/>
    <row r="49" spans="1:9" ht="12.4" customHeight="1" x14ac:dyDescent="0.2">
      <c r="D49" s="681" t="s">
        <v>848</v>
      </c>
      <c r="E49" s="639"/>
      <c r="F49" s="639"/>
      <c r="G49" s="639"/>
      <c r="H49" s="639"/>
      <c r="I49" s="639"/>
    </row>
    <row r="50" spans="1:9" ht="32.65" customHeight="1" x14ac:dyDescent="0.2">
      <c r="B50" s="731" t="s">
        <v>98</v>
      </c>
      <c r="C50" s="639"/>
      <c r="D50" s="91" t="s">
        <v>1151</v>
      </c>
      <c r="E50" s="91" t="s">
        <v>1152</v>
      </c>
      <c r="F50" s="91" t="s">
        <v>1153</v>
      </c>
      <c r="G50" s="91" t="s">
        <v>1154</v>
      </c>
      <c r="H50" s="91" t="s">
        <v>1155</v>
      </c>
      <c r="I50" s="91" t="s">
        <v>165</v>
      </c>
    </row>
    <row r="51" spans="1:9" ht="12.4" customHeight="1" x14ac:dyDescent="0.2">
      <c r="A51" s="176" t="s">
        <v>167</v>
      </c>
      <c r="B51" s="683" t="s">
        <v>1156</v>
      </c>
      <c r="C51" s="852"/>
      <c r="D51" s="333">
        <v>745</v>
      </c>
      <c r="E51" s="333">
        <v>3214</v>
      </c>
      <c r="F51" s="43" t="s">
        <v>136</v>
      </c>
      <c r="G51" s="423">
        <v>1.4</v>
      </c>
      <c r="H51" s="333">
        <v>5543</v>
      </c>
      <c r="I51" s="333">
        <v>2758</v>
      </c>
    </row>
    <row r="52" spans="1:9" ht="12.4" customHeight="1" x14ac:dyDescent="0.2">
      <c r="A52" s="176" t="s">
        <v>169</v>
      </c>
      <c r="B52" s="833" t="s">
        <v>1157</v>
      </c>
      <c r="C52" s="639"/>
      <c r="D52" s="182" t="s">
        <v>136</v>
      </c>
      <c r="E52" s="182" t="s">
        <v>136</v>
      </c>
      <c r="F52" s="33">
        <v>0</v>
      </c>
      <c r="G52" s="33">
        <v>0</v>
      </c>
      <c r="H52" s="33">
        <v>0</v>
      </c>
      <c r="I52" s="33">
        <v>0</v>
      </c>
    </row>
    <row r="53" spans="1:9" ht="12.4" customHeight="1" x14ac:dyDescent="0.2">
      <c r="A53" s="176" t="s">
        <v>171</v>
      </c>
      <c r="B53" s="833" t="s">
        <v>1158</v>
      </c>
      <c r="C53" s="639"/>
      <c r="D53" s="182" t="s">
        <v>136</v>
      </c>
      <c r="E53" s="182" t="s">
        <v>136</v>
      </c>
      <c r="F53" s="182" t="s">
        <v>136</v>
      </c>
      <c r="G53" s="182" t="s">
        <v>136</v>
      </c>
      <c r="H53" s="33">
        <v>0</v>
      </c>
      <c r="I53" s="33">
        <v>0</v>
      </c>
    </row>
    <row r="54" spans="1:9" ht="12.4" customHeight="1" x14ac:dyDescent="0.2">
      <c r="A54" s="176" t="s">
        <v>173</v>
      </c>
      <c r="B54" s="833" t="s">
        <v>1159</v>
      </c>
      <c r="C54" s="639"/>
      <c r="D54" s="182" t="s">
        <v>136</v>
      </c>
      <c r="E54" s="182" t="s">
        <v>136</v>
      </c>
      <c r="F54" s="182" t="s">
        <v>136</v>
      </c>
      <c r="G54" s="182" t="s">
        <v>136</v>
      </c>
      <c r="H54" s="33">
        <v>783</v>
      </c>
      <c r="I54" s="33">
        <v>499</v>
      </c>
    </row>
    <row r="55" spans="1:9" ht="12.4" customHeight="1" x14ac:dyDescent="0.2">
      <c r="A55" s="176" t="s">
        <v>175</v>
      </c>
      <c r="B55" s="851" t="s">
        <v>1160</v>
      </c>
      <c r="C55" s="639"/>
      <c r="D55" s="189" t="s">
        <v>136</v>
      </c>
      <c r="E55" s="189" t="s">
        <v>136</v>
      </c>
      <c r="F55" s="189" t="s">
        <v>136</v>
      </c>
      <c r="G55" s="189" t="s">
        <v>136</v>
      </c>
      <c r="H55" s="189" t="s">
        <v>136</v>
      </c>
      <c r="I55" s="25">
        <v>0</v>
      </c>
    </row>
    <row r="56" spans="1:9" ht="12.4" customHeight="1" x14ac:dyDescent="0.2">
      <c r="A56" s="176" t="s">
        <v>177</v>
      </c>
      <c r="B56" s="819" t="s">
        <v>230</v>
      </c>
      <c r="C56" s="838"/>
      <c r="D56" s="152">
        <v>745</v>
      </c>
      <c r="E56" s="152">
        <v>3214</v>
      </c>
      <c r="F56" s="152">
        <v>0</v>
      </c>
      <c r="G56" s="115" t="s">
        <v>136</v>
      </c>
      <c r="H56" s="152">
        <v>6326</v>
      </c>
      <c r="I56" s="152">
        <v>3257</v>
      </c>
    </row>
    <row r="57" spans="1:9" ht="3.4" customHeight="1" x14ac:dyDescent="0.2">
      <c r="B57" s="239"/>
      <c r="C57" s="48"/>
      <c r="D57" s="48"/>
      <c r="E57" s="48"/>
      <c r="F57" s="48"/>
      <c r="G57" s="48"/>
      <c r="H57" s="48"/>
      <c r="I57" s="48"/>
    </row>
    <row r="58" spans="1:9" ht="10.9" customHeight="1" x14ac:dyDescent="0.2">
      <c r="B58" s="64" t="s">
        <v>159</v>
      </c>
      <c r="C58" s="668" t="s">
        <v>1163</v>
      </c>
      <c r="D58" s="639"/>
      <c r="E58" s="639"/>
      <c r="F58" s="639"/>
      <c r="G58" s="639"/>
      <c r="H58" s="639"/>
      <c r="I58" s="639"/>
    </row>
  </sheetData>
  <mergeCells count="42">
    <mergeCell ref="B56:C56"/>
    <mergeCell ref="B55:C55"/>
    <mergeCell ref="D49:I49"/>
    <mergeCell ref="C58:I58"/>
    <mergeCell ref="B50:C50"/>
    <mergeCell ref="B52:C52"/>
    <mergeCell ref="B51:C51"/>
    <mergeCell ref="B53:C53"/>
    <mergeCell ref="B54:C54"/>
    <mergeCell ref="B41:C41"/>
    <mergeCell ref="B42:C42"/>
    <mergeCell ref="B44:C44"/>
    <mergeCell ref="B43:C43"/>
    <mergeCell ref="B45:C45"/>
    <mergeCell ref="D27:I27"/>
    <mergeCell ref="D38:I38"/>
    <mergeCell ref="B34:C34"/>
    <mergeCell ref="B33:C33"/>
    <mergeCell ref="B40:C40"/>
    <mergeCell ref="B39:C39"/>
    <mergeCell ref="B23:C23"/>
    <mergeCell ref="B28:C28"/>
    <mergeCell ref="B29:C29"/>
    <mergeCell ref="B30:C30"/>
    <mergeCell ref="B32:C32"/>
    <mergeCell ref="B31:C31"/>
    <mergeCell ref="B17:C17"/>
    <mergeCell ref="B18:C18"/>
    <mergeCell ref="B20:C20"/>
    <mergeCell ref="B19:C19"/>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9"/>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28515625" customWidth="1"/>
    <col min="4" max="13" width="5.5703125" customWidth="1"/>
    <col min="14" max="14" width="6.5703125" customWidth="1"/>
    <col min="15" max="17" width="5.5703125" customWidth="1"/>
    <col min="18" max="18" width="18.5703125" customWidth="1"/>
  </cols>
  <sheetData>
    <row r="1" spans="1:18" ht="15.75" customHeight="1" x14ac:dyDescent="0.2">
      <c r="A1" s="646" t="s">
        <v>1164</v>
      </c>
      <c r="B1" s="639"/>
      <c r="C1" s="639"/>
      <c r="D1" s="639"/>
      <c r="E1" s="639"/>
      <c r="F1" s="639"/>
      <c r="G1" s="639"/>
      <c r="H1" s="639"/>
      <c r="I1" s="639"/>
      <c r="J1" s="639"/>
      <c r="K1" s="639"/>
      <c r="L1" s="639"/>
      <c r="M1" s="639"/>
      <c r="N1" s="639"/>
      <c r="O1" s="639"/>
      <c r="P1" s="639"/>
      <c r="Q1" s="639"/>
      <c r="R1" s="639"/>
    </row>
    <row r="2" spans="1:18" ht="3.4" customHeight="1" x14ac:dyDescent="0.2"/>
    <row r="3" spans="1:18" ht="12.4" customHeight="1" x14ac:dyDescent="0.2">
      <c r="A3" s="331">
        <f>SUM(D8:R18)+SUM(D25:R35)</f>
        <v>11640</v>
      </c>
      <c r="D3" s="51" t="s">
        <v>93</v>
      </c>
      <c r="E3" s="51" t="s">
        <v>94</v>
      </c>
      <c r="F3" s="51" t="s">
        <v>95</v>
      </c>
      <c r="G3" s="51" t="s">
        <v>96</v>
      </c>
      <c r="H3" s="51" t="s">
        <v>97</v>
      </c>
      <c r="I3" s="51" t="s">
        <v>852</v>
      </c>
      <c r="J3" s="51" t="s">
        <v>853</v>
      </c>
      <c r="K3" s="51" t="s">
        <v>1013</v>
      </c>
      <c r="L3" s="51" t="s">
        <v>1014</v>
      </c>
      <c r="M3" s="51" t="s">
        <v>1015</v>
      </c>
      <c r="N3" s="51" t="s">
        <v>1016</v>
      </c>
      <c r="O3" s="51" t="s">
        <v>1017</v>
      </c>
      <c r="P3" s="51" t="s">
        <v>1165</v>
      </c>
      <c r="Q3" s="183" t="s">
        <v>1166</v>
      </c>
      <c r="R3" s="183" t="s">
        <v>1167</v>
      </c>
    </row>
    <row r="4" spans="1:18" ht="3.4" customHeight="1" x14ac:dyDescent="0.2"/>
    <row r="5" spans="1:18" ht="12.4" customHeight="1" x14ac:dyDescent="0.2">
      <c r="D5" s="661" t="s">
        <v>227</v>
      </c>
      <c r="E5" s="661"/>
      <c r="F5" s="661"/>
      <c r="G5" s="661"/>
      <c r="H5" s="661"/>
      <c r="I5" s="661"/>
      <c r="J5" s="661"/>
      <c r="K5" s="661"/>
      <c r="L5" s="661"/>
      <c r="M5" s="661"/>
      <c r="N5" s="661"/>
      <c r="O5" s="661"/>
      <c r="P5" s="661"/>
      <c r="Q5" s="661"/>
      <c r="R5" s="661"/>
    </row>
    <row r="6" spans="1:18" ht="23.25" customHeight="1" x14ac:dyDescent="0.2">
      <c r="B6" s="647" t="s">
        <v>98</v>
      </c>
      <c r="C6" s="639"/>
      <c r="D6" s="491">
        <v>0</v>
      </c>
      <c r="E6" s="491">
        <v>0.1</v>
      </c>
      <c r="F6" s="492">
        <v>0.2</v>
      </c>
      <c r="G6" s="491">
        <v>0.3</v>
      </c>
      <c r="H6" s="491">
        <v>0.4</v>
      </c>
      <c r="I6" s="491">
        <v>0.5</v>
      </c>
      <c r="J6" s="491">
        <v>0.65</v>
      </c>
      <c r="K6" s="491">
        <v>0.75</v>
      </c>
      <c r="L6" s="491">
        <v>0.8</v>
      </c>
      <c r="M6" s="492">
        <v>0.85</v>
      </c>
      <c r="N6" s="491">
        <v>1</v>
      </c>
      <c r="O6" s="491">
        <v>1.3</v>
      </c>
      <c r="P6" s="491">
        <v>1.5</v>
      </c>
      <c r="Q6" s="334" t="s">
        <v>276</v>
      </c>
      <c r="R6" s="334" t="s">
        <v>1168</v>
      </c>
    </row>
    <row r="7" spans="1:18" ht="12.4" customHeight="1" x14ac:dyDescent="0.2">
      <c r="B7" s="672" t="s">
        <v>967</v>
      </c>
      <c r="C7" s="649"/>
      <c r="D7" s="138"/>
      <c r="E7" s="138"/>
      <c r="F7" s="138"/>
      <c r="G7" s="512"/>
      <c r="H7" s="512"/>
      <c r="I7" s="512"/>
      <c r="J7" s="512"/>
      <c r="K7" s="512"/>
      <c r="L7" s="512"/>
      <c r="M7" s="512"/>
      <c r="N7" s="512"/>
      <c r="O7" s="512"/>
      <c r="P7" s="512"/>
      <c r="Q7" s="512"/>
      <c r="R7" s="512"/>
    </row>
    <row r="8" spans="1:18" ht="12.4" customHeight="1" x14ac:dyDescent="0.2">
      <c r="A8" s="71" t="s">
        <v>167</v>
      </c>
      <c r="B8" s="853" t="s">
        <v>236</v>
      </c>
      <c r="C8" s="639"/>
      <c r="D8" s="319">
        <v>0</v>
      </c>
      <c r="E8" s="319">
        <v>0</v>
      </c>
      <c r="F8" s="319">
        <v>0</v>
      </c>
      <c r="G8" s="493">
        <v>0</v>
      </c>
      <c r="H8" s="493">
        <v>0</v>
      </c>
      <c r="I8" s="493">
        <v>0</v>
      </c>
      <c r="J8" s="493">
        <v>0</v>
      </c>
      <c r="K8" s="493">
        <v>0</v>
      </c>
      <c r="L8" s="493">
        <v>0</v>
      </c>
      <c r="M8" s="493">
        <v>0</v>
      </c>
      <c r="N8" s="493">
        <v>0</v>
      </c>
      <c r="O8" s="493">
        <v>0</v>
      </c>
      <c r="P8" s="493">
        <v>0</v>
      </c>
      <c r="Q8" s="493">
        <v>0</v>
      </c>
      <c r="R8" s="494">
        <v>0</v>
      </c>
    </row>
    <row r="9" spans="1:18" ht="12.4" customHeight="1" x14ac:dyDescent="0.2">
      <c r="A9" s="71" t="s">
        <v>169</v>
      </c>
      <c r="B9" s="853" t="s">
        <v>237</v>
      </c>
      <c r="C9" s="639"/>
      <c r="D9" s="319">
        <v>0</v>
      </c>
      <c r="E9" s="319">
        <v>0</v>
      </c>
      <c r="F9" s="319">
        <v>30</v>
      </c>
      <c r="G9" s="493">
        <v>0</v>
      </c>
      <c r="H9" s="493">
        <v>0</v>
      </c>
      <c r="I9" s="493">
        <v>0</v>
      </c>
      <c r="J9" s="493">
        <v>0</v>
      </c>
      <c r="K9" s="493">
        <v>0</v>
      </c>
      <c r="L9" s="493">
        <v>0</v>
      </c>
      <c r="M9" s="493">
        <v>0</v>
      </c>
      <c r="N9" s="493">
        <v>0</v>
      </c>
      <c r="O9" s="493">
        <v>0</v>
      </c>
      <c r="P9" s="493">
        <v>0</v>
      </c>
      <c r="Q9" s="493">
        <v>0</v>
      </c>
      <c r="R9" s="494">
        <v>30</v>
      </c>
    </row>
    <row r="10" spans="1:18" ht="12.4" customHeight="1" x14ac:dyDescent="0.2">
      <c r="A10" s="71" t="s">
        <v>171</v>
      </c>
      <c r="B10" s="665" t="s">
        <v>908</v>
      </c>
      <c r="C10" s="639"/>
      <c r="D10" s="319">
        <v>0</v>
      </c>
      <c r="E10" s="319">
        <v>0</v>
      </c>
      <c r="F10" s="319">
        <v>0</v>
      </c>
      <c r="G10" s="493">
        <v>0</v>
      </c>
      <c r="H10" s="493">
        <v>0</v>
      </c>
      <c r="I10" s="493">
        <v>0</v>
      </c>
      <c r="J10" s="493">
        <v>0</v>
      </c>
      <c r="K10" s="493">
        <v>0</v>
      </c>
      <c r="L10" s="493">
        <v>0</v>
      </c>
      <c r="M10" s="493">
        <v>0</v>
      </c>
      <c r="N10" s="493">
        <v>0</v>
      </c>
      <c r="O10" s="493">
        <v>0</v>
      </c>
      <c r="P10" s="493">
        <v>0</v>
      </c>
      <c r="Q10" s="493">
        <v>0</v>
      </c>
      <c r="R10" s="494">
        <v>0</v>
      </c>
    </row>
    <row r="11" spans="1:18" ht="12.4" customHeight="1" x14ac:dyDescent="0.2">
      <c r="A11" s="71" t="s">
        <v>173</v>
      </c>
      <c r="B11" s="853" t="s">
        <v>909</v>
      </c>
      <c r="C11" s="639"/>
      <c r="D11" s="319">
        <v>0</v>
      </c>
      <c r="E11" s="319">
        <v>0</v>
      </c>
      <c r="F11" s="319">
        <v>53</v>
      </c>
      <c r="G11" s="493">
        <v>1</v>
      </c>
      <c r="H11" s="493">
        <v>0</v>
      </c>
      <c r="I11" s="493">
        <v>15</v>
      </c>
      <c r="J11" s="493">
        <v>0</v>
      </c>
      <c r="K11" s="493">
        <v>0</v>
      </c>
      <c r="L11" s="493">
        <v>0</v>
      </c>
      <c r="M11" s="493">
        <v>0</v>
      </c>
      <c r="N11" s="493">
        <v>0</v>
      </c>
      <c r="O11" s="493">
        <v>0</v>
      </c>
      <c r="P11" s="493">
        <v>125</v>
      </c>
      <c r="Q11" s="493">
        <v>0</v>
      </c>
      <c r="R11" s="494">
        <v>194</v>
      </c>
    </row>
    <row r="12" spans="1:18" ht="19.899999999999999" customHeight="1" x14ac:dyDescent="0.2">
      <c r="A12" s="71" t="s">
        <v>175</v>
      </c>
      <c r="B12" s="688" t="s">
        <v>1169</v>
      </c>
      <c r="C12" s="639"/>
      <c r="D12" s="319">
        <v>0</v>
      </c>
      <c r="E12" s="319">
        <v>0</v>
      </c>
      <c r="F12" s="319">
        <v>0</v>
      </c>
      <c r="G12" s="493">
        <v>0</v>
      </c>
      <c r="H12" s="493">
        <v>0</v>
      </c>
      <c r="I12" s="493">
        <v>0</v>
      </c>
      <c r="J12" s="493">
        <v>0</v>
      </c>
      <c r="K12" s="493">
        <v>0</v>
      </c>
      <c r="L12" s="493">
        <v>0</v>
      </c>
      <c r="M12" s="493">
        <v>0</v>
      </c>
      <c r="N12" s="493">
        <v>0</v>
      </c>
      <c r="O12" s="493">
        <v>0</v>
      </c>
      <c r="P12" s="493">
        <v>0</v>
      </c>
      <c r="Q12" s="493">
        <v>0</v>
      </c>
      <c r="R12" s="494">
        <v>0</v>
      </c>
    </row>
    <row r="13" spans="1:18" ht="12.4" customHeight="1" x14ac:dyDescent="0.2">
      <c r="A13" s="71" t="s">
        <v>177</v>
      </c>
      <c r="B13" s="853" t="s">
        <v>239</v>
      </c>
      <c r="C13" s="639"/>
      <c r="D13" s="319">
        <v>0</v>
      </c>
      <c r="E13" s="319">
        <v>0</v>
      </c>
      <c r="F13" s="319">
        <v>24</v>
      </c>
      <c r="G13" s="493">
        <v>0</v>
      </c>
      <c r="H13" s="493">
        <v>0</v>
      </c>
      <c r="I13" s="493">
        <v>4</v>
      </c>
      <c r="J13" s="493">
        <v>0</v>
      </c>
      <c r="K13" s="493">
        <v>15</v>
      </c>
      <c r="L13" s="493">
        <v>83</v>
      </c>
      <c r="M13" s="493">
        <v>0</v>
      </c>
      <c r="N13" s="493">
        <v>891</v>
      </c>
      <c r="O13" s="493">
        <v>74</v>
      </c>
      <c r="P13" s="493">
        <v>0</v>
      </c>
      <c r="Q13" s="493">
        <v>0</v>
      </c>
      <c r="R13" s="494">
        <v>1091</v>
      </c>
    </row>
    <row r="14" spans="1:18" ht="12.4" customHeight="1" x14ac:dyDescent="0.2">
      <c r="A14" s="495"/>
      <c r="B14" s="688" t="s">
        <v>910</v>
      </c>
      <c r="C14" s="639"/>
      <c r="D14" s="319">
        <v>0</v>
      </c>
      <c r="E14" s="319">
        <v>0</v>
      </c>
      <c r="F14" s="319">
        <v>0</v>
      </c>
      <c r="G14" s="493">
        <v>0</v>
      </c>
      <c r="H14" s="493">
        <v>0</v>
      </c>
      <c r="I14" s="493">
        <v>0</v>
      </c>
      <c r="J14" s="493">
        <v>0</v>
      </c>
      <c r="K14" s="493">
        <v>0</v>
      </c>
      <c r="L14" s="493">
        <v>83</v>
      </c>
      <c r="M14" s="493">
        <v>0</v>
      </c>
      <c r="N14" s="493">
        <v>5</v>
      </c>
      <c r="O14" s="493">
        <v>74</v>
      </c>
      <c r="P14" s="493">
        <v>0</v>
      </c>
      <c r="Q14" s="493">
        <v>0</v>
      </c>
      <c r="R14" s="494">
        <v>162</v>
      </c>
    </row>
    <row r="15" spans="1:18" ht="19.899999999999999" customHeight="1" x14ac:dyDescent="0.2">
      <c r="A15" s="495"/>
      <c r="B15" s="688" t="s">
        <v>1170</v>
      </c>
      <c r="C15" s="639"/>
      <c r="D15" s="319">
        <v>0</v>
      </c>
      <c r="E15" s="319">
        <v>0</v>
      </c>
      <c r="F15" s="319">
        <v>0</v>
      </c>
      <c r="G15" s="493">
        <v>0</v>
      </c>
      <c r="H15" s="493">
        <v>0</v>
      </c>
      <c r="I15" s="493">
        <v>0</v>
      </c>
      <c r="J15" s="493">
        <v>0</v>
      </c>
      <c r="K15" s="493">
        <v>0</v>
      </c>
      <c r="L15" s="493">
        <v>0</v>
      </c>
      <c r="M15" s="493">
        <v>0</v>
      </c>
      <c r="N15" s="493">
        <v>0</v>
      </c>
      <c r="O15" s="493">
        <v>0</v>
      </c>
      <c r="P15" s="493">
        <v>0</v>
      </c>
      <c r="Q15" s="493">
        <v>0</v>
      </c>
      <c r="R15" s="494">
        <v>0</v>
      </c>
    </row>
    <row r="16" spans="1:18" ht="12.4" customHeight="1" x14ac:dyDescent="0.2">
      <c r="A16" s="71" t="s">
        <v>179</v>
      </c>
      <c r="B16" s="853" t="s">
        <v>911</v>
      </c>
      <c r="C16" s="639"/>
      <c r="D16" s="319">
        <v>0</v>
      </c>
      <c r="E16" s="319">
        <v>0</v>
      </c>
      <c r="F16" s="319">
        <v>0</v>
      </c>
      <c r="G16" s="493">
        <v>0</v>
      </c>
      <c r="H16" s="493">
        <v>0</v>
      </c>
      <c r="I16" s="493">
        <v>0</v>
      </c>
      <c r="J16" s="493">
        <v>0</v>
      </c>
      <c r="K16" s="493">
        <v>0</v>
      </c>
      <c r="L16" s="493">
        <v>0</v>
      </c>
      <c r="M16" s="493">
        <v>0</v>
      </c>
      <c r="N16" s="493">
        <v>0</v>
      </c>
      <c r="O16" s="493">
        <v>0</v>
      </c>
      <c r="P16" s="493">
        <v>0</v>
      </c>
      <c r="Q16" s="493">
        <v>0</v>
      </c>
      <c r="R16" s="494">
        <v>0</v>
      </c>
    </row>
    <row r="17" spans="1:18" ht="12.4" customHeight="1" x14ac:dyDescent="0.2">
      <c r="A17" s="71" t="s">
        <v>181</v>
      </c>
      <c r="B17" s="854" t="s">
        <v>554</v>
      </c>
      <c r="C17" s="639"/>
      <c r="D17" s="322">
        <v>0</v>
      </c>
      <c r="E17" s="322">
        <v>0</v>
      </c>
      <c r="F17" s="322">
        <v>0</v>
      </c>
      <c r="G17" s="496">
        <v>0</v>
      </c>
      <c r="H17" s="496">
        <v>0</v>
      </c>
      <c r="I17" s="496">
        <v>0</v>
      </c>
      <c r="J17" s="496">
        <v>0</v>
      </c>
      <c r="K17" s="496">
        <v>0</v>
      </c>
      <c r="L17" s="496">
        <v>0</v>
      </c>
      <c r="M17" s="496">
        <v>0</v>
      </c>
      <c r="N17" s="496">
        <v>0</v>
      </c>
      <c r="O17" s="496">
        <v>0</v>
      </c>
      <c r="P17" s="496">
        <v>0</v>
      </c>
      <c r="Q17" s="496">
        <v>0</v>
      </c>
      <c r="R17" s="497">
        <v>0</v>
      </c>
    </row>
    <row r="18" spans="1:18" ht="12.4" customHeight="1" x14ac:dyDescent="0.2">
      <c r="A18" s="71" t="s">
        <v>183</v>
      </c>
      <c r="B18" s="780" t="s">
        <v>230</v>
      </c>
      <c r="C18" s="676"/>
      <c r="D18" s="325">
        <v>0</v>
      </c>
      <c r="E18" s="325">
        <v>0</v>
      </c>
      <c r="F18" s="325">
        <v>107</v>
      </c>
      <c r="G18" s="498">
        <v>1</v>
      </c>
      <c r="H18" s="498">
        <v>0</v>
      </c>
      <c r="I18" s="498">
        <v>19</v>
      </c>
      <c r="J18" s="498">
        <v>0</v>
      </c>
      <c r="K18" s="498">
        <v>15</v>
      </c>
      <c r="L18" s="498">
        <v>83</v>
      </c>
      <c r="M18" s="498">
        <v>0</v>
      </c>
      <c r="N18" s="498">
        <v>891</v>
      </c>
      <c r="O18" s="498">
        <v>74</v>
      </c>
      <c r="P18" s="498">
        <v>125</v>
      </c>
      <c r="Q18" s="498">
        <v>0</v>
      </c>
      <c r="R18" s="499">
        <v>1315</v>
      </c>
    </row>
    <row r="19" spans="1:18" ht="15" customHeight="1" x14ac:dyDescent="0.2">
      <c r="B19" s="142"/>
      <c r="C19" s="142"/>
      <c r="D19" s="45"/>
      <c r="E19" s="134"/>
      <c r="F19" s="134"/>
      <c r="G19" s="513"/>
      <c r="H19" s="513"/>
      <c r="I19" s="134"/>
      <c r="J19" s="513"/>
      <c r="K19" s="134"/>
      <c r="L19" s="513"/>
      <c r="M19" s="513"/>
      <c r="N19" s="134"/>
      <c r="O19" s="513"/>
      <c r="P19" s="134"/>
      <c r="Q19" s="134"/>
      <c r="R19" s="134"/>
    </row>
    <row r="20" spans="1:18" ht="12.4" customHeight="1" x14ac:dyDescent="0.2">
      <c r="D20" s="183" t="s">
        <v>93</v>
      </c>
      <c r="E20" s="183" t="s">
        <v>94</v>
      </c>
      <c r="F20" s="183" t="s">
        <v>95</v>
      </c>
      <c r="G20" s="183" t="s">
        <v>96</v>
      </c>
      <c r="H20" s="183" t="s">
        <v>97</v>
      </c>
      <c r="I20" s="183" t="s">
        <v>852</v>
      </c>
      <c r="J20" s="183" t="s">
        <v>853</v>
      </c>
      <c r="K20" s="183" t="s">
        <v>1013</v>
      </c>
      <c r="L20" s="183" t="s">
        <v>1014</v>
      </c>
      <c r="M20" s="183" t="s">
        <v>1015</v>
      </c>
      <c r="N20" s="183" t="s">
        <v>1016</v>
      </c>
      <c r="O20" s="183" t="s">
        <v>1017</v>
      </c>
      <c r="P20" s="183" t="s">
        <v>1165</v>
      </c>
      <c r="Q20" s="183" t="s">
        <v>1166</v>
      </c>
      <c r="R20" s="183" t="s">
        <v>1167</v>
      </c>
    </row>
    <row r="21" spans="1:18" ht="3.4" customHeight="1" x14ac:dyDescent="0.2"/>
    <row r="22" spans="1:18" ht="12.4" customHeight="1" x14ac:dyDescent="0.2">
      <c r="D22" s="763" t="s">
        <v>310</v>
      </c>
      <c r="E22" s="639"/>
      <c r="F22" s="639"/>
      <c r="G22" s="639"/>
      <c r="H22" s="639"/>
      <c r="I22" s="639"/>
      <c r="J22" s="639"/>
      <c r="K22" s="639"/>
      <c r="L22" s="639"/>
      <c r="M22" s="639"/>
      <c r="N22" s="639"/>
      <c r="O22" s="639"/>
      <c r="P22" s="639"/>
      <c r="Q22" s="639"/>
      <c r="R22" s="639"/>
    </row>
    <row r="23" spans="1:18" ht="24.2" customHeight="1" x14ac:dyDescent="0.2">
      <c r="B23" s="647" t="s">
        <v>98</v>
      </c>
      <c r="C23" s="639"/>
      <c r="D23" s="500">
        <v>0</v>
      </c>
      <c r="E23" s="500">
        <v>0.1</v>
      </c>
      <c r="F23" s="501">
        <v>0.2</v>
      </c>
      <c r="G23" s="500">
        <v>0.3</v>
      </c>
      <c r="H23" s="500">
        <v>0.4</v>
      </c>
      <c r="I23" s="500">
        <v>0.5</v>
      </c>
      <c r="J23" s="500">
        <v>0.65</v>
      </c>
      <c r="K23" s="500">
        <v>0.75</v>
      </c>
      <c r="L23" s="500">
        <v>0.8</v>
      </c>
      <c r="M23" s="501">
        <v>0.85</v>
      </c>
      <c r="N23" s="500">
        <v>1</v>
      </c>
      <c r="O23" s="500">
        <v>1.3</v>
      </c>
      <c r="P23" s="500">
        <v>1.5</v>
      </c>
      <c r="Q23" s="91" t="s">
        <v>276</v>
      </c>
      <c r="R23" s="91" t="s">
        <v>1168</v>
      </c>
    </row>
    <row r="24" spans="1:18" ht="12.4" customHeight="1" x14ac:dyDescent="0.2">
      <c r="B24" s="672" t="s">
        <v>967</v>
      </c>
      <c r="C24" s="672"/>
      <c r="D24" s="45"/>
      <c r="E24" s="45"/>
      <c r="F24" s="45"/>
      <c r="G24" s="45"/>
      <c r="H24" s="45"/>
      <c r="I24" s="45"/>
      <c r="J24" s="45"/>
      <c r="K24" s="45"/>
      <c r="L24" s="45"/>
      <c r="M24" s="45"/>
      <c r="N24" s="45"/>
      <c r="O24" s="45"/>
      <c r="P24" s="45"/>
      <c r="Q24" s="45"/>
      <c r="R24" s="45"/>
    </row>
    <row r="25" spans="1:18" ht="12.4" customHeight="1" x14ac:dyDescent="0.2">
      <c r="A25" s="71" t="s">
        <v>167</v>
      </c>
      <c r="B25" s="853" t="s">
        <v>236</v>
      </c>
      <c r="C25" s="639"/>
      <c r="D25" s="330">
        <v>0</v>
      </c>
      <c r="E25" s="330">
        <v>0</v>
      </c>
      <c r="F25" s="330">
        <v>0</v>
      </c>
      <c r="G25" s="330">
        <v>0</v>
      </c>
      <c r="H25" s="330">
        <v>0</v>
      </c>
      <c r="I25" s="330">
        <v>0</v>
      </c>
      <c r="J25" s="330">
        <v>0</v>
      </c>
      <c r="K25" s="330">
        <v>0</v>
      </c>
      <c r="L25" s="330">
        <v>0</v>
      </c>
      <c r="M25" s="330">
        <v>0</v>
      </c>
      <c r="N25" s="330">
        <v>0</v>
      </c>
      <c r="O25" s="330">
        <v>0</v>
      </c>
      <c r="P25" s="330">
        <v>0</v>
      </c>
      <c r="Q25" s="330">
        <v>0</v>
      </c>
      <c r="R25" s="502">
        <v>0</v>
      </c>
    </row>
    <row r="26" spans="1:18" ht="12.4" customHeight="1" x14ac:dyDescent="0.2">
      <c r="A26" s="71" t="s">
        <v>169</v>
      </c>
      <c r="B26" s="853" t="s">
        <v>237</v>
      </c>
      <c r="C26" s="639"/>
      <c r="D26" s="330">
        <v>0</v>
      </c>
      <c r="E26" s="330">
        <v>0</v>
      </c>
      <c r="F26" s="330">
        <v>21</v>
      </c>
      <c r="G26" s="330">
        <v>0</v>
      </c>
      <c r="H26" s="330">
        <v>0</v>
      </c>
      <c r="I26" s="330">
        <v>0</v>
      </c>
      <c r="J26" s="330">
        <v>0</v>
      </c>
      <c r="K26" s="330">
        <v>0</v>
      </c>
      <c r="L26" s="330">
        <v>0</v>
      </c>
      <c r="M26" s="330">
        <v>0</v>
      </c>
      <c r="N26" s="330">
        <v>0</v>
      </c>
      <c r="O26" s="330">
        <v>0</v>
      </c>
      <c r="P26" s="330">
        <v>0</v>
      </c>
      <c r="Q26" s="330">
        <v>0</v>
      </c>
      <c r="R26" s="502">
        <v>21</v>
      </c>
    </row>
    <row r="27" spans="1:18" ht="12.4" customHeight="1" x14ac:dyDescent="0.2">
      <c r="A27" s="71" t="s">
        <v>171</v>
      </c>
      <c r="B27" s="853" t="s">
        <v>908</v>
      </c>
      <c r="C27" s="639"/>
      <c r="D27" s="330">
        <v>0</v>
      </c>
      <c r="E27" s="330">
        <v>0</v>
      </c>
      <c r="F27" s="330">
        <v>0</v>
      </c>
      <c r="G27" s="330">
        <v>0</v>
      </c>
      <c r="H27" s="330">
        <v>0</v>
      </c>
      <c r="I27" s="330">
        <v>0</v>
      </c>
      <c r="J27" s="330">
        <v>0</v>
      </c>
      <c r="K27" s="330">
        <v>0</v>
      </c>
      <c r="L27" s="330">
        <v>0</v>
      </c>
      <c r="M27" s="330">
        <v>0</v>
      </c>
      <c r="N27" s="330">
        <v>0</v>
      </c>
      <c r="O27" s="330">
        <v>0</v>
      </c>
      <c r="P27" s="330">
        <v>0</v>
      </c>
      <c r="Q27" s="330">
        <v>0</v>
      </c>
      <c r="R27" s="502">
        <v>0</v>
      </c>
    </row>
    <row r="28" spans="1:18" ht="12.4" customHeight="1" x14ac:dyDescent="0.2">
      <c r="A28" s="71" t="s">
        <v>173</v>
      </c>
      <c r="B28" s="853" t="s">
        <v>909</v>
      </c>
      <c r="C28" s="639"/>
      <c r="D28" s="330">
        <v>0</v>
      </c>
      <c r="E28" s="330">
        <v>0</v>
      </c>
      <c r="F28" s="330">
        <v>26</v>
      </c>
      <c r="G28" s="330">
        <v>1</v>
      </c>
      <c r="H28" s="330">
        <v>0</v>
      </c>
      <c r="I28" s="330">
        <v>13</v>
      </c>
      <c r="J28" s="330">
        <v>0</v>
      </c>
      <c r="K28" s="330">
        <v>0</v>
      </c>
      <c r="L28" s="330">
        <v>0</v>
      </c>
      <c r="M28" s="330">
        <v>0</v>
      </c>
      <c r="N28" s="330">
        <v>0</v>
      </c>
      <c r="O28" s="330">
        <v>0</v>
      </c>
      <c r="P28" s="330">
        <v>119</v>
      </c>
      <c r="Q28" s="330">
        <v>0</v>
      </c>
      <c r="R28" s="502">
        <v>159</v>
      </c>
    </row>
    <row r="29" spans="1:18" ht="19.899999999999999" customHeight="1" x14ac:dyDescent="0.2">
      <c r="A29" s="71" t="s">
        <v>175</v>
      </c>
      <c r="B29" s="688" t="s">
        <v>1169</v>
      </c>
      <c r="C29" s="639"/>
      <c r="D29" s="330">
        <v>0</v>
      </c>
      <c r="E29" s="330">
        <v>0</v>
      </c>
      <c r="F29" s="330">
        <v>0</v>
      </c>
      <c r="G29" s="330">
        <v>0</v>
      </c>
      <c r="H29" s="330">
        <v>0</v>
      </c>
      <c r="I29" s="330">
        <v>0</v>
      </c>
      <c r="J29" s="330">
        <v>0</v>
      </c>
      <c r="K29" s="330">
        <v>0</v>
      </c>
      <c r="L29" s="330">
        <v>0</v>
      </c>
      <c r="M29" s="330">
        <v>0</v>
      </c>
      <c r="N29" s="330">
        <v>0</v>
      </c>
      <c r="O29" s="330">
        <v>0</v>
      </c>
      <c r="P29" s="330">
        <v>0</v>
      </c>
      <c r="Q29" s="330">
        <v>0</v>
      </c>
      <c r="R29" s="502">
        <v>0</v>
      </c>
    </row>
    <row r="30" spans="1:18" ht="12.4" customHeight="1" x14ac:dyDescent="0.2">
      <c r="A30" s="71" t="s">
        <v>177</v>
      </c>
      <c r="B30" s="853" t="s">
        <v>239</v>
      </c>
      <c r="C30" s="639"/>
      <c r="D30" s="330">
        <v>0</v>
      </c>
      <c r="E30" s="330">
        <v>0</v>
      </c>
      <c r="F30" s="330">
        <v>25</v>
      </c>
      <c r="G30" s="330">
        <v>0</v>
      </c>
      <c r="H30" s="330">
        <v>0</v>
      </c>
      <c r="I30" s="330">
        <v>6</v>
      </c>
      <c r="J30" s="330">
        <v>0</v>
      </c>
      <c r="K30" s="330">
        <v>12</v>
      </c>
      <c r="L30" s="330">
        <v>87</v>
      </c>
      <c r="M30" s="330">
        <v>0</v>
      </c>
      <c r="N30" s="330">
        <v>1051</v>
      </c>
      <c r="O30" s="330">
        <v>72</v>
      </c>
      <c r="P30" s="330">
        <v>0</v>
      </c>
      <c r="Q30" s="330">
        <v>0</v>
      </c>
      <c r="R30" s="502">
        <v>1253</v>
      </c>
    </row>
    <row r="31" spans="1:18" ht="12.4" customHeight="1" x14ac:dyDescent="0.2">
      <c r="A31" s="495"/>
      <c r="B31" s="688" t="s">
        <v>910</v>
      </c>
      <c r="C31" s="639"/>
      <c r="D31" s="330">
        <v>0</v>
      </c>
      <c r="E31" s="330">
        <v>0</v>
      </c>
      <c r="F31" s="330">
        <v>0</v>
      </c>
      <c r="G31" s="330">
        <v>0</v>
      </c>
      <c r="H31" s="330">
        <v>0</v>
      </c>
      <c r="I31" s="330">
        <v>0</v>
      </c>
      <c r="J31" s="330">
        <v>0</v>
      </c>
      <c r="K31" s="330">
        <v>0</v>
      </c>
      <c r="L31" s="330">
        <v>87</v>
      </c>
      <c r="M31" s="330">
        <v>0</v>
      </c>
      <c r="N31" s="330">
        <v>3</v>
      </c>
      <c r="O31" s="330">
        <v>72</v>
      </c>
      <c r="P31" s="330">
        <v>0</v>
      </c>
      <c r="Q31" s="330">
        <v>0</v>
      </c>
      <c r="R31" s="502">
        <v>162</v>
      </c>
    </row>
    <row r="32" spans="1:18" ht="19.899999999999999" customHeight="1" x14ac:dyDescent="0.2">
      <c r="A32" s="495"/>
      <c r="B32" s="688" t="s">
        <v>1170</v>
      </c>
      <c r="C32" s="639"/>
      <c r="D32" s="330">
        <v>0</v>
      </c>
      <c r="E32" s="330">
        <v>0</v>
      </c>
      <c r="F32" s="330">
        <v>0</v>
      </c>
      <c r="G32" s="330">
        <v>0</v>
      </c>
      <c r="H32" s="330">
        <v>0</v>
      </c>
      <c r="I32" s="330">
        <v>0</v>
      </c>
      <c r="J32" s="330">
        <v>0</v>
      </c>
      <c r="K32" s="330">
        <v>0</v>
      </c>
      <c r="L32" s="330">
        <v>0</v>
      </c>
      <c r="M32" s="330">
        <v>0</v>
      </c>
      <c r="N32" s="330">
        <v>0</v>
      </c>
      <c r="O32" s="330">
        <v>0</v>
      </c>
      <c r="P32" s="330">
        <v>0</v>
      </c>
      <c r="Q32" s="330">
        <v>0</v>
      </c>
      <c r="R32" s="502">
        <v>0</v>
      </c>
    </row>
    <row r="33" spans="1:18" ht="12.4" customHeight="1" x14ac:dyDescent="0.2">
      <c r="A33" s="71" t="s">
        <v>179</v>
      </c>
      <c r="B33" s="853" t="s">
        <v>911</v>
      </c>
      <c r="C33" s="639"/>
      <c r="D33" s="330">
        <v>0</v>
      </c>
      <c r="E33" s="330">
        <v>0</v>
      </c>
      <c r="F33" s="330">
        <v>0</v>
      </c>
      <c r="G33" s="330">
        <v>0</v>
      </c>
      <c r="H33" s="330">
        <v>0</v>
      </c>
      <c r="I33" s="330">
        <v>0</v>
      </c>
      <c r="J33" s="330">
        <v>0</v>
      </c>
      <c r="K33" s="330">
        <v>0</v>
      </c>
      <c r="L33" s="330">
        <v>0</v>
      </c>
      <c r="M33" s="330">
        <v>0</v>
      </c>
      <c r="N33" s="330">
        <v>0</v>
      </c>
      <c r="O33" s="330">
        <v>0</v>
      </c>
      <c r="P33" s="330">
        <v>0</v>
      </c>
      <c r="Q33" s="330">
        <v>0</v>
      </c>
      <c r="R33" s="502">
        <v>0</v>
      </c>
    </row>
    <row r="34" spans="1:18" ht="12.4" customHeight="1" x14ac:dyDescent="0.2">
      <c r="A34" s="71" t="s">
        <v>181</v>
      </c>
      <c r="B34" s="854" t="s">
        <v>554</v>
      </c>
      <c r="C34" s="639"/>
      <c r="D34" s="107">
        <v>0</v>
      </c>
      <c r="E34" s="107">
        <v>0</v>
      </c>
      <c r="F34" s="107">
        <v>0</v>
      </c>
      <c r="G34" s="107">
        <v>0</v>
      </c>
      <c r="H34" s="107">
        <v>0</v>
      </c>
      <c r="I34" s="107">
        <v>0</v>
      </c>
      <c r="J34" s="107">
        <v>0</v>
      </c>
      <c r="K34" s="107">
        <v>0</v>
      </c>
      <c r="L34" s="107">
        <v>0</v>
      </c>
      <c r="M34" s="107">
        <v>0</v>
      </c>
      <c r="N34" s="107">
        <v>0</v>
      </c>
      <c r="O34" s="107">
        <v>0</v>
      </c>
      <c r="P34" s="107">
        <v>0</v>
      </c>
      <c r="Q34" s="107">
        <v>0</v>
      </c>
      <c r="R34" s="503">
        <v>0</v>
      </c>
    </row>
    <row r="35" spans="1:18" ht="12.4" customHeight="1" x14ac:dyDescent="0.2">
      <c r="A35" s="71" t="s">
        <v>183</v>
      </c>
      <c r="B35" s="671" t="s">
        <v>230</v>
      </c>
      <c r="C35" s="671"/>
      <c r="D35" s="112">
        <v>0</v>
      </c>
      <c r="E35" s="112">
        <v>0</v>
      </c>
      <c r="F35" s="112">
        <v>72</v>
      </c>
      <c r="G35" s="112">
        <v>1</v>
      </c>
      <c r="H35" s="112">
        <v>0</v>
      </c>
      <c r="I35" s="112">
        <v>19</v>
      </c>
      <c r="J35" s="112">
        <v>0</v>
      </c>
      <c r="K35" s="112">
        <v>12</v>
      </c>
      <c r="L35" s="112">
        <v>87</v>
      </c>
      <c r="M35" s="112">
        <v>0</v>
      </c>
      <c r="N35" s="112">
        <v>1051</v>
      </c>
      <c r="O35" s="112">
        <v>72</v>
      </c>
      <c r="P35" s="112">
        <v>119</v>
      </c>
      <c r="Q35" s="112">
        <v>0</v>
      </c>
      <c r="R35" s="504">
        <v>1433</v>
      </c>
    </row>
    <row r="36" spans="1:18" ht="15" customHeight="1" x14ac:dyDescent="0.2">
      <c r="B36" s="7"/>
      <c r="C36" s="7"/>
      <c r="D36" s="45"/>
      <c r="E36" s="45"/>
      <c r="F36" s="45"/>
      <c r="G36" s="45"/>
      <c r="H36" s="45"/>
      <c r="I36" s="45"/>
      <c r="J36" s="45"/>
      <c r="K36" s="45"/>
      <c r="L36" s="45"/>
      <c r="M36" s="45"/>
      <c r="N36" s="45"/>
      <c r="O36" s="45"/>
      <c r="P36" s="45"/>
      <c r="Q36" s="45"/>
      <c r="R36" s="45"/>
    </row>
    <row r="37" spans="1:18" ht="12.4" customHeight="1" x14ac:dyDescent="0.2">
      <c r="D37" s="181" t="s">
        <v>93</v>
      </c>
      <c r="E37" s="181" t="s">
        <v>94</v>
      </c>
      <c r="F37" s="10" t="s">
        <v>95</v>
      </c>
      <c r="G37" s="10" t="s">
        <v>96</v>
      </c>
      <c r="H37" s="10" t="s">
        <v>97</v>
      </c>
      <c r="I37" s="10" t="s">
        <v>852</v>
      </c>
      <c r="J37" s="10" t="s">
        <v>853</v>
      </c>
      <c r="K37" s="10" t="s">
        <v>1013</v>
      </c>
      <c r="L37" s="10" t="s">
        <v>1014</v>
      </c>
      <c r="M37" s="10" t="s">
        <v>1015</v>
      </c>
      <c r="N37" s="10" t="s">
        <v>1016</v>
      </c>
      <c r="O37" s="10" t="s">
        <v>1017</v>
      </c>
      <c r="P37" s="10" t="s">
        <v>1165</v>
      </c>
      <c r="Q37" s="10" t="s">
        <v>1166</v>
      </c>
      <c r="R37" s="10" t="s">
        <v>1167</v>
      </c>
    </row>
    <row r="38" spans="1:18" ht="3.4" customHeight="1" x14ac:dyDescent="0.2"/>
    <row r="39" spans="1:18" ht="12.4" customHeight="1" x14ac:dyDescent="0.2">
      <c r="A39" s="331">
        <f>SUM(D42:R52)+SUM(D59:R69)</f>
        <v>9270</v>
      </c>
      <c r="D39" s="681" t="s">
        <v>326</v>
      </c>
      <c r="E39" s="639"/>
      <c r="F39" s="639"/>
      <c r="G39" s="639"/>
      <c r="H39" s="639"/>
      <c r="I39" s="639"/>
      <c r="J39" s="639"/>
      <c r="K39" s="639"/>
      <c r="L39" s="639"/>
      <c r="M39" s="639"/>
      <c r="N39" s="639"/>
      <c r="O39" s="639"/>
      <c r="P39" s="639"/>
      <c r="Q39" s="639"/>
      <c r="R39" s="639"/>
    </row>
    <row r="40" spans="1:18" ht="19.899999999999999" customHeight="1" x14ac:dyDescent="0.2">
      <c r="B40" s="647" t="s">
        <v>98</v>
      </c>
      <c r="C40" s="639"/>
      <c r="D40" s="500">
        <v>0</v>
      </c>
      <c r="E40" s="500">
        <v>0.1</v>
      </c>
      <c r="F40" s="501">
        <v>0.2</v>
      </c>
      <c r="G40" s="500">
        <v>0.3</v>
      </c>
      <c r="H40" s="500">
        <v>0.4</v>
      </c>
      <c r="I40" s="500">
        <v>0.5</v>
      </c>
      <c r="J40" s="500">
        <v>0.65</v>
      </c>
      <c r="K40" s="500">
        <v>0.75</v>
      </c>
      <c r="L40" s="500">
        <v>0.8</v>
      </c>
      <c r="M40" s="501">
        <v>0.85</v>
      </c>
      <c r="N40" s="500">
        <v>1</v>
      </c>
      <c r="O40" s="500">
        <v>1.3</v>
      </c>
      <c r="P40" s="500">
        <v>1.5</v>
      </c>
      <c r="Q40" s="91" t="s">
        <v>276</v>
      </c>
      <c r="R40" s="91" t="s">
        <v>1168</v>
      </c>
    </row>
    <row r="41" spans="1:18" ht="12.4" customHeight="1" x14ac:dyDescent="0.2">
      <c r="B41" s="672" t="s">
        <v>967</v>
      </c>
      <c r="C41" s="672"/>
      <c r="D41" s="45"/>
      <c r="E41" s="45"/>
      <c r="F41" s="45"/>
      <c r="G41" s="45"/>
      <c r="H41" s="45"/>
      <c r="I41" s="45"/>
      <c r="J41" s="45"/>
      <c r="K41" s="45"/>
      <c r="L41" s="45"/>
      <c r="M41" s="45"/>
      <c r="N41" s="45"/>
      <c r="O41" s="45"/>
      <c r="P41" s="45"/>
      <c r="Q41" s="45"/>
      <c r="R41" s="45"/>
    </row>
    <row r="42" spans="1:18" ht="12.4" customHeight="1" x14ac:dyDescent="0.2">
      <c r="A42" s="71" t="s">
        <v>167</v>
      </c>
      <c r="B42" s="853" t="s">
        <v>236</v>
      </c>
      <c r="C42" s="639"/>
      <c r="D42" s="330">
        <v>0</v>
      </c>
      <c r="E42" s="330">
        <v>0</v>
      </c>
      <c r="F42" s="330">
        <v>0</v>
      </c>
      <c r="G42" s="425">
        <v>0</v>
      </c>
      <c r="H42" s="425">
        <v>0</v>
      </c>
      <c r="I42" s="425">
        <v>0</v>
      </c>
      <c r="J42" s="425">
        <v>0</v>
      </c>
      <c r="K42" s="425">
        <v>0</v>
      </c>
      <c r="L42" s="425">
        <v>0</v>
      </c>
      <c r="M42" s="425">
        <v>0</v>
      </c>
      <c r="N42" s="425">
        <v>0</v>
      </c>
      <c r="O42" s="425">
        <v>0</v>
      </c>
      <c r="P42" s="425">
        <v>0</v>
      </c>
      <c r="Q42" s="425">
        <v>0</v>
      </c>
      <c r="R42" s="505">
        <v>0</v>
      </c>
    </row>
    <row r="43" spans="1:18" ht="12.4" customHeight="1" x14ac:dyDescent="0.2">
      <c r="A43" s="71" t="s">
        <v>169</v>
      </c>
      <c r="B43" s="853" t="s">
        <v>237</v>
      </c>
      <c r="C43" s="639"/>
      <c r="D43" s="330">
        <v>0</v>
      </c>
      <c r="E43" s="330">
        <v>0</v>
      </c>
      <c r="F43" s="330">
        <v>20</v>
      </c>
      <c r="G43" s="425">
        <v>0</v>
      </c>
      <c r="H43" s="425">
        <v>0</v>
      </c>
      <c r="I43" s="425">
        <v>0</v>
      </c>
      <c r="J43" s="425">
        <v>0</v>
      </c>
      <c r="K43" s="425">
        <v>0</v>
      </c>
      <c r="L43" s="425">
        <v>0</v>
      </c>
      <c r="M43" s="425">
        <v>0</v>
      </c>
      <c r="N43" s="425">
        <v>0</v>
      </c>
      <c r="O43" s="425">
        <v>0</v>
      </c>
      <c r="P43" s="425">
        <v>0</v>
      </c>
      <c r="Q43" s="425">
        <v>0</v>
      </c>
      <c r="R43" s="505">
        <v>20</v>
      </c>
    </row>
    <row r="44" spans="1:18" ht="12.4" customHeight="1" x14ac:dyDescent="0.2">
      <c r="A44" s="71" t="s">
        <v>171</v>
      </c>
      <c r="B44" s="853" t="s">
        <v>908</v>
      </c>
      <c r="C44" s="639"/>
      <c r="D44" s="330">
        <v>0</v>
      </c>
      <c r="E44" s="330">
        <v>0</v>
      </c>
      <c r="F44" s="330">
        <v>0</v>
      </c>
      <c r="G44" s="425">
        <v>0</v>
      </c>
      <c r="H44" s="425">
        <v>0</v>
      </c>
      <c r="I44" s="425">
        <v>0</v>
      </c>
      <c r="J44" s="425">
        <v>0</v>
      </c>
      <c r="K44" s="425">
        <v>0</v>
      </c>
      <c r="L44" s="425">
        <v>0</v>
      </c>
      <c r="M44" s="425">
        <v>0</v>
      </c>
      <c r="N44" s="425">
        <v>0</v>
      </c>
      <c r="O44" s="425">
        <v>0</v>
      </c>
      <c r="P44" s="425">
        <v>0</v>
      </c>
      <c r="Q44" s="425">
        <v>0</v>
      </c>
      <c r="R44" s="505">
        <v>0</v>
      </c>
    </row>
    <row r="45" spans="1:18" ht="12.4" customHeight="1" x14ac:dyDescent="0.2">
      <c r="A45" s="71" t="s">
        <v>173</v>
      </c>
      <c r="B45" s="853" t="s">
        <v>909</v>
      </c>
      <c r="C45" s="639"/>
      <c r="D45" s="330">
        <v>0</v>
      </c>
      <c r="E45" s="330">
        <v>0</v>
      </c>
      <c r="F45" s="330">
        <v>46</v>
      </c>
      <c r="G45" s="425">
        <v>0</v>
      </c>
      <c r="H45" s="425">
        <v>0</v>
      </c>
      <c r="I45" s="425">
        <v>6</v>
      </c>
      <c r="J45" s="425">
        <v>0</v>
      </c>
      <c r="K45" s="425">
        <v>0</v>
      </c>
      <c r="L45" s="425">
        <v>0</v>
      </c>
      <c r="M45" s="425">
        <v>0</v>
      </c>
      <c r="N45" s="425">
        <v>0</v>
      </c>
      <c r="O45" s="425">
        <v>0</v>
      </c>
      <c r="P45" s="425">
        <v>60</v>
      </c>
      <c r="Q45" s="425">
        <v>0</v>
      </c>
      <c r="R45" s="505">
        <v>112</v>
      </c>
    </row>
    <row r="46" spans="1:18" ht="19.899999999999999" customHeight="1" x14ac:dyDescent="0.2">
      <c r="A46" s="71" t="s">
        <v>175</v>
      </c>
      <c r="B46" s="688" t="s">
        <v>1169</v>
      </c>
      <c r="C46" s="639"/>
      <c r="D46" s="330">
        <v>0</v>
      </c>
      <c r="E46" s="330">
        <v>0</v>
      </c>
      <c r="F46" s="330">
        <v>0</v>
      </c>
      <c r="G46" s="425">
        <v>0</v>
      </c>
      <c r="H46" s="425">
        <v>0</v>
      </c>
      <c r="I46" s="425">
        <v>0</v>
      </c>
      <c r="J46" s="425">
        <v>0</v>
      </c>
      <c r="K46" s="425">
        <v>0</v>
      </c>
      <c r="L46" s="425">
        <v>0</v>
      </c>
      <c r="M46" s="425">
        <v>0</v>
      </c>
      <c r="N46" s="425">
        <v>0</v>
      </c>
      <c r="O46" s="425">
        <v>0</v>
      </c>
      <c r="P46" s="425">
        <v>0</v>
      </c>
      <c r="Q46" s="425">
        <v>0</v>
      </c>
      <c r="R46" s="505">
        <v>0</v>
      </c>
    </row>
    <row r="47" spans="1:18" ht="12.4" customHeight="1" x14ac:dyDescent="0.2">
      <c r="A47" s="71" t="s">
        <v>177</v>
      </c>
      <c r="B47" s="853" t="s">
        <v>239</v>
      </c>
      <c r="C47" s="639"/>
      <c r="D47" s="330">
        <v>0</v>
      </c>
      <c r="E47" s="330">
        <v>0</v>
      </c>
      <c r="F47" s="330">
        <v>22</v>
      </c>
      <c r="G47" s="425">
        <v>0</v>
      </c>
      <c r="H47" s="425">
        <v>0</v>
      </c>
      <c r="I47" s="425">
        <v>9</v>
      </c>
      <c r="J47" s="425">
        <v>0</v>
      </c>
      <c r="K47" s="425">
        <v>8</v>
      </c>
      <c r="L47" s="425">
        <v>136</v>
      </c>
      <c r="M47" s="425">
        <v>0</v>
      </c>
      <c r="N47" s="425">
        <v>873</v>
      </c>
      <c r="O47" s="425">
        <v>66</v>
      </c>
      <c r="P47" s="425">
        <v>0</v>
      </c>
      <c r="Q47" s="425">
        <v>0</v>
      </c>
      <c r="R47" s="505">
        <v>1114</v>
      </c>
    </row>
    <row r="48" spans="1:18" ht="12.4" customHeight="1" x14ac:dyDescent="0.2">
      <c r="B48" s="688" t="s">
        <v>1171</v>
      </c>
      <c r="C48" s="639"/>
      <c r="D48" s="330">
        <v>0</v>
      </c>
      <c r="E48" s="330">
        <v>0</v>
      </c>
      <c r="F48" s="330">
        <v>0</v>
      </c>
      <c r="G48" s="425">
        <v>0</v>
      </c>
      <c r="H48" s="425">
        <v>0</v>
      </c>
      <c r="I48" s="425">
        <v>0</v>
      </c>
      <c r="J48" s="425">
        <v>0</v>
      </c>
      <c r="K48" s="425">
        <v>0</v>
      </c>
      <c r="L48" s="425">
        <v>136</v>
      </c>
      <c r="M48" s="425">
        <v>0</v>
      </c>
      <c r="N48" s="425">
        <v>5</v>
      </c>
      <c r="O48" s="425">
        <v>66</v>
      </c>
      <c r="P48" s="425">
        <v>0</v>
      </c>
      <c r="Q48" s="425">
        <v>0</v>
      </c>
      <c r="R48" s="505">
        <v>207</v>
      </c>
    </row>
    <row r="49" spans="1:18" ht="19.899999999999999" customHeight="1" x14ac:dyDescent="0.2">
      <c r="B49" s="855" t="s">
        <v>1673</v>
      </c>
      <c r="C49" s="639"/>
      <c r="D49" s="330">
        <v>0</v>
      </c>
      <c r="E49" s="330">
        <v>0</v>
      </c>
      <c r="F49" s="330">
        <v>0</v>
      </c>
      <c r="G49" s="425">
        <v>0</v>
      </c>
      <c r="H49" s="425">
        <v>0</v>
      </c>
      <c r="I49" s="425">
        <v>0</v>
      </c>
      <c r="J49" s="425">
        <v>0</v>
      </c>
      <c r="K49" s="425">
        <v>0</v>
      </c>
      <c r="L49" s="425">
        <v>0</v>
      </c>
      <c r="M49" s="425">
        <v>0</v>
      </c>
      <c r="N49" s="425">
        <v>0</v>
      </c>
      <c r="O49" s="425">
        <v>0</v>
      </c>
      <c r="P49" s="425">
        <v>0</v>
      </c>
      <c r="Q49" s="425">
        <v>0</v>
      </c>
      <c r="R49" s="505">
        <v>0</v>
      </c>
    </row>
    <row r="50" spans="1:18" ht="12.4" customHeight="1" x14ac:dyDescent="0.2">
      <c r="A50" s="71" t="s">
        <v>179</v>
      </c>
      <c r="B50" s="853" t="s">
        <v>911</v>
      </c>
      <c r="C50" s="639"/>
      <c r="D50" s="330">
        <v>0</v>
      </c>
      <c r="E50" s="330">
        <v>0</v>
      </c>
      <c r="F50" s="330">
        <v>0</v>
      </c>
      <c r="G50" s="425">
        <v>0</v>
      </c>
      <c r="H50" s="425">
        <v>0</v>
      </c>
      <c r="I50" s="425">
        <v>0</v>
      </c>
      <c r="J50" s="425">
        <v>0</v>
      </c>
      <c r="K50" s="425">
        <v>0</v>
      </c>
      <c r="L50" s="425">
        <v>0</v>
      </c>
      <c r="M50" s="425">
        <v>0</v>
      </c>
      <c r="N50" s="425">
        <v>0</v>
      </c>
      <c r="O50" s="425">
        <v>0</v>
      </c>
      <c r="P50" s="425">
        <v>0</v>
      </c>
      <c r="Q50" s="425">
        <v>0</v>
      </c>
      <c r="R50" s="505">
        <v>0</v>
      </c>
    </row>
    <row r="51" spans="1:18" ht="12.4" customHeight="1" x14ac:dyDescent="0.2">
      <c r="A51" s="71" t="s">
        <v>181</v>
      </c>
      <c r="B51" s="854" t="s">
        <v>554</v>
      </c>
      <c r="C51" s="639"/>
      <c r="D51" s="107">
        <v>0</v>
      </c>
      <c r="E51" s="107">
        <v>0</v>
      </c>
      <c r="F51" s="107">
        <v>0</v>
      </c>
      <c r="G51" s="429">
        <v>0</v>
      </c>
      <c r="H51" s="429">
        <v>0</v>
      </c>
      <c r="I51" s="429">
        <v>0</v>
      </c>
      <c r="J51" s="429">
        <v>0</v>
      </c>
      <c r="K51" s="429">
        <v>0</v>
      </c>
      <c r="L51" s="429">
        <v>0</v>
      </c>
      <c r="M51" s="429">
        <v>0</v>
      </c>
      <c r="N51" s="429">
        <v>0</v>
      </c>
      <c r="O51" s="429">
        <v>0</v>
      </c>
      <c r="P51" s="429">
        <v>0</v>
      </c>
      <c r="Q51" s="429">
        <v>0</v>
      </c>
      <c r="R51" s="506">
        <v>0</v>
      </c>
    </row>
    <row r="52" spans="1:18" ht="12.4" customHeight="1" x14ac:dyDescent="0.2">
      <c r="A52" s="71" t="s">
        <v>183</v>
      </c>
      <c r="B52" s="671" t="s">
        <v>230</v>
      </c>
      <c r="C52" s="671"/>
      <c r="D52" s="112">
        <v>0</v>
      </c>
      <c r="E52" s="112">
        <v>0</v>
      </c>
      <c r="F52" s="112">
        <v>88</v>
      </c>
      <c r="G52" s="432">
        <v>0</v>
      </c>
      <c r="H52" s="432">
        <v>0</v>
      </c>
      <c r="I52" s="432">
        <v>15</v>
      </c>
      <c r="J52" s="432">
        <v>0</v>
      </c>
      <c r="K52" s="432">
        <v>8</v>
      </c>
      <c r="L52" s="432">
        <v>136</v>
      </c>
      <c r="M52" s="432">
        <v>0</v>
      </c>
      <c r="N52" s="432">
        <v>873</v>
      </c>
      <c r="O52" s="432">
        <v>66</v>
      </c>
      <c r="P52" s="432">
        <v>60</v>
      </c>
      <c r="Q52" s="432">
        <v>0</v>
      </c>
      <c r="R52" s="507">
        <v>1246</v>
      </c>
    </row>
    <row r="53" spans="1:18" ht="15" customHeight="1" x14ac:dyDescent="0.2">
      <c r="B53" s="142"/>
      <c r="C53" s="142"/>
      <c r="D53" s="7"/>
      <c r="E53" s="239"/>
      <c r="F53" s="239"/>
      <c r="G53" s="239"/>
      <c r="H53" s="239"/>
      <c r="I53" s="239"/>
      <c r="J53" s="201"/>
      <c r="K53" s="201"/>
      <c r="L53" s="201"/>
      <c r="M53" s="201"/>
      <c r="N53" s="201"/>
      <c r="O53" s="201"/>
      <c r="P53" s="201"/>
      <c r="Q53" s="201"/>
      <c r="R53" s="201"/>
    </row>
    <row r="54" spans="1:18" ht="12.4" customHeight="1" x14ac:dyDescent="0.2">
      <c r="D54" s="181" t="s">
        <v>93</v>
      </c>
      <c r="E54" s="181" t="s">
        <v>94</v>
      </c>
      <c r="F54" s="10" t="s">
        <v>95</v>
      </c>
      <c r="G54" s="10" t="s">
        <v>96</v>
      </c>
      <c r="H54" s="10" t="s">
        <v>97</v>
      </c>
      <c r="I54" s="10" t="s">
        <v>852</v>
      </c>
      <c r="J54" s="10" t="s">
        <v>853</v>
      </c>
      <c r="K54" s="10" t="s">
        <v>1013</v>
      </c>
      <c r="L54" s="10" t="s">
        <v>1014</v>
      </c>
      <c r="M54" s="10" t="s">
        <v>1015</v>
      </c>
      <c r="N54" s="10" t="s">
        <v>1016</v>
      </c>
      <c r="O54" s="10" t="s">
        <v>1017</v>
      </c>
      <c r="P54" s="10" t="s">
        <v>1165</v>
      </c>
      <c r="Q54" s="10" t="s">
        <v>1166</v>
      </c>
      <c r="R54" s="10" t="s">
        <v>1167</v>
      </c>
    </row>
    <row r="55" spans="1:18" ht="3.4" customHeight="1" x14ac:dyDescent="0.2"/>
    <row r="56" spans="1:18" ht="12.4" customHeight="1" x14ac:dyDescent="0.2">
      <c r="D56" s="681" t="s">
        <v>847</v>
      </c>
      <c r="E56" s="639"/>
      <c r="F56" s="639"/>
      <c r="G56" s="639"/>
      <c r="H56" s="639"/>
      <c r="I56" s="639"/>
      <c r="J56" s="639"/>
      <c r="K56" s="639"/>
      <c r="L56" s="639"/>
      <c r="M56" s="639"/>
      <c r="N56" s="639"/>
      <c r="O56" s="639"/>
      <c r="P56" s="639"/>
      <c r="Q56" s="639"/>
      <c r="R56" s="639"/>
    </row>
    <row r="57" spans="1:18" ht="19.899999999999999" customHeight="1" x14ac:dyDescent="0.2">
      <c r="B57" s="647" t="s">
        <v>98</v>
      </c>
      <c r="C57" s="639"/>
      <c r="D57" s="500">
        <v>0</v>
      </c>
      <c r="E57" s="500">
        <v>0.1</v>
      </c>
      <c r="F57" s="501">
        <v>0.2</v>
      </c>
      <c r="G57" s="500">
        <v>0.3</v>
      </c>
      <c r="H57" s="500">
        <v>0.4</v>
      </c>
      <c r="I57" s="500">
        <v>0.5</v>
      </c>
      <c r="J57" s="500">
        <v>0.65</v>
      </c>
      <c r="K57" s="500">
        <v>0.75</v>
      </c>
      <c r="L57" s="500">
        <v>0.8</v>
      </c>
      <c r="M57" s="501">
        <v>0.85</v>
      </c>
      <c r="N57" s="500">
        <v>1</v>
      </c>
      <c r="O57" s="500">
        <v>1.3</v>
      </c>
      <c r="P57" s="500">
        <v>1.5</v>
      </c>
      <c r="Q57" s="91" t="s">
        <v>276</v>
      </c>
      <c r="R57" s="91" t="s">
        <v>1168</v>
      </c>
    </row>
    <row r="58" spans="1:18" ht="12.4" customHeight="1" x14ac:dyDescent="0.2">
      <c r="B58" s="672" t="s">
        <v>967</v>
      </c>
      <c r="C58" s="672"/>
      <c r="D58" s="45"/>
      <c r="E58" s="45"/>
      <c r="F58" s="45"/>
      <c r="G58" s="45"/>
      <c r="H58" s="45"/>
      <c r="I58" s="45"/>
      <c r="J58" s="45"/>
      <c r="K58" s="45"/>
      <c r="L58" s="45"/>
      <c r="M58" s="45"/>
      <c r="N58" s="45"/>
      <c r="O58" s="45"/>
      <c r="P58" s="45"/>
      <c r="Q58" s="45"/>
      <c r="R58" s="45"/>
    </row>
    <row r="59" spans="1:18" ht="12.4" customHeight="1" x14ac:dyDescent="0.2">
      <c r="A59" s="71" t="s">
        <v>167</v>
      </c>
      <c r="B59" s="853" t="s">
        <v>236</v>
      </c>
      <c r="C59" s="639"/>
      <c r="D59" s="330">
        <v>0</v>
      </c>
      <c r="E59" s="330">
        <v>0</v>
      </c>
      <c r="F59" s="330">
        <v>0</v>
      </c>
      <c r="G59" s="425">
        <v>0</v>
      </c>
      <c r="H59" s="425">
        <v>0</v>
      </c>
      <c r="I59" s="425">
        <v>0</v>
      </c>
      <c r="J59" s="425">
        <v>0</v>
      </c>
      <c r="K59" s="425">
        <v>0</v>
      </c>
      <c r="L59" s="425">
        <v>0</v>
      </c>
      <c r="M59" s="425">
        <v>0</v>
      </c>
      <c r="N59" s="425">
        <v>0</v>
      </c>
      <c r="O59" s="425">
        <v>0</v>
      </c>
      <c r="P59" s="425">
        <v>0</v>
      </c>
      <c r="Q59" s="425">
        <v>0</v>
      </c>
      <c r="R59" s="505">
        <v>0</v>
      </c>
    </row>
    <row r="60" spans="1:18" ht="12.4" customHeight="1" x14ac:dyDescent="0.2">
      <c r="A60" s="71" t="s">
        <v>169</v>
      </c>
      <c r="B60" s="853" t="s">
        <v>237</v>
      </c>
      <c r="C60" s="639"/>
      <c r="D60" s="330">
        <v>0</v>
      </c>
      <c r="E60" s="330">
        <v>0</v>
      </c>
      <c r="F60" s="330">
        <v>3</v>
      </c>
      <c r="G60" s="425">
        <v>0</v>
      </c>
      <c r="H60" s="425">
        <v>0</v>
      </c>
      <c r="I60" s="425">
        <v>0</v>
      </c>
      <c r="J60" s="425">
        <v>0</v>
      </c>
      <c r="K60" s="425">
        <v>0</v>
      </c>
      <c r="L60" s="425">
        <v>0</v>
      </c>
      <c r="M60" s="425">
        <v>0</v>
      </c>
      <c r="N60" s="425">
        <v>0</v>
      </c>
      <c r="O60" s="425">
        <v>0</v>
      </c>
      <c r="P60" s="425">
        <v>0</v>
      </c>
      <c r="Q60" s="425">
        <v>0</v>
      </c>
      <c r="R60" s="505">
        <v>3</v>
      </c>
    </row>
    <row r="61" spans="1:18" ht="12.4" customHeight="1" x14ac:dyDescent="0.2">
      <c r="A61" s="71" t="s">
        <v>171</v>
      </c>
      <c r="B61" s="853" t="s">
        <v>908</v>
      </c>
      <c r="C61" s="639"/>
      <c r="D61" s="330">
        <v>0</v>
      </c>
      <c r="E61" s="330">
        <v>0</v>
      </c>
      <c r="F61" s="330">
        <v>0</v>
      </c>
      <c r="G61" s="425">
        <v>0</v>
      </c>
      <c r="H61" s="425">
        <v>0</v>
      </c>
      <c r="I61" s="425">
        <v>0</v>
      </c>
      <c r="J61" s="425">
        <v>0</v>
      </c>
      <c r="K61" s="425">
        <v>0</v>
      </c>
      <c r="L61" s="425">
        <v>0</v>
      </c>
      <c r="M61" s="425">
        <v>0</v>
      </c>
      <c r="N61" s="425">
        <v>0</v>
      </c>
      <c r="O61" s="425">
        <v>0</v>
      </c>
      <c r="P61" s="425">
        <v>0</v>
      </c>
      <c r="Q61" s="425">
        <v>0</v>
      </c>
      <c r="R61" s="505">
        <v>0</v>
      </c>
    </row>
    <row r="62" spans="1:18" ht="12.4" customHeight="1" x14ac:dyDescent="0.2">
      <c r="A62" s="71" t="s">
        <v>173</v>
      </c>
      <c r="B62" s="853" t="s">
        <v>909</v>
      </c>
      <c r="C62" s="639"/>
      <c r="D62" s="330">
        <v>0</v>
      </c>
      <c r="E62" s="330">
        <v>0</v>
      </c>
      <c r="F62" s="330">
        <v>61</v>
      </c>
      <c r="G62" s="425">
        <v>0</v>
      </c>
      <c r="H62" s="425">
        <v>0</v>
      </c>
      <c r="I62" s="425">
        <v>44</v>
      </c>
      <c r="J62" s="425">
        <v>0</v>
      </c>
      <c r="K62" s="425">
        <v>0</v>
      </c>
      <c r="L62" s="425">
        <v>0</v>
      </c>
      <c r="M62" s="425">
        <v>0</v>
      </c>
      <c r="N62" s="425">
        <v>0</v>
      </c>
      <c r="O62" s="425">
        <v>0</v>
      </c>
      <c r="P62" s="425">
        <v>87</v>
      </c>
      <c r="Q62" s="425">
        <v>0</v>
      </c>
      <c r="R62" s="505">
        <v>192</v>
      </c>
    </row>
    <row r="63" spans="1:18" ht="19.899999999999999" customHeight="1" x14ac:dyDescent="0.2">
      <c r="A63" s="71" t="s">
        <v>175</v>
      </c>
      <c r="B63" s="688" t="s">
        <v>1169</v>
      </c>
      <c r="C63" s="639"/>
      <c r="D63" s="330">
        <v>0</v>
      </c>
      <c r="E63" s="330">
        <v>0</v>
      </c>
      <c r="F63" s="330">
        <v>0</v>
      </c>
      <c r="G63" s="425">
        <v>0</v>
      </c>
      <c r="H63" s="425">
        <v>0</v>
      </c>
      <c r="I63" s="425">
        <v>0</v>
      </c>
      <c r="J63" s="425">
        <v>0</v>
      </c>
      <c r="K63" s="425">
        <v>0</v>
      </c>
      <c r="L63" s="425">
        <v>0</v>
      </c>
      <c r="M63" s="425">
        <v>0</v>
      </c>
      <c r="N63" s="425">
        <v>0</v>
      </c>
      <c r="O63" s="425">
        <v>0</v>
      </c>
      <c r="P63" s="425">
        <v>0</v>
      </c>
      <c r="Q63" s="425">
        <v>0</v>
      </c>
      <c r="R63" s="505">
        <v>0</v>
      </c>
    </row>
    <row r="64" spans="1:18" ht="12.4" customHeight="1" x14ac:dyDescent="0.2">
      <c r="A64" s="71" t="s">
        <v>177</v>
      </c>
      <c r="B64" s="853" t="s">
        <v>239</v>
      </c>
      <c r="C64" s="639"/>
      <c r="D64" s="330">
        <v>0</v>
      </c>
      <c r="E64" s="330">
        <v>0</v>
      </c>
      <c r="F64" s="330">
        <v>31</v>
      </c>
      <c r="G64" s="425">
        <v>0</v>
      </c>
      <c r="H64" s="425">
        <v>0</v>
      </c>
      <c r="I64" s="425">
        <v>0</v>
      </c>
      <c r="J64" s="425">
        <v>0</v>
      </c>
      <c r="K64" s="425">
        <v>10</v>
      </c>
      <c r="L64" s="425">
        <v>36</v>
      </c>
      <c r="M64" s="425">
        <v>0</v>
      </c>
      <c r="N64" s="425">
        <v>646</v>
      </c>
      <c r="O64" s="425">
        <v>21</v>
      </c>
      <c r="P64" s="425">
        <v>0</v>
      </c>
      <c r="Q64" s="425">
        <v>0</v>
      </c>
      <c r="R64" s="505">
        <v>744</v>
      </c>
    </row>
    <row r="65" spans="1:18" ht="12.4" customHeight="1" x14ac:dyDescent="0.2">
      <c r="B65" s="688" t="s">
        <v>1171</v>
      </c>
      <c r="C65" s="639"/>
      <c r="D65" s="330">
        <v>0</v>
      </c>
      <c r="E65" s="330">
        <v>0</v>
      </c>
      <c r="F65" s="330">
        <v>0</v>
      </c>
      <c r="G65" s="425">
        <v>0</v>
      </c>
      <c r="H65" s="425">
        <v>0</v>
      </c>
      <c r="I65" s="425">
        <v>0</v>
      </c>
      <c r="J65" s="425">
        <v>0</v>
      </c>
      <c r="K65" s="425">
        <v>0</v>
      </c>
      <c r="L65" s="425">
        <v>36</v>
      </c>
      <c r="M65" s="425">
        <v>0</v>
      </c>
      <c r="N65" s="425">
        <v>1</v>
      </c>
      <c r="O65" s="425">
        <v>21</v>
      </c>
      <c r="P65" s="425">
        <v>0</v>
      </c>
      <c r="Q65" s="425">
        <v>0</v>
      </c>
      <c r="R65" s="505">
        <v>58</v>
      </c>
    </row>
    <row r="66" spans="1:18" ht="19.899999999999999" customHeight="1" x14ac:dyDescent="0.2">
      <c r="B66" s="855" t="s">
        <v>1673</v>
      </c>
      <c r="C66" s="639"/>
      <c r="D66" s="330">
        <v>0</v>
      </c>
      <c r="E66" s="330">
        <v>0</v>
      </c>
      <c r="F66" s="330">
        <v>0</v>
      </c>
      <c r="G66" s="425">
        <v>0</v>
      </c>
      <c r="H66" s="425">
        <v>0</v>
      </c>
      <c r="I66" s="425">
        <v>0</v>
      </c>
      <c r="J66" s="425">
        <v>0</v>
      </c>
      <c r="K66" s="425">
        <v>0</v>
      </c>
      <c r="L66" s="425">
        <v>0</v>
      </c>
      <c r="M66" s="425">
        <v>0</v>
      </c>
      <c r="N66" s="425">
        <v>0</v>
      </c>
      <c r="O66" s="425">
        <v>0</v>
      </c>
      <c r="P66" s="425">
        <v>0</v>
      </c>
      <c r="Q66" s="425">
        <v>0</v>
      </c>
      <c r="R66" s="505">
        <v>0</v>
      </c>
    </row>
    <row r="67" spans="1:18" ht="12.4" customHeight="1" x14ac:dyDescent="0.2">
      <c r="A67" s="71" t="s">
        <v>179</v>
      </c>
      <c r="B67" s="853" t="s">
        <v>911</v>
      </c>
      <c r="C67" s="639"/>
      <c r="D67" s="330">
        <v>0</v>
      </c>
      <c r="E67" s="330">
        <v>0</v>
      </c>
      <c r="F67" s="330">
        <v>0</v>
      </c>
      <c r="G67" s="425">
        <v>0</v>
      </c>
      <c r="H67" s="425">
        <v>0</v>
      </c>
      <c r="I67" s="425">
        <v>0</v>
      </c>
      <c r="J67" s="425">
        <v>0</v>
      </c>
      <c r="K67" s="425">
        <v>0</v>
      </c>
      <c r="L67" s="425">
        <v>0</v>
      </c>
      <c r="M67" s="425">
        <v>0</v>
      </c>
      <c r="N67" s="425">
        <v>0</v>
      </c>
      <c r="O67" s="425">
        <v>0</v>
      </c>
      <c r="P67" s="425">
        <v>0</v>
      </c>
      <c r="Q67" s="425">
        <v>0</v>
      </c>
      <c r="R67" s="505">
        <v>0</v>
      </c>
    </row>
    <row r="68" spans="1:18" ht="12.4" customHeight="1" x14ac:dyDescent="0.2">
      <c r="A68" s="71" t="s">
        <v>181</v>
      </c>
      <c r="B68" s="854" t="s">
        <v>554</v>
      </c>
      <c r="C68" s="639"/>
      <c r="D68" s="107">
        <v>0</v>
      </c>
      <c r="E68" s="107">
        <v>0</v>
      </c>
      <c r="F68" s="107">
        <v>0</v>
      </c>
      <c r="G68" s="429">
        <v>0</v>
      </c>
      <c r="H68" s="429">
        <v>0</v>
      </c>
      <c r="I68" s="429">
        <v>0</v>
      </c>
      <c r="J68" s="429">
        <v>0</v>
      </c>
      <c r="K68" s="429">
        <v>0</v>
      </c>
      <c r="L68" s="429">
        <v>0</v>
      </c>
      <c r="M68" s="429">
        <v>0</v>
      </c>
      <c r="N68" s="429">
        <v>0</v>
      </c>
      <c r="O68" s="429">
        <v>0</v>
      </c>
      <c r="P68" s="429">
        <v>0</v>
      </c>
      <c r="Q68" s="429">
        <v>0</v>
      </c>
      <c r="R68" s="506">
        <v>0</v>
      </c>
    </row>
    <row r="69" spans="1:18" ht="12.4" customHeight="1" x14ac:dyDescent="0.2">
      <c r="A69" s="71" t="s">
        <v>183</v>
      </c>
      <c r="B69" s="671" t="s">
        <v>230</v>
      </c>
      <c r="C69" s="671"/>
      <c r="D69" s="112">
        <v>0</v>
      </c>
      <c r="E69" s="112">
        <v>0</v>
      </c>
      <c r="F69" s="112">
        <v>95</v>
      </c>
      <c r="G69" s="432">
        <v>0</v>
      </c>
      <c r="H69" s="432">
        <v>0</v>
      </c>
      <c r="I69" s="432">
        <v>44</v>
      </c>
      <c r="J69" s="432">
        <v>0</v>
      </c>
      <c r="K69" s="432">
        <v>10</v>
      </c>
      <c r="L69" s="432">
        <v>36</v>
      </c>
      <c r="M69" s="432">
        <v>0</v>
      </c>
      <c r="N69" s="432">
        <v>646</v>
      </c>
      <c r="O69" s="432">
        <v>21</v>
      </c>
      <c r="P69" s="432">
        <v>87</v>
      </c>
      <c r="Q69" s="432">
        <v>0</v>
      </c>
      <c r="R69" s="507">
        <v>939</v>
      </c>
    </row>
    <row r="70" spans="1:18" ht="12.4" customHeight="1" x14ac:dyDescent="0.2">
      <c r="B70" s="142"/>
      <c r="C70" s="142"/>
      <c r="D70" s="7"/>
      <c r="E70" s="239"/>
      <c r="F70" s="239"/>
      <c r="G70" s="239"/>
      <c r="H70" s="239"/>
      <c r="I70" s="239"/>
      <c r="J70" s="201"/>
      <c r="K70" s="201"/>
      <c r="L70" s="201"/>
      <c r="M70" s="201"/>
      <c r="N70" s="201"/>
      <c r="O70" s="201"/>
      <c r="P70" s="201"/>
      <c r="Q70" s="201"/>
      <c r="R70" s="201"/>
    </row>
    <row r="71" spans="1:18" ht="12.4" customHeight="1" x14ac:dyDescent="0.2">
      <c r="D71" s="181" t="s">
        <v>93</v>
      </c>
      <c r="E71" s="181" t="s">
        <v>94</v>
      </c>
      <c r="F71" s="10" t="s">
        <v>95</v>
      </c>
      <c r="G71" s="10" t="s">
        <v>96</v>
      </c>
      <c r="H71" s="10" t="s">
        <v>97</v>
      </c>
      <c r="I71" s="10" t="s">
        <v>852</v>
      </c>
      <c r="J71" s="10" t="s">
        <v>853</v>
      </c>
      <c r="K71" s="10" t="s">
        <v>1013</v>
      </c>
      <c r="L71" s="10" t="s">
        <v>1014</v>
      </c>
      <c r="M71" s="10" t="s">
        <v>1015</v>
      </c>
      <c r="N71" s="10" t="s">
        <v>1016</v>
      </c>
      <c r="O71" s="10" t="s">
        <v>1017</v>
      </c>
      <c r="P71" s="10" t="s">
        <v>1165</v>
      </c>
      <c r="Q71" s="10" t="s">
        <v>1166</v>
      </c>
      <c r="R71" s="10" t="s">
        <v>1167</v>
      </c>
    </row>
    <row r="72" spans="1:18" ht="3.4" customHeight="1" x14ac:dyDescent="0.2"/>
    <row r="73" spans="1:18" ht="12.4" customHeight="1" x14ac:dyDescent="0.2">
      <c r="A73" s="508">
        <f>SUM(D75:R86)</f>
        <v>4118</v>
      </c>
      <c r="D73" s="763" t="s">
        <v>848</v>
      </c>
      <c r="E73" s="639"/>
      <c r="F73" s="639"/>
      <c r="G73" s="639"/>
      <c r="H73" s="639"/>
      <c r="I73" s="639"/>
      <c r="J73" s="639"/>
      <c r="K73" s="639"/>
      <c r="L73" s="639"/>
      <c r="M73" s="639"/>
      <c r="N73" s="639"/>
      <c r="O73" s="639"/>
      <c r="P73" s="639"/>
      <c r="Q73" s="639"/>
      <c r="R73" s="639"/>
    </row>
    <row r="74" spans="1:18" ht="19.899999999999999" customHeight="1" x14ac:dyDescent="0.2">
      <c r="B74" s="647" t="s">
        <v>98</v>
      </c>
      <c r="C74" s="639"/>
      <c r="D74" s="500">
        <v>0</v>
      </c>
      <c r="E74" s="500">
        <v>0.1</v>
      </c>
      <c r="F74" s="501">
        <v>0.2</v>
      </c>
      <c r="G74" s="501">
        <v>0.3</v>
      </c>
      <c r="H74" s="501">
        <v>0.4</v>
      </c>
      <c r="I74" s="501">
        <v>0.5</v>
      </c>
      <c r="J74" s="501">
        <v>0.65</v>
      </c>
      <c r="K74" s="501">
        <v>0.75</v>
      </c>
      <c r="L74" s="501">
        <v>0.8</v>
      </c>
      <c r="M74" s="501">
        <v>0.85</v>
      </c>
      <c r="N74" s="501">
        <v>1</v>
      </c>
      <c r="O74" s="501">
        <v>1.3</v>
      </c>
      <c r="P74" s="500">
        <v>1.5</v>
      </c>
      <c r="Q74" s="68" t="s">
        <v>276</v>
      </c>
      <c r="R74" s="91" t="s">
        <v>1168</v>
      </c>
    </row>
    <row r="75" spans="1:18" ht="12.4" customHeight="1" x14ac:dyDescent="0.2">
      <c r="B75" s="672" t="s">
        <v>967</v>
      </c>
      <c r="C75" s="672"/>
      <c r="D75" s="7"/>
      <c r="E75" s="7"/>
      <c r="F75" s="7"/>
      <c r="G75" s="136"/>
      <c r="H75" s="136"/>
      <c r="I75" s="7"/>
      <c r="J75" s="136"/>
      <c r="K75" s="136"/>
      <c r="L75" s="136"/>
      <c r="M75" s="136"/>
      <c r="N75" s="136"/>
      <c r="O75" s="136"/>
      <c r="P75" s="136"/>
      <c r="Q75" s="136"/>
      <c r="R75" s="136"/>
    </row>
    <row r="76" spans="1:18" ht="14.1" customHeight="1" x14ac:dyDescent="0.2">
      <c r="A76" s="69" t="s">
        <v>167</v>
      </c>
      <c r="B76" s="853" t="s">
        <v>236</v>
      </c>
      <c r="C76" s="639"/>
      <c r="D76" s="330">
        <v>0</v>
      </c>
      <c r="E76" s="330">
        <v>0</v>
      </c>
      <c r="F76" s="425">
        <v>0</v>
      </c>
      <c r="G76" s="425">
        <v>0</v>
      </c>
      <c r="H76" s="425">
        <v>0</v>
      </c>
      <c r="I76" s="425">
        <v>0</v>
      </c>
      <c r="J76" s="425">
        <v>0</v>
      </c>
      <c r="K76" s="425">
        <v>0</v>
      </c>
      <c r="L76" s="425">
        <v>0</v>
      </c>
      <c r="M76" s="425">
        <v>0</v>
      </c>
      <c r="N76" s="425">
        <v>0</v>
      </c>
      <c r="O76" s="425">
        <v>0</v>
      </c>
      <c r="P76" s="330">
        <v>0</v>
      </c>
      <c r="Q76" s="330">
        <v>0</v>
      </c>
      <c r="R76" s="509">
        <v>0</v>
      </c>
    </row>
    <row r="77" spans="1:18" ht="12.4" customHeight="1" x14ac:dyDescent="0.2">
      <c r="A77" s="69" t="s">
        <v>169</v>
      </c>
      <c r="B77" s="853" t="s">
        <v>237</v>
      </c>
      <c r="C77" s="639"/>
      <c r="D77" s="330">
        <v>0</v>
      </c>
      <c r="E77" s="330">
        <v>0</v>
      </c>
      <c r="F77" s="425">
        <v>7</v>
      </c>
      <c r="G77" s="425">
        <v>0</v>
      </c>
      <c r="H77" s="425">
        <v>0</v>
      </c>
      <c r="I77" s="425">
        <v>0</v>
      </c>
      <c r="J77" s="425">
        <v>0</v>
      </c>
      <c r="K77" s="425">
        <v>0</v>
      </c>
      <c r="L77" s="425">
        <v>0</v>
      </c>
      <c r="M77" s="425">
        <v>0</v>
      </c>
      <c r="N77" s="425">
        <v>0</v>
      </c>
      <c r="O77" s="425">
        <v>0</v>
      </c>
      <c r="P77" s="330">
        <v>0</v>
      </c>
      <c r="Q77" s="330">
        <v>0</v>
      </c>
      <c r="R77" s="509">
        <v>7</v>
      </c>
    </row>
    <row r="78" spans="1:18" ht="12.4" customHeight="1" x14ac:dyDescent="0.2">
      <c r="A78" s="69" t="s">
        <v>171</v>
      </c>
      <c r="B78" s="853" t="s">
        <v>908</v>
      </c>
      <c r="C78" s="639"/>
      <c r="D78" s="330">
        <v>0</v>
      </c>
      <c r="E78" s="330">
        <v>0</v>
      </c>
      <c r="F78" s="425">
        <v>0</v>
      </c>
      <c r="G78" s="425">
        <v>0</v>
      </c>
      <c r="H78" s="425">
        <v>0</v>
      </c>
      <c r="I78" s="425">
        <v>0</v>
      </c>
      <c r="J78" s="425">
        <v>0</v>
      </c>
      <c r="K78" s="425">
        <v>0</v>
      </c>
      <c r="L78" s="425">
        <v>0</v>
      </c>
      <c r="M78" s="425">
        <v>0</v>
      </c>
      <c r="N78" s="425">
        <v>0</v>
      </c>
      <c r="O78" s="425">
        <v>0</v>
      </c>
      <c r="P78" s="330">
        <v>0</v>
      </c>
      <c r="Q78" s="330">
        <v>0</v>
      </c>
      <c r="R78" s="509">
        <v>0</v>
      </c>
    </row>
    <row r="79" spans="1:18" ht="12.4" customHeight="1" x14ac:dyDescent="0.2">
      <c r="A79" s="69" t="s">
        <v>173</v>
      </c>
      <c r="B79" s="846" t="s">
        <v>909</v>
      </c>
      <c r="C79" s="639"/>
      <c r="D79" s="330">
        <v>0</v>
      </c>
      <c r="E79" s="330">
        <v>0</v>
      </c>
      <c r="F79" s="425">
        <v>23</v>
      </c>
      <c r="G79" s="425">
        <v>0</v>
      </c>
      <c r="H79" s="425">
        <v>0</v>
      </c>
      <c r="I79" s="425">
        <v>33</v>
      </c>
      <c r="J79" s="425">
        <v>0</v>
      </c>
      <c r="K79" s="425">
        <v>0</v>
      </c>
      <c r="L79" s="425">
        <v>0</v>
      </c>
      <c r="M79" s="425">
        <v>0</v>
      </c>
      <c r="N79" s="425">
        <v>0</v>
      </c>
      <c r="O79" s="425">
        <v>0</v>
      </c>
      <c r="P79" s="330">
        <v>75</v>
      </c>
      <c r="Q79" s="330">
        <v>0</v>
      </c>
      <c r="R79" s="509">
        <v>131</v>
      </c>
    </row>
    <row r="80" spans="1:18" ht="19.899999999999999" customHeight="1" x14ac:dyDescent="0.2">
      <c r="A80" s="69" t="s">
        <v>175</v>
      </c>
      <c r="B80" s="691" t="s">
        <v>1169</v>
      </c>
      <c r="C80" s="639"/>
      <c r="D80" s="330">
        <v>0</v>
      </c>
      <c r="E80" s="330">
        <v>0</v>
      </c>
      <c r="F80" s="425">
        <v>0</v>
      </c>
      <c r="G80" s="425">
        <v>0</v>
      </c>
      <c r="H80" s="425">
        <v>0</v>
      </c>
      <c r="I80" s="425">
        <v>0</v>
      </c>
      <c r="J80" s="425">
        <v>0</v>
      </c>
      <c r="K80" s="425">
        <v>0</v>
      </c>
      <c r="L80" s="425">
        <v>0</v>
      </c>
      <c r="M80" s="425">
        <v>0</v>
      </c>
      <c r="N80" s="425">
        <v>0</v>
      </c>
      <c r="O80" s="425">
        <v>0</v>
      </c>
      <c r="P80" s="330">
        <v>0</v>
      </c>
      <c r="Q80" s="330">
        <v>0</v>
      </c>
      <c r="R80" s="509">
        <v>0</v>
      </c>
    </row>
    <row r="81" spans="1:18" ht="12.4" customHeight="1" x14ac:dyDescent="0.2">
      <c r="A81" s="69" t="s">
        <v>177</v>
      </c>
      <c r="B81" s="853" t="s">
        <v>239</v>
      </c>
      <c r="C81" s="639"/>
      <c r="D81" s="330">
        <v>0</v>
      </c>
      <c r="E81" s="330">
        <v>0</v>
      </c>
      <c r="F81" s="425">
        <v>26</v>
      </c>
      <c r="G81" s="425">
        <v>0</v>
      </c>
      <c r="H81" s="425">
        <v>0</v>
      </c>
      <c r="I81" s="425">
        <v>279</v>
      </c>
      <c r="J81" s="425">
        <v>0</v>
      </c>
      <c r="K81" s="425">
        <v>14</v>
      </c>
      <c r="L81" s="425">
        <v>25</v>
      </c>
      <c r="M81" s="425">
        <v>0</v>
      </c>
      <c r="N81" s="425">
        <v>417</v>
      </c>
      <c r="O81" s="425">
        <v>78</v>
      </c>
      <c r="P81" s="330">
        <v>0</v>
      </c>
      <c r="Q81" s="330">
        <v>0</v>
      </c>
      <c r="R81" s="509">
        <v>839</v>
      </c>
    </row>
    <row r="82" spans="1:18" ht="12.4" customHeight="1" x14ac:dyDescent="0.2">
      <c r="B82" s="688" t="s">
        <v>1171</v>
      </c>
      <c r="C82" s="639"/>
      <c r="D82" s="330">
        <v>0</v>
      </c>
      <c r="E82" s="330">
        <v>0</v>
      </c>
      <c r="F82" s="425">
        <v>0</v>
      </c>
      <c r="G82" s="425">
        <v>0</v>
      </c>
      <c r="H82" s="425">
        <v>0</v>
      </c>
      <c r="I82" s="425">
        <v>0</v>
      </c>
      <c r="J82" s="425">
        <v>0</v>
      </c>
      <c r="K82" s="425">
        <v>0</v>
      </c>
      <c r="L82" s="425">
        <v>25</v>
      </c>
      <c r="M82" s="425">
        <v>0</v>
      </c>
      <c r="N82" s="425">
        <v>2</v>
      </c>
      <c r="O82" s="425">
        <v>78</v>
      </c>
      <c r="P82" s="330">
        <v>0</v>
      </c>
      <c r="Q82" s="330">
        <v>0</v>
      </c>
      <c r="R82" s="509">
        <v>105</v>
      </c>
    </row>
    <row r="83" spans="1:18" ht="19.899999999999999" customHeight="1" x14ac:dyDescent="0.2">
      <c r="B83" s="855" t="s">
        <v>1673</v>
      </c>
      <c r="C83" s="639"/>
      <c r="D83" s="330">
        <v>0</v>
      </c>
      <c r="E83" s="330">
        <v>0</v>
      </c>
      <c r="F83" s="425">
        <v>0</v>
      </c>
      <c r="G83" s="425">
        <v>0</v>
      </c>
      <c r="H83" s="425">
        <v>0</v>
      </c>
      <c r="I83" s="425">
        <v>0</v>
      </c>
      <c r="J83" s="425">
        <v>0</v>
      </c>
      <c r="K83" s="425">
        <v>0</v>
      </c>
      <c r="L83" s="425">
        <v>0</v>
      </c>
      <c r="M83" s="425">
        <v>0</v>
      </c>
      <c r="N83" s="425">
        <v>0</v>
      </c>
      <c r="O83" s="425">
        <v>0</v>
      </c>
      <c r="P83" s="330">
        <v>0</v>
      </c>
      <c r="Q83" s="330">
        <v>0</v>
      </c>
      <c r="R83" s="509">
        <v>0</v>
      </c>
    </row>
    <row r="84" spans="1:18" ht="12.4" customHeight="1" x14ac:dyDescent="0.2">
      <c r="A84" s="69" t="s">
        <v>179</v>
      </c>
      <c r="B84" s="853" t="s">
        <v>911</v>
      </c>
      <c r="C84" s="639"/>
      <c r="D84" s="330">
        <v>0</v>
      </c>
      <c r="E84" s="330">
        <v>0</v>
      </c>
      <c r="F84" s="425">
        <v>0</v>
      </c>
      <c r="G84" s="425">
        <v>0</v>
      </c>
      <c r="H84" s="425">
        <v>0</v>
      </c>
      <c r="I84" s="425">
        <v>0</v>
      </c>
      <c r="J84" s="425">
        <v>0</v>
      </c>
      <c r="K84" s="425">
        <v>0</v>
      </c>
      <c r="L84" s="425">
        <v>0</v>
      </c>
      <c r="M84" s="425">
        <v>0</v>
      </c>
      <c r="N84" s="425">
        <v>0</v>
      </c>
      <c r="O84" s="425">
        <v>0</v>
      </c>
      <c r="P84" s="330">
        <v>0</v>
      </c>
      <c r="Q84" s="330">
        <v>0</v>
      </c>
      <c r="R84" s="509">
        <v>0</v>
      </c>
    </row>
    <row r="85" spans="1:18" ht="12.4" customHeight="1" x14ac:dyDescent="0.2">
      <c r="A85" s="69" t="s">
        <v>181</v>
      </c>
      <c r="B85" s="848" t="s">
        <v>554</v>
      </c>
      <c r="C85" s="639"/>
      <c r="D85" s="107">
        <v>0</v>
      </c>
      <c r="E85" s="107">
        <v>0</v>
      </c>
      <c r="F85" s="107">
        <v>0</v>
      </c>
      <c r="G85" s="429">
        <v>0</v>
      </c>
      <c r="H85" s="429">
        <v>0</v>
      </c>
      <c r="I85" s="429">
        <v>0</v>
      </c>
      <c r="J85" s="429">
        <v>0</v>
      </c>
      <c r="K85" s="429">
        <v>0</v>
      </c>
      <c r="L85" s="429">
        <v>0</v>
      </c>
      <c r="M85" s="429">
        <v>0</v>
      </c>
      <c r="N85" s="429">
        <v>0</v>
      </c>
      <c r="O85" s="429">
        <v>0</v>
      </c>
      <c r="P85" s="107">
        <v>0</v>
      </c>
      <c r="Q85" s="107">
        <v>0</v>
      </c>
      <c r="R85" s="510">
        <v>0</v>
      </c>
    </row>
    <row r="86" spans="1:18" ht="12.4" customHeight="1" x14ac:dyDescent="0.2">
      <c r="A86" s="69" t="s">
        <v>183</v>
      </c>
      <c r="B86" s="780" t="s">
        <v>230</v>
      </c>
      <c r="C86" s="780"/>
      <c r="D86" s="112">
        <v>0</v>
      </c>
      <c r="E86" s="112">
        <v>0</v>
      </c>
      <c r="F86" s="112">
        <v>56</v>
      </c>
      <c r="G86" s="432">
        <v>0</v>
      </c>
      <c r="H86" s="432">
        <v>0</v>
      </c>
      <c r="I86" s="432">
        <v>312</v>
      </c>
      <c r="J86" s="432">
        <v>0</v>
      </c>
      <c r="K86" s="432">
        <v>14</v>
      </c>
      <c r="L86" s="432">
        <v>25</v>
      </c>
      <c r="M86" s="432">
        <v>0</v>
      </c>
      <c r="N86" s="432">
        <v>417</v>
      </c>
      <c r="O86" s="432">
        <v>78</v>
      </c>
      <c r="P86" s="112">
        <v>75</v>
      </c>
      <c r="Q86" s="112">
        <v>0</v>
      </c>
      <c r="R86" s="511">
        <v>977</v>
      </c>
    </row>
    <row r="87" spans="1:18" ht="3.4" customHeight="1" x14ac:dyDescent="0.2">
      <c r="B87" s="344"/>
      <c r="C87" s="166"/>
      <c r="D87" s="48"/>
      <c r="E87" s="48"/>
      <c r="F87" s="48"/>
      <c r="G87" s="48"/>
      <c r="H87" s="48"/>
      <c r="I87" s="48"/>
      <c r="J87" s="48"/>
      <c r="K87" s="48"/>
      <c r="L87" s="48"/>
      <c r="M87" s="48"/>
      <c r="N87" s="48"/>
      <c r="O87" s="48"/>
      <c r="P87" s="48"/>
      <c r="Q87" s="48"/>
      <c r="R87" s="48"/>
    </row>
    <row r="88" spans="1:18" ht="12.4" customHeight="1" x14ac:dyDescent="0.2">
      <c r="B88" s="197" t="s">
        <v>159</v>
      </c>
      <c r="C88" s="668" t="s">
        <v>1172</v>
      </c>
      <c r="D88" s="639"/>
      <c r="E88" s="639"/>
      <c r="F88" s="639"/>
      <c r="G88" s="639"/>
      <c r="H88" s="639"/>
      <c r="I88" s="639"/>
      <c r="J88" s="639"/>
      <c r="K88" s="639"/>
      <c r="L88" s="639"/>
      <c r="M88" s="639"/>
      <c r="N88" s="639"/>
      <c r="O88" s="639"/>
      <c r="P88" s="639"/>
      <c r="Q88" s="639"/>
      <c r="R88" s="639"/>
    </row>
    <row r="89" spans="1:18" ht="12.4" customHeight="1" x14ac:dyDescent="0.2">
      <c r="B89" s="209" t="s">
        <v>780</v>
      </c>
      <c r="C89" s="668" t="s">
        <v>1173</v>
      </c>
      <c r="D89" s="639"/>
      <c r="E89" s="639"/>
      <c r="F89" s="639"/>
      <c r="G89" s="639"/>
      <c r="H89" s="639"/>
      <c r="I89" s="639"/>
      <c r="J89" s="639"/>
      <c r="K89" s="639"/>
      <c r="L89" s="639"/>
      <c r="M89" s="639"/>
      <c r="N89" s="639"/>
      <c r="O89" s="639"/>
      <c r="P89" s="639"/>
      <c r="Q89" s="639"/>
      <c r="R89" s="639"/>
    </row>
  </sheetData>
  <mergeCells count="73">
    <mergeCell ref="D73:R73"/>
    <mergeCell ref="C89:R89"/>
    <mergeCell ref="C88:R88"/>
    <mergeCell ref="B82:C82"/>
    <mergeCell ref="B81:C81"/>
    <mergeCell ref="B83:C83"/>
    <mergeCell ref="B84:C84"/>
    <mergeCell ref="B86:C86"/>
    <mergeCell ref="B85:C85"/>
    <mergeCell ref="B76:C76"/>
    <mergeCell ref="B75:C75"/>
    <mergeCell ref="B77:C77"/>
    <mergeCell ref="B78:C78"/>
    <mergeCell ref="B80:C80"/>
    <mergeCell ref="B79:C79"/>
    <mergeCell ref="B66:C66"/>
    <mergeCell ref="B68:C68"/>
    <mergeCell ref="B67:C67"/>
    <mergeCell ref="B69:C69"/>
    <mergeCell ref="B74:C74"/>
    <mergeCell ref="B62:C62"/>
    <mergeCell ref="B61:C61"/>
    <mergeCell ref="B64:C64"/>
    <mergeCell ref="B63:C63"/>
    <mergeCell ref="B65:C65"/>
    <mergeCell ref="D56:R56"/>
    <mergeCell ref="B58:C58"/>
    <mergeCell ref="B57:C57"/>
    <mergeCell ref="B59:C59"/>
    <mergeCell ref="B60:C60"/>
    <mergeCell ref="B47:C47"/>
    <mergeCell ref="B48:C48"/>
    <mergeCell ref="B50:C50"/>
    <mergeCell ref="B49:C49"/>
    <mergeCell ref="B52:C52"/>
    <mergeCell ref="B51:C51"/>
    <mergeCell ref="B41:C41"/>
    <mergeCell ref="B42:C42"/>
    <mergeCell ref="B44:C44"/>
    <mergeCell ref="B43:C43"/>
    <mergeCell ref="B46:C46"/>
    <mergeCell ref="B45:C45"/>
    <mergeCell ref="D39:R39"/>
    <mergeCell ref="B34:C34"/>
    <mergeCell ref="B33:C33"/>
    <mergeCell ref="B35:C35"/>
    <mergeCell ref="B40:C40"/>
    <mergeCell ref="B29:C29"/>
    <mergeCell ref="B30:C30"/>
    <mergeCell ref="B32:C32"/>
    <mergeCell ref="B31:C31"/>
    <mergeCell ref="D22:R22"/>
    <mergeCell ref="B24:C24"/>
    <mergeCell ref="B26:C26"/>
    <mergeCell ref="B25:C25"/>
    <mergeCell ref="B28:C28"/>
    <mergeCell ref="B27:C27"/>
    <mergeCell ref="B16:C16"/>
    <mergeCell ref="B15:C15"/>
    <mergeCell ref="B17:C17"/>
    <mergeCell ref="B18:C18"/>
    <mergeCell ref="B23:C23"/>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2"/>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730" t="s">
        <v>1174</v>
      </c>
      <c r="B1" s="639"/>
      <c r="C1" s="639"/>
      <c r="D1" s="639"/>
      <c r="E1" s="639"/>
      <c r="F1" s="639"/>
      <c r="G1" s="639"/>
      <c r="H1" s="639"/>
      <c r="I1" s="639"/>
      <c r="J1" s="639"/>
      <c r="K1" s="639"/>
      <c r="L1" s="639"/>
      <c r="M1" s="639"/>
      <c r="N1" s="639"/>
      <c r="O1" s="639"/>
      <c r="P1" s="639"/>
    </row>
    <row r="2" spans="1:16" ht="4.1500000000000004" customHeight="1" x14ac:dyDescent="0.2"/>
    <row r="3" spans="1:16" x14ac:dyDescent="0.2">
      <c r="A3" s="143">
        <f>SUM(C7:P34)</f>
        <v>8909.064699999999</v>
      </c>
      <c r="C3" s="181" t="s">
        <v>93</v>
      </c>
      <c r="D3" s="181" t="s">
        <v>94</v>
      </c>
      <c r="E3" s="181" t="s">
        <v>95</v>
      </c>
      <c r="F3" s="181" t="s">
        <v>96</v>
      </c>
      <c r="G3" s="181" t="s">
        <v>97</v>
      </c>
      <c r="H3" s="181" t="s">
        <v>852</v>
      </c>
      <c r="I3" s="181" t="s">
        <v>853</v>
      </c>
      <c r="J3" s="181" t="s">
        <v>93</v>
      </c>
      <c r="K3" s="181" t="s">
        <v>94</v>
      </c>
      <c r="L3" s="181" t="s">
        <v>95</v>
      </c>
      <c r="M3" s="181" t="s">
        <v>96</v>
      </c>
      <c r="N3" s="181" t="s">
        <v>97</v>
      </c>
      <c r="O3" s="181" t="s">
        <v>852</v>
      </c>
      <c r="P3" s="181" t="s">
        <v>853</v>
      </c>
    </row>
    <row r="4" spans="1:16" ht="4.1500000000000004" customHeight="1" x14ac:dyDescent="0.2"/>
    <row r="5" spans="1:16" x14ac:dyDescent="0.2">
      <c r="A5" s="765" t="s">
        <v>1175</v>
      </c>
      <c r="C5" s="661" t="s">
        <v>227</v>
      </c>
      <c r="D5" s="661"/>
      <c r="E5" s="661"/>
      <c r="F5" s="661"/>
      <c r="G5" s="661"/>
      <c r="H5" s="661"/>
      <c r="I5" s="661"/>
      <c r="J5" s="681" t="s">
        <v>310</v>
      </c>
      <c r="K5" s="639"/>
      <c r="L5" s="639"/>
      <c r="M5" s="639"/>
      <c r="N5" s="639"/>
      <c r="O5" s="639"/>
      <c r="P5" s="639"/>
    </row>
    <row r="6" spans="1:16" ht="23.25" customHeight="1" x14ac:dyDescent="0.2">
      <c r="A6" s="639"/>
      <c r="B6" s="450" t="s">
        <v>1018</v>
      </c>
      <c r="C6" s="514" t="s">
        <v>1176</v>
      </c>
      <c r="D6" s="514" t="s">
        <v>1177</v>
      </c>
      <c r="E6" s="514" t="s">
        <v>1178</v>
      </c>
      <c r="F6" s="514" t="s">
        <v>1179</v>
      </c>
      <c r="G6" s="514" t="s">
        <v>1180</v>
      </c>
      <c r="H6" s="514" t="s">
        <v>165</v>
      </c>
      <c r="I6" s="514" t="s">
        <v>1181</v>
      </c>
      <c r="J6" s="68" t="s">
        <v>1176</v>
      </c>
      <c r="K6" s="68" t="s">
        <v>1182</v>
      </c>
      <c r="L6" s="68" t="s">
        <v>1178</v>
      </c>
      <c r="M6" s="68" t="s">
        <v>1179</v>
      </c>
      <c r="N6" s="68" t="s">
        <v>1180</v>
      </c>
      <c r="O6" s="68" t="s">
        <v>165</v>
      </c>
      <c r="P6" s="68" t="s">
        <v>1181</v>
      </c>
    </row>
    <row r="7" spans="1:16" x14ac:dyDescent="0.2">
      <c r="A7" s="856" t="s">
        <v>1183</v>
      </c>
      <c r="B7" s="407" t="s">
        <v>1030</v>
      </c>
      <c r="C7" s="408">
        <v>129</v>
      </c>
      <c r="D7" s="409">
        <v>2.0000000000000001E-4</v>
      </c>
      <c r="E7" s="127">
        <v>11</v>
      </c>
      <c r="F7" s="409">
        <v>0.1</v>
      </c>
      <c r="G7" s="300">
        <v>0.3</v>
      </c>
      <c r="H7" s="127">
        <v>1</v>
      </c>
      <c r="I7" s="409">
        <v>8.0000000000000002E-3</v>
      </c>
      <c r="J7" s="55">
        <v>379</v>
      </c>
      <c r="K7" s="515">
        <v>2.9999999999999997E-4</v>
      </c>
      <c r="L7" s="333">
        <v>11</v>
      </c>
      <c r="M7" s="515">
        <v>0.1</v>
      </c>
      <c r="N7" s="516">
        <v>0.3</v>
      </c>
      <c r="O7" s="55">
        <v>3</v>
      </c>
      <c r="P7" s="515">
        <v>8.8000000000000005E-3</v>
      </c>
    </row>
    <row r="8" spans="1:16" x14ac:dyDescent="0.2">
      <c r="A8" s="639"/>
      <c r="B8" s="411" t="s">
        <v>1031</v>
      </c>
      <c r="C8" s="412">
        <v>0</v>
      </c>
      <c r="D8" s="348">
        <v>0</v>
      </c>
      <c r="E8" s="16">
        <v>0</v>
      </c>
      <c r="F8" s="348">
        <v>0</v>
      </c>
      <c r="G8" s="303">
        <v>0</v>
      </c>
      <c r="H8" s="16">
        <v>0</v>
      </c>
      <c r="I8" s="348">
        <v>0</v>
      </c>
      <c r="J8" s="17">
        <v>0</v>
      </c>
      <c r="K8" s="517">
        <v>0</v>
      </c>
      <c r="L8" s="33">
        <v>0</v>
      </c>
      <c r="M8" s="517">
        <v>0</v>
      </c>
      <c r="N8" s="518">
        <v>0</v>
      </c>
      <c r="O8" s="17">
        <v>0</v>
      </c>
      <c r="P8" s="517">
        <v>0</v>
      </c>
    </row>
    <row r="9" spans="1:16" x14ac:dyDescent="0.2">
      <c r="A9" s="639"/>
      <c r="B9" s="411" t="s">
        <v>1032</v>
      </c>
      <c r="C9" s="412">
        <v>0</v>
      </c>
      <c r="D9" s="348">
        <v>0</v>
      </c>
      <c r="E9" s="16">
        <v>0</v>
      </c>
      <c r="F9" s="348">
        <v>0</v>
      </c>
      <c r="G9" s="303">
        <v>0</v>
      </c>
      <c r="H9" s="16">
        <v>0</v>
      </c>
      <c r="I9" s="348">
        <v>0</v>
      </c>
      <c r="J9" s="17">
        <v>0</v>
      </c>
      <c r="K9" s="517">
        <v>0</v>
      </c>
      <c r="L9" s="33">
        <v>0</v>
      </c>
      <c r="M9" s="517">
        <v>0</v>
      </c>
      <c r="N9" s="518">
        <v>0</v>
      </c>
      <c r="O9" s="17">
        <v>0</v>
      </c>
      <c r="P9" s="517">
        <v>0</v>
      </c>
    </row>
    <row r="10" spans="1:16" x14ac:dyDescent="0.2">
      <c r="A10" s="639"/>
      <c r="B10" s="411" t="s">
        <v>1033</v>
      </c>
      <c r="C10" s="412">
        <v>0</v>
      </c>
      <c r="D10" s="348">
        <v>0</v>
      </c>
      <c r="E10" s="16">
        <v>0</v>
      </c>
      <c r="F10" s="348">
        <v>0</v>
      </c>
      <c r="G10" s="303">
        <v>0</v>
      </c>
      <c r="H10" s="16">
        <v>0</v>
      </c>
      <c r="I10" s="348">
        <v>0</v>
      </c>
      <c r="J10" s="17">
        <v>0</v>
      </c>
      <c r="K10" s="517">
        <v>0</v>
      </c>
      <c r="L10" s="33">
        <v>0</v>
      </c>
      <c r="M10" s="517">
        <v>0</v>
      </c>
      <c r="N10" s="518">
        <v>0</v>
      </c>
      <c r="O10" s="17">
        <v>0</v>
      </c>
      <c r="P10" s="517">
        <v>0</v>
      </c>
    </row>
    <row r="11" spans="1:16" x14ac:dyDescent="0.2">
      <c r="A11" s="639"/>
      <c r="B11" s="411" t="s">
        <v>1034</v>
      </c>
      <c r="C11" s="412">
        <v>0</v>
      </c>
      <c r="D11" s="348">
        <v>0</v>
      </c>
      <c r="E11" s="16">
        <v>0</v>
      </c>
      <c r="F11" s="348">
        <v>0</v>
      </c>
      <c r="G11" s="303">
        <v>0</v>
      </c>
      <c r="H11" s="16">
        <v>0</v>
      </c>
      <c r="I11" s="348">
        <v>0</v>
      </c>
      <c r="J11" s="17">
        <v>0</v>
      </c>
      <c r="K11" s="517">
        <v>0</v>
      </c>
      <c r="L11" s="33">
        <v>0</v>
      </c>
      <c r="M11" s="517">
        <v>0</v>
      </c>
      <c r="N11" s="518">
        <v>0</v>
      </c>
      <c r="O11" s="17">
        <v>0</v>
      </c>
      <c r="P11" s="517">
        <v>0</v>
      </c>
    </row>
    <row r="12" spans="1:16" x14ac:dyDescent="0.2">
      <c r="A12" s="639"/>
      <c r="B12" s="411" t="s">
        <v>1035</v>
      </c>
      <c r="C12" s="412">
        <v>0</v>
      </c>
      <c r="D12" s="348">
        <v>0</v>
      </c>
      <c r="E12" s="16">
        <v>0</v>
      </c>
      <c r="F12" s="348">
        <v>0</v>
      </c>
      <c r="G12" s="303">
        <v>0</v>
      </c>
      <c r="H12" s="16">
        <v>0</v>
      </c>
      <c r="I12" s="348">
        <v>0</v>
      </c>
      <c r="J12" s="17">
        <v>0</v>
      </c>
      <c r="K12" s="517">
        <v>0</v>
      </c>
      <c r="L12" s="33">
        <v>0</v>
      </c>
      <c r="M12" s="517">
        <v>0</v>
      </c>
      <c r="N12" s="518">
        <v>0</v>
      </c>
      <c r="O12" s="17">
        <v>0</v>
      </c>
      <c r="P12" s="517">
        <v>0</v>
      </c>
    </row>
    <row r="13" spans="1:16" x14ac:dyDescent="0.2">
      <c r="A13" s="639"/>
      <c r="B13" s="411" t="s">
        <v>1036</v>
      </c>
      <c r="C13" s="412">
        <v>0</v>
      </c>
      <c r="D13" s="348">
        <v>0</v>
      </c>
      <c r="E13" s="16">
        <v>0</v>
      </c>
      <c r="F13" s="348">
        <v>0</v>
      </c>
      <c r="G13" s="303">
        <v>0</v>
      </c>
      <c r="H13" s="16">
        <v>0</v>
      </c>
      <c r="I13" s="348">
        <v>0</v>
      </c>
      <c r="J13" s="17">
        <v>0</v>
      </c>
      <c r="K13" s="517">
        <v>0</v>
      </c>
      <c r="L13" s="33">
        <v>0</v>
      </c>
      <c r="M13" s="517">
        <v>0</v>
      </c>
      <c r="N13" s="518">
        <v>0</v>
      </c>
      <c r="O13" s="17">
        <v>0</v>
      </c>
      <c r="P13" s="517">
        <v>0</v>
      </c>
    </row>
    <row r="14" spans="1:16" x14ac:dyDescent="0.2">
      <c r="A14" s="639"/>
      <c r="B14" s="414" t="s">
        <v>1037</v>
      </c>
      <c r="C14" s="415">
        <v>0</v>
      </c>
      <c r="D14" s="350">
        <v>0</v>
      </c>
      <c r="E14" s="20">
        <v>0</v>
      </c>
      <c r="F14" s="350">
        <v>0</v>
      </c>
      <c r="G14" s="301">
        <v>0</v>
      </c>
      <c r="H14" s="20">
        <v>0</v>
      </c>
      <c r="I14" s="350">
        <v>0</v>
      </c>
      <c r="J14" s="21">
        <v>0</v>
      </c>
      <c r="K14" s="519">
        <v>0</v>
      </c>
      <c r="L14" s="25">
        <v>0</v>
      </c>
      <c r="M14" s="519">
        <v>0</v>
      </c>
      <c r="N14" s="520">
        <v>0</v>
      </c>
      <c r="O14" s="21">
        <v>0</v>
      </c>
      <c r="P14" s="519">
        <v>0</v>
      </c>
    </row>
    <row r="15" spans="1:16" x14ac:dyDescent="0.2">
      <c r="A15" s="639"/>
      <c r="B15" s="417" t="s">
        <v>1038</v>
      </c>
      <c r="C15" s="128">
        <v>129</v>
      </c>
      <c r="D15" s="352">
        <v>2.0000000000000001E-4</v>
      </c>
      <c r="E15" s="128">
        <v>11</v>
      </c>
      <c r="F15" s="352">
        <v>0.1</v>
      </c>
      <c r="G15" s="302">
        <v>0.3</v>
      </c>
      <c r="H15" s="128">
        <v>1</v>
      </c>
      <c r="I15" s="352">
        <v>8.0000000000000002E-3</v>
      </c>
      <c r="J15" s="76">
        <v>379</v>
      </c>
      <c r="K15" s="521">
        <v>2.9999999999999997E-4</v>
      </c>
      <c r="L15" s="152">
        <v>11</v>
      </c>
      <c r="M15" s="521">
        <v>0.1</v>
      </c>
      <c r="N15" s="522">
        <v>0.3</v>
      </c>
      <c r="O15" s="76">
        <v>3</v>
      </c>
      <c r="P15" s="521">
        <v>8.8000000000000005E-3</v>
      </c>
    </row>
    <row r="16" spans="1:16" x14ac:dyDescent="0.2">
      <c r="A16" s="856" t="s">
        <v>1184</v>
      </c>
      <c r="B16" s="407" t="s">
        <v>1030</v>
      </c>
      <c r="C16" s="408">
        <v>0</v>
      </c>
      <c r="D16" s="409">
        <v>0</v>
      </c>
      <c r="E16" s="127">
        <v>0</v>
      </c>
      <c r="F16" s="409">
        <v>0</v>
      </c>
      <c r="G16" s="300">
        <v>0</v>
      </c>
      <c r="H16" s="127">
        <v>0</v>
      </c>
      <c r="I16" s="409">
        <v>0</v>
      </c>
      <c r="J16" s="55">
        <v>0</v>
      </c>
      <c r="K16" s="515">
        <v>0</v>
      </c>
      <c r="L16" s="333">
        <v>0</v>
      </c>
      <c r="M16" s="515">
        <v>0</v>
      </c>
      <c r="N16" s="516">
        <v>0</v>
      </c>
      <c r="O16" s="55">
        <v>0</v>
      </c>
      <c r="P16" s="515">
        <v>0</v>
      </c>
    </row>
    <row r="17" spans="1:16" x14ac:dyDescent="0.2">
      <c r="A17" s="639"/>
      <c r="B17" s="411" t="s">
        <v>1031</v>
      </c>
      <c r="C17" s="412">
        <v>0</v>
      </c>
      <c r="D17" s="348">
        <v>0</v>
      </c>
      <c r="E17" s="16">
        <v>0</v>
      </c>
      <c r="F17" s="348">
        <v>0</v>
      </c>
      <c r="G17" s="303">
        <v>0</v>
      </c>
      <c r="H17" s="16">
        <v>0</v>
      </c>
      <c r="I17" s="348">
        <v>0</v>
      </c>
      <c r="J17" s="17">
        <v>0</v>
      </c>
      <c r="K17" s="517">
        <v>0</v>
      </c>
      <c r="L17" s="33">
        <v>0</v>
      </c>
      <c r="M17" s="517">
        <v>0</v>
      </c>
      <c r="N17" s="518">
        <v>0</v>
      </c>
      <c r="O17" s="17">
        <v>0</v>
      </c>
      <c r="P17" s="517">
        <v>0</v>
      </c>
    </row>
    <row r="18" spans="1:16" x14ac:dyDescent="0.2">
      <c r="A18" s="639"/>
      <c r="B18" s="411" t="s">
        <v>1032</v>
      </c>
      <c r="C18" s="412">
        <v>0</v>
      </c>
      <c r="D18" s="348">
        <v>0</v>
      </c>
      <c r="E18" s="16">
        <v>0</v>
      </c>
      <c r="F18" s="348">
        <v>0</v>
      </c>
      <c r="G18" s="303">
        <v>0</v>
      </c>
      <c r="H18" s="16">
        <v>0</v>
      </c>
      <c r="I18" s="348">
        <v>0</v>
      </c>
      <c r="J18" s="17">
        <v>0</v>
      </c>
      <c r="K18" s="517">
        <v>0</v>
      </c>
      <c r="L18" s="33">
        <v>0</v>
      </c>
      <c r="M18" s="517">
        <v>0</v>
      </c>
      <c r="N18" s="518">
        <v>0</v>
      </c>
      <c r="O18" s="17">
        <v>0</v>
      </c>
      <c r="P18" s="517">
        <v>0</v>
      </c>
    </row>
    <row r="19" spans="1:16" x14ac:dyDescent="0.2">
      <c r="A19" s="639"/>
      <c r="B19" s="411" t="s">
        <v>1033</v>
      </c>
      <c r="C19" s="412">
        <v>0</v>
      </c>
      <c r="D19" s="348">
        <v>0</v>
      </c>
      <c r="E19" s="16">
        <v>0</v>
      </c>
      <c r="F19" s="348">
        <v>0</v>
      </c>
      <c r="G19" s="303">
        <v>0</v>
      </c>
      <c r="H19" s="16">
        <v>0</v>
      </c>
      <c r="I19" s="348">
        <v>0</v>
      </c>
      <c r="J19" s="17">
        <v>0</v>
      </c>
      <c r="K19" s="517">
        <v>0</v>
      </c>
      <c r="L19" s="33">
        <v>0</v>
      </c>
      <c r="M19" s="517">
        <v>0</v>
      </c>
      <c r="N19" s="518">
        <v>0</v>
      </c>
      <c r="O19" s="17">
        <v>0</v>
      </c>
      <c r="P19" s="517">
        <v>0</v>
      </c>
    </row>
    <row r="20" spans="1:16" x14ac:dyDescent="0.2">
      <c r="A20" s="639"/>
      <c r="B20" s="411" t="s">
        <v>1034</v>
      </c>
      <c r="C20" s="412">
        <v>0</v>
      </c>
      <c r="D20" s="348">
        <v>0</v>
      </c>
      <c r="E20" s="16">
        <v>0</v>
      </c>
      <c r="F20" s="348">
        <v>0</v>
      </c>
      <c r="G20" s="303">
        <v>0</v>
      </c>
      <c r="H20" s="16">
        <v>0</v>
      </c>
      <c r="I20" s="348">
        <v>0</v>
      </c>
      <c r="J20" s="17">
        <v>0</v>
      </c>
      <c r="K20" s="517">
        <v>0</v>
      </c>
      <c r="L20" s="33">
        <v>0</v>
      </c>
      <c r="M20" s="517">
        <v>0</v>
      </c>
      <c r="N20" s="518">
        <v>0</v>
      </c>
      <c r="O20" s="17">
        <v>0</v>
      </c>
      <c r="P20" s="517">
        <v>0</v>
      </c>
    </row>
    <row r="21" spans="1:16" x14ac:dyDescent="0.2">
      <c r="A21" s="639"/>
      <c r="B21" s="411" t="s">
        <v>1035</v>
      </c>
      <c r="C21" s="412">
        <v>0</v>
      </c>
      <c r="D21" s="348">
        <v>0</v>
      </c>
      <c r="E21" s="16">
        <v>0</v>
      </c>
      <c r="F21" s="348">
        <v>0</v>
      </c>
      <c r="G21" s="303">
        <v>0</v>
      </c>
      <c r="H21" s="16">
        <v>0</v>
      </c>
      <c r="I21" s="348">
        <v>0</v>
      </c>
      <c r="J21" s="17">
        <v>0</v>
      </c>
      <c r="K21" s="517">
        <v>0</v>
      </c>
      <c r="L21" s="33">
        <v>0</v>
      </c>
      <c r="M21" s="517">
        <v>0</v>
      </c>
      <c r="N21" s="518">
        <v>0</v>
      </c>
      <c r="O21" s="17">
        <v>0</v>
      </c>
      <c r="P21" s="517">
        <v>0</v>
      </c>
    </row>
    <row r="22" spans="1:16" x14ac:dyDescent="0.2">
      <c r="A22" s="639"/>
      <c r="B22" s="411" t="s">
        <v>1036</v>
      </c>
      <c r="C22" s="412">
        <v>0</v>
      </c>
      <c r="D22" s="348">
        <v>0</v>
      </c>
      <c r="E22" s="16">
        <v>0</v>
      </c>
      <c r="F22" s="348">
        <v>0</v>
      </c>
      <c r="G22" s="303">
        <v>0</v>
      </c>
      <c r="H22" s="16">
        <v>0</v>
      </c>
      <c r="I22" s="348">
        <v>0</v>
      </c>
      <c r="J22" s="17">
        <v>0</v>
      </c>
      <c r="K22" s="517">
        <v>0</v>
      </c>
      <c r="L22" s="33">
        <v>0</v>
      </c>
      <c r="M22" s="517">
        <v>0</v>
      </c>
      <c r="N22" s="518">
        <v>0</v>
      </c>
      <c r="O22" s="17">
        <v>0</v>
      </c>
      <c r="P22" s="517">
        <v>0</v>
      </c>
    </row>
    <row r="23" spans="1:16" x14ac:dyDescent="0.2">
      <c r="A23" s="639"/>
      <c r="B23" s="414" t="s">
        <v>1037</v>
      </c>
      <c r="C23" s="415">
        <v>0</v>
      </c>
      <c r="D23" s="350">
        <v>0</v>
      </c>
      <c r="E23" s="20">
        <v>0</v>
      </c>
      <c r="F23" s="350">
        <v>0</v>
      </c>
      <c r="G23" s="301">
        <v>0</v>
      </c>
      <c r="H23" s="20">
        <v>0</v>
      </c>
      <c r="I23" s="350">
        <v>0</v>
      </c>
      <c r="J23" s="21">
        <v>0</v>
      </c>
      <c r="K23" s="519">
        <v>0</v>
      </c>
      <c r="L23" s="25">
        <v>0</v>
      </c>
      <c r="M23" s="519">
        <v>0</v>
      </c>
      <c r="N23" s="520">
        <v>0</v>
      </c>
      <c r="O23" s="21">
        <v>0</v>
      </c>
      <c r="P23" s="519">
        <v>0</v>
      </c>
    </row>
    <row r="24" spans="1:16" x14ac:dyDescent="0.2">
      <c r="A24" s="639"/>
      <c r="B24" s="417" t="s">
        <v>1038</v>
      </c>
      <c r="C24" s="128">
        <v>0</v>
      </c>
      <c r="D24" s="352">
        <v>0</v>
      </c>
      <c r="E24" s="128">
        <v>0</v>
      </c>
      <c r="F24" s="352">
        <v>0</v>
      </c>
      <c r="G24" s="302">
        <v>0</v>
      </c>
      <c r="H24" s="128">
        <v>0</v>
      </c>
      <c r="I24" s="352">
        <v>0</v>
      </c>
      <c r="J24" s="76">
        <v>0</v>
      </c>
      <c r="K24" s="521">
        <v>0</v>
      </c>
      <c r="L24" s="152">
        <v>0</v>
      </c>
      <c r="M24" s="521">
        <v>0</v>
      </c>
      <c r="N24" s="522">
        <v>0</v>
      </c>
      <c r="O24" s="76">
        <v>0</v>
      </c>
      <c r="P24" s="521">
        <v>0</v>
      </c>
    </row>
    <row r="25" spans="1:16" x14ac:dyDescent="0.2">
      <c r="A25" s="856" t="s">
        <v>1185</v>
      </c>
      <c r="B25" s="407" t="s">
        <v>1030</v>
      </c>
      <c r="C25" s="408">
        <v>2</v>
      </c>
      <c r="D25" s="409">
        <v>5.9999999999999995E-4</v>
      </c>
      <c r="E25" s="127">
        <v>32</v>
      </c>
      <c r="F25" s="409">
        <v>0.86399999999999999</v>
      </c>
      <c r="G25" s="300">
        <v>1</v>
      </c>
      <c r="H25" s="127">
        <v>0</v>
      </c>
      <c r="I25" s="409">
        <v>0.13869999999999999</v>
      </c>
      <c r="J25" s="55">
        <v>1</v>
      </c>
      <c r="K25" s="515">
        <v>5.9999999999999995E-4</v>
      </c>
      <c r="L25" s="333">
        <v>42</v>
      </c>
      <c r="M25" s="515">
        <v>0.86399999999999999</v>
      </c>
      <c r="N25" s="516">
        <v>1.1000000000000001</v>
      </c>
      <c r="O25" s="55">
        <v>0</v>
      </c>
      <c r="P25" s="515">
        <v>0.1477</v>
      </c>
    </row>
    <row r="26" spans="1:16" x14ac:dyDescent="0.2">
      <c r="A26" s="639"/>
      <c r="B26" s="411" t="s">
        <v>1031</v>
      </c>
      <c r="C26" s="412">
        <v>11</v>
      </c>
      <c r="D26" s="348">
        <v>2.2000000000000001E-3</v>
      </c>
      <c r="E26" s="16">
        <v>61</v>
      </c>
      <c r="F26" s="348">
        <v>0.86399999999999999</v>
      </c>
      <c r="G26" s="303">
        <v>1.3</v>
      </c>
      <c r="H26" s="16">
        <v>7</v>
      </c>
      <c r="I26" s="348">
        <v>0.62439999999999996</v>
      </c>
      <c r="J26" s="17">
        <v>19</v>
      </c>
      <c r="K26" s="517">
        <v>2.2000000000000001E-3</v>
      </c>
      <c r="L26" s="33">
        <v>67</v>
      </c>
      <c r="M26" s="517">
        <v>0.86399999999999999</v>
      </c>
      <c r="N26" s="518">
        <v>1.2</v>
      </c>
      <c r="O26" s="17">
        <v>10</v>
      </c>
      <c r="P26" s="517">
        <v>0.53149999999999997</v>
      </c>
    </row>
    <row r="27" spans="1:16" x14ac:dyDescent="0.2">
      <c r="A27" s="639"/>
      <c r="B27" s="411" t="s">
        <v>1032</v>
      </c>
      <c r="C27" s="412">
        <v>40</v>
      </c>
      <c r="D27" s="348">
        <v>3.2000000000000002E-3</v>
      </c>
      <c r="E27" s="16">
        <v>58</v>
      </c>
      <c r="F27" s="348">
        <v>0.86399999999999999</v>
      </c>
      <c r="G27" s="303">
        <v>2.1</v>
      </c>
      <c r="H27" s="16">
        <v>36</v>
      </c>
      <c r="I27" s="348">
        <v>0.90459999999999996</v>
      </c>
      <c r="J27" s="17">
        <v>34</v>
      </c>
      <c r="K27" s="517">
        <v>3.3E-3</v>
      </c>
      <c r="L27" s="33">
        <v>60</v>
      </c>
      <c r="M27" s="517">
        <v>0.86399999999999999</v>
      </c>
      <c r="N27" s="518">
        <v>2</v>
      </c>
      <c r="O27" s="17">
        <v>29</v>
      </c>
      <c r="P27" s="517">
        <v>0.874</v>
      </c>
    </row>
    <row r="28" spans="1:16" x14ac:dyDescent="0.2">
      <c r="A28" s="639"/>
      <c r="B28" s="411" t="s">
        <v>1033</v>
      </c>
      <c r="C28" s="412">
        <v>24</v>
      </c>
      <c r="D28" s="348">
        <v>5.7999999999999996E-3</v>
      </c>
      <c r="E28" s="16">
        <v>50</v>
      </c>
      <c r="F28" s="348">
        <v>0.86399999999999999</v>
      </c>
      <c r="G28" s="303">
        <v>3.2</v>
      </c>
      <c r="H28" s="16">
        <v>31</v>
      </c>
      <c r="I28" s="348">
        <v>1.2988</v>
      </c>
      <c r="J28" s="17">
        <v>15</v>
      </c>
      <c r="K28" s="517">
        <v>5.7000000000000002E-3</v>
      </c>
      <c r="L28" s="33">
        <v>52</v>
      </c>
      <c r="M28" s="517">
        <v>0.86399999999999999</v>
      </c>
      <c r="N28" s="518">
        <v>3.7</v>
      </c>
      <c r="O28" s="17">
        <v>21</v>
      </c>
      <c r="P28" s="517">
        <v>1.3673999999999999</v>
      </c>
    </row>
    <row r="29" spans="1:16" x14ac:dyDescent="0.2">
      <c r="A29" s="639"/>
      <c r="B29" s="411" t="s">
        <v>1034</v>
      </c>
      <c r="C29" s="412">
        <v>131</v>
      </c>
      <c r="D29" s="348">
        <v>1.84E-2</v>
      </c>
      <c r="E29" s="16">
        <v>224</v>
      </c>
      <c r="F29" s="348">
        <v>0.86399999999999999</v>
      </c>
      <c r="G29" s="303">
        <v>2.2999999999999998</v>
      </c>
      <c r="H29" s="16">
        <v>204</v>
      </c>
      <c r="I29" s="348">
        <v>1.5535000000000001</v>
      </c>
      <c r="J29" s="17">
        <v>144</v>
      </c>
      <c r="K29" s="517">
        <v>1.7999999999999999E-2</v>
      </c>
      <c r="L29" s="33">
        <v>235</v>
      </c>
      <c r="M29" s="517">
        <v>0.86399999999999999</v>
      </c>
      <c r="N29" s="518">
        <v>2.1</v>
      </c>
      <c r="O29" s="17">
        <v>226</v>
      </c>
      <c r="P29" s="517">
        <v>1.5638000000000001</v>
      </c>
    </row>
    <row r="30" spans="1:16" x14ac:dyDescent="0.2">
      <c r="A30" s="639"/>
      <c r="B30" s="411" t="s">
        <v>1035</v>
      </c>
      <c r="C30" s="412">
        <v>19</v>
      </c>
      <c r="D30" s="348">
        <v>4.9200000000000001E-2</v>
      </c>
      <c r="E30" s="16">
        <v>54</v>
      </c>
      <c r="F30" s="348">
        <v>0.86399999999999999</v>
      </c>
      <c r="G30" s="303">
        <v>1.9</v>
      </c>
      <c r="H30" s="16">
        <v>46</v>
      </c>
      <c r="I30" s="348">
        <v>2.3984000000000001</v>
      </c>
      <c r="J30" s="17">
        <v>10</v>
      </c>
      <c r="K30" s="517">
        <v>4.6800000000000001E-2</v>
      </c>
      <c r="L30" s="33">
        <v>49</v>
      </c>
      <c r="M30" s="517">
        <v>0.86399999999999999</v>
      </c>
      <c r="N30" s="518">
        <v>2.5</v>
      </c>
      <c r="O30" s="17">
        <v>23</v>
      </c>
      <c r="P30" s="517">
        <v>2.3106</v>
      </c>
    </row>
    <row r="31" spans="1:16" x14ac:dyDescent="0.2">
      <c r="A31" s="639"/>
      <c r="B31" s="411" t="s">
        <v>1036</v>
      </c>
      <c r="C31" s="412">
        <v>19</v>
      </c>
      <c r="D31" s="348">
        <v>0.23669999999999999</v>
      </c>
      <c r="E31" s="16">
        <v>18</v>
      </c>
      <c r="F31" s="348">
        <v>0.86399999999999999</v>
      </c>
      <c r="G31" s="303">
        <v>1.8</v>
      </c>
      <c r="H31" s="16">
        <v>70</v>
      </c>
      <c r="I31" s="348">
        <v>3.6272000000000002</v>
      </c>
      <c r="J31" s="17">
        <v>6</v>
      </c>
      <c r="K31" s="517">
        <v>0.16550000000000001</v>
      </c>
      <c r="L31" s="33">
        <v>15</v>
      </c>
      <c r="M31" s="517">
        <v>0.86399999999999999</v>
      </c>
      <c r="N31" s="518">
        <v>3.1</v>
      </c>
      <c r="O31" s="17">
        <v>20</v>
      </c>
      <c r="P31" s="517">
        <v>3.5028000000000001</v>
      </c>
    </row>
    <row r="32" spans="1:16" x14ac:dyDescent="0.2">
      <c r="A32" s="639"/>
      <c r="B32" s="414" t="s">
        <v>1037</v>
      </c>
      <c r="C32" s="415">
        <v>8</v>
      </c>
      <c r="D32" s="350">
        <v>1</v>
      </c>
      <c r="E32" s="20">
        <v>7</v>
      </c>
      <c r="F32" s="350">
        <v>0.86399999999999999</v>
      </c>
      <c r="G32" s="301">
        <v>1</v>
      </c>
      <c r="H32" s="20">
        <v>83</v>
      </c>
      <c r="I32" s="523">
        <v>10.7994</v>
      </c>
      <c r="J32" s="21">
        <v>7</v>
      </c>
      <c r="K32" s="519">
        <v>1</v>
      </c>
      <c r="L32" s="25">
        <v>4</v>
      </c>
      <c r="M32" s="519">
        <v>0.86399999999999999</v>
      </c>
      <c r="N32" s="520">
        <v>1</v>
      </c>
      <c r="O32" s="21">
        <v>76</v>
      </c>
      <c r="P32" s="519">
        <v>10.7994</v>
      </c>
    </row>
    <row r="33" spans="1:16" x14ac:dyDescent="0.2">
      <c r="A33" s="639"/>
      <c r="B33" s="417" t="s">
        <v>1038</v>
      </c>
      <c r="C33" s="128">
        <v>254</v>
      </c>
      <c r="D33" s="352">
        <v>6.2600000000000003E-2</v>
      </c>
      <c r="E33" s="128">
        <v>504</v>
      </c>
      <c r="F33" s="352">
        <v>0.86399999999999999</v>
      </c>
      <c r="G33" s="302">
        <v>2.2000000000000002</v>
      </c>
      <c r="H33" s="128">
        <v>477</v>
      </c>
      <c r="I33" s="352">
        <v>1.8788</v>
      </c>
      <c r="J33" s="76">
        <v>236</v>
      </c>
      <c r="K33" s="521">
        <v>4.7699999999999999E-2</v>
      </c>
      <c r="L33" s="152">
        <v>524</v>
      </c>
      <c r="M33" s="521">
        <v>0.86399999999999999</v>
      </c>
      <c r="N33" s="522">
        <v>2.1</v>
      </c>
      <c r="O33" s="76">
        <v>405</v>
      </c>
      <c r="P33" s="521">
        <v>1.7177</v>
      </c>
    </row>
    <row r="34" spans="1:16" x14ac:dyDescent="0.2">
      <c r="A34" s="780" t="s">
        <v>1186</v>
      </c>
      <c r="B34" s="838"/>
      <c r="C34" s="128">
        <v>383</v>
      </c>
      <c r="D34" s="352">
        <v>4.1599999999999998E-2</v>
      </c>
      <c r="E34" s="128">
        <v>515</v>
      </c>
      <c r="F34" s="352">
        <v>0.60729999999999995</v>
      </c>
      <c r="G34" s="302">
        <v>1.6</v>
      </c>
      <c r="H34" s="128">
        <v>478</v>
      </c>
      <c r="I34" s="352">
        <v>1.2463</v>
      </c>
      <c r="J34" s="76">
        <v>615</v>
      </c>
      <c r="K34" s="521">
        <v>1.8499999999999999E-2</v>
      </c>
      <c r="L34" s="152">
        <v>535</v>
      </c>
      <c r="M34" s="521">
        <v>0.39300000000000002</v>
      </c>
      <c r="N34" s="522">
        <v>1</v>
      </c>
      <c r="O34" s="76">
        <v>408</v>
      </c>
      <c r="P34" s="521">
        <v>0.66420000000000001</v>
      </c>
    </row>
    <row r="35" spans="1:16" x14ac:dyDescent="0.2">
      <c r="A35" s="526"/>
      <c r="B35" s="526"/>
      <c r="C35" s="136"/>
      <c r="D35" s="136"/>
      <c r="E35" s="136"/>
      <c r="F35" s="136"/>
      <c r="G35" s="136"/>
      <c r="H35" s="136"/>
      <c r="I35" s="136"/>
      <c r="J35" s="136"/>
      <c r="K35" s="136"/>
      <c r="L35" s="136"/>
      <c r="M35" s="136"/>
      <c r="N35" s="136"/>
      <c r="O35" s="136"/>
      <c r="P35" s="136"/>
    </row>
    <row r="36" spans="1:16" x14ac:dyDescent="0.2">
      <c r="C36" s="524" t="s">
        <v>93</v>
      </c>
      <c r="D36" s="524" t="s">
        <v>94</v>
      </c>
      <c r="E36" s="524" t="s">
        <v>95</v>
      </c>
      <c r="F36" s="524" t="s">
        <v>96</v>
      </c>
      <c r="G36" s="524" t="s">
        <v>97</v>
      </c>
      <c r="H36" s="524" t="s">
        <v>852</v>
      </c>
      <c r="I36" s="524" t="s">
        <v>853</v>
      </c>
      <c r="J36" s="524" t="s">
        <v>93</v>
      </c>
      <c r="K36" s="524" t="s">
        <v>94</v>
      </c>
      <c r="L36" s="524" t="s">
        <v>95</v>
      </c>
      <c r="M36" s="524" t="s">
        <v>96</v>
      </c>
      <c r="N36" s="524" t="s">
        <v>97</v>
      </c>
      <c r="O36" s="524" t="s">
        <v>852</v>
      </c>
      <c r="P36" s="524" t="s">
        <v>853</v>
      </c>
    </row>
    <row r="37" spans="1:16" ht="3.4" customHeight="1" x14ac:dyDescent="0.2"/>
    <row r="38" spans="1:16" x14ac:dyDescent="0.2">
      <c r="A38" s="857" t="s">
        <v>1175</v>
      </c>
      <c r="B38" s="143">
        <f>SUM(C40:P67)</f>
        <v>9844.9033999999992</v>
      </c>
      <c r="C38" s="763" t="s">
        <v>326</v>
      </c>
      <c r="D38" s="639"/>
      <c r="E38" s="639"/>
      <c r="F38" s="639"/>
      <c r="G38" s="639"/>
      <c r="H38" s="639"/>
      <c r="I38" s="639"/>
      <c r="J38" s="763" t="s">
        <v>946</v>
      </c>
      <c r="K38" s="639"/>
      <c r="L38" s="639"/>
      <c r="M38" s="639"/>
      <c r="N38" s="639"/>
      <c r="O38" s="639"/>
      <c r="P38" s="639"/>
    </row>
    <row r="39" spans="1:16" ht="23.25" customHeight="1" x14ac:dyDescent="0.2">
      <c r="A39" s="639"/>
      <c r="B39" s="450" t="s">
        <v>1018</v>
      </c>
      <c r="C39" s="68" t="s">
        <v>1176</v>
      </c>
      <c r="D39" s="68" t="s">
        <v>1182</v>
      </c>
      <c r="E39" s="68" t="s">
        <v>1178</v>
      </c>
      <c r="F39" s="68" t="s">
        <v>1179</v>
      </c>
      <c r="G39" s="68" t="s">
        <v>1180</v>
      </c>
      <c r="H39" s="68" t="s">
        <v>165</v>
      </c>
      <c r="I39" s="68" t="s">
        <v>1181</v>
      </c>
      <c r="J39" s="68" t="s">
        <v>1176</v>
      </c>
      <c r="K39" s="68" t="s">
        <v>1182</v>
      </c>
      <c r="L39" s="68" t="s">
        <v>1178</v>
      </c>
      <c r="M39" s="68" t="s">
        <v>1179</v>
      </c>
      <c r="N39" s="68" t="s">
        <v>1180</v>
      </c>
      <c r="O39" s="68" t="s">
        <v>165</v>
      </c>
      <c r="P39" s="68" t="s">
        <v>1181</v>
      </c>
    </row>
    <row r="40" spans="1:16" x14ac:dyDescent="0.2">
      <c r="A40" s="856" t="s">
        <v>1183</v>
      </c>
      <c r="B40" s="407" t="s">
        <v>1030</v>
      </c>
      <c r="C40" s="439">
        <v>152</v>
      </c>
      <c r="D40" s="515">
        <v>4.0000000000000002E-4</v>
      </c>
      <c r="E40" s="333">
        <v>9</v>
      </c>
      <c r="F40" s="515">
        <v>0.1</v>
      </c>
      <c r="G40" s="516">
        <v>0.7</v>
      </c>
      <c r="H40" s="55">
        <v>2</v>
      </c>
      <c r="I40" s="515">
        <v>1.47E-2</v>
      </c>
      <c r="J40" s="55">
        <v>637</v>
      </c>
      <c r="K40" s="515">
        <v>4.0000000000000002E-4</v>
      </c>
      <c r="L40" s="333">
        <v>10</v>
      </c>
      <c r="M40" s="515">
        <v>0.1</v>
      </c>
      <c r="N40" s="516">
        <v>0.2</v>
      </c>
      <c r="O40" s="55">
        <v>8</v>
      </c>
      <c r="P40" s="515">
        <v>1.2500000000000001E-2</v>
      </c>
    </row>
    <row r="41" spans="1:16" x14ac:dyDescent="0.2">
      <c r="A41" s="639"/>
      <c r="B41" s="411" t="s">
        <v>1031</v>
      </c>
      <c r="C41" s="441">
        <v>0</v>
      </c>
      <c r="D41" s="517">
        <v>0</v>
      </c>
      <c r="E41" s="33">
        <v>0</v>
      </c>
      <c r="F41" s="517">
        <v>0</v>
      </c>
      <c r="G41" s="518">
        <v>0</v>
      </c>
      <c r="H41" s="17">
        <v>0</v>
      </c>
      <c r="I41" s="517">
        <v>0</v>
      </c>
      <c r="J41" s="17">
        <v>0</v>
      </c>
      <c r="K41" s="517">
        <v>0</v>
      </c>
      <c r="L41" s="33">
        <v>0</v>
      </c>
      <c r="M41" s="517">
        <v>0</v>
      </c>
      <c r="N41" s="518">
        <v>0</v>
      </c>
      <c r="O41" s="17">
        <v>0</v>
      </c>
      <c r="P41" s="517">
        <v>0</v>
      </c>
    </row>
    <row r="42" spans="1:16" x14ac:dyDescent="0.2">
      <c r="A42" s="639"/>
      <c r="B42" s="411" t="s">
        <v>1032</v>
      </c>
      <c r="C42" s="441">
        <v>0</v>
      </c>
      <c r="D42" s="517">
        <v>0</v>
      </c>
      <c r="E42" s="33">
        <v>0</v>
      </c>
      <c r="F42" s="517">
        <v>0</v>
      </c>
      <c r="G42" s="518">
        <v>0</v>
      </c>
      <c r="H42" s="17">
        <v>0</v>
      </c>
      <c r="I42" s="517">
        <v>0</v>
      </c>
      <c r="J42" s="17">
        <v>0</v>
      </c>
      <c r="K42" s="517">
        <v>0</v>
      </c>
      <c r="L42" s="33">
        <v>0</v>
      </c>
      <c r="M42" s="517">
        <v>0</v>
      </c>
      <c r="N42" s="518">
        <v>0</v>
      </c>
      <c r="O42" s="17">
        <v>0</v>
      </c>
      <c r="P42" s="517">
        <v>0</v>
      </c>
    </row>
    <row r="43" spans="1:16" x14ac:dyDescent="0.2">
      <c r="A43" s="639"/>
      <c r="B43" s="411" t="s">
        <v>1033</v>
      </c>
      <c r="C43" s="441">
        <v>0</v>
      </c>
      <c r="D43" s="517">
        <v>0</v>
      </c>
      <c r="E43" s="33">
        <v>0</v>
      </c>
      <c r="F43" s="517">
        <v>0</v>
      </c>
      <c r="G43" s="518">
        <v>0</v>
      </c>
      <c r="H43" s="17">
        <v>0</v>
      </c>
      <c r="I43" s="517">
        <v>0</v>
      </c>
      <c r="J43" s="17">
        <v>0</v>
      </c>
      <c r="K43" s="517">
        <v>0</v>
      </c>
      <c r="L43" s="33">
        <v>0</v>
      </c>
      <c r="M43" s="517">
        <v>0</v>
      </c>
      <c r="N43" s="518">
        <v>0</v>
      </c>
      <c r="O43" s="17">
        <v>0</v>
      </c>
      <c r="P43" s="517">
        <v>0</v>
      </c>
    </row>
    <row r="44" spans="1:16" x14ac:dyDescent="0.2">
      <c r="A44" s="639"/>
      <c r="B44" s="411" t="s">
        <v>1034</v>
      </c>
      <c r="C44" s="441">
        <v>0</v>
      </c>
      <c r="D44" s="517">
        <v>0</v>
      </c>
      <c r="E44" s="33">
        <v>0</v>
      </c>
      <c r="F44" s="517">
        <v>0</v>
      </c>
      <c r="G44" s="518">
        <v>0</v>
      </c>
      <c r="H44" s="17">
        <v>0</v>
      </c>
      <c r="I44" s="517">
        <v>0</v>
      </c>
      <c r="J44" s="17">
        <v>0</v>
      </c>
      <c r="K44" s="517">
        <v>0</v>
      </c>
      <c r="L44" s="33">
        <v>0</v>
      </c>
      <c r="M44" s="517">
        <v>0</v>
      </c>
      <c r="N44" s="518">
        <v>0</v>
      </c>
      <c r="O44" s="17">
        <v>0</v>
      </c>
      <c r="P44" s="517">
        <v>0</v>
      </c>
    </row>
    <row r="45" spans="1:16" x14ac:dyDescent="0.2">
      <c r="A45" s="639"/>
      <c r="B45" s="411" t="s">
        <v>1035</v>
      </c>
      <c r="C45" s="441">
        <v>0</v>
      </c>
      <c r="D45" s="517">
        <v>0</v>
      </c>
      <c r="E45" s="33">
        <v>0</v>
      </c>
      <c r="F45" s="517">
        <v>0</v>
      </c>
      <c r="G45" s="518">
        <v>0</v>
      </c>
      <c r="H45" s="17">
        <v>0</v>
      </c>
      <c r="I45" s="517">
        <v>0</v>
      </c>
      <c r="J45" s="17">
        <v>0</v>
      </c>
      <c r="K45" s="517">
        <v>0</v>
      </c>
      <c r="L45" s="33">
        <v>0</v>
      </c>
      <c r="M45" s="517">
        <v>0</v>
      </c>
      <c r="N45" s="518">
        <v>0</v>
      </c>
      <c r="O45" s="17">
        <v>0</v>
      </c>
      <c r="P45" s="517">
        <v>0</v>
      </c>
    </row>
    <row r="46" spans="1:16" x14ac:dyDescent="0.2">
      <c r="A46" s="639"/>
      <c r="B46" s="411" t="s">
        <v>1036</v>
      </c>
      <c r="C46" s="441">
        <v>0</v>
      </c>
      <c r="D46" s="517">
        <v>0</v>
      </c>
      <c r="E46" s="33">
        <v>0</v>
      </c>
      <c r="F46" s="517">
        <v>0</v>
      </c>
      <c r="G46" s="518">
        <v>0</v>
      </c>
      <c r="H46" s="17">
        <v>0</v>
      </c>
      <c r="I46" s="517">
        <v>0</v>
      </c>
      <c r="J46" s="17">
        <v>0</v>
      </c>
      <c r="K46" s="517">
        <v>0</v>
      </c>
      <c r="L46" s="33">
        <v>0</v>
      </c>
      <c r="M46" s="517">
        <v>0</v>
      </c>
      <c r="N46" s="518">
        <v>0</v>
      </c>
      <c r="O46" s="17">
        <v>0</v>
      </c>
      <c r="P46" s="517">
        <v>0</v>
      </c>
    </row>
    <row r="47" spans="1:16" x14ac:dyDescent="0.2">
      <c r="A47" s="639"/>
      <c r="B47" s="414" t="s">
        <v>1037</v>
      </c>
      <c r="C47" s="443">
        <v>0</v>
      </c>
      <c r="D47" s="519">
        <v>0</v>
      </c>
      <c r="E47" s="25">
        <v>0</v>
      </c>
      <c r="F47" s="519">
        <v>0</v>
      </c>
      <c r="G47" s="520">
        <v>0</v>
      </c>
      <c r="H47" s="21">
        <v>0</v>
      </c>
      <c r="I47" s="519">
        <v>0</v>
      </c>
      <c r="J47" s="21">
        <v>0</v>
      </c>
      <c r="K47" s="519">
        <v>0</v>
      </c>
      <c r="L47" s="25">
        <v>0</v>
      </c>
      <c r="M47" s="519">
        <v>0</v>
      </c>
      <c r="N47" s="520">
        <v>0</v>
      </c>
      <c r="O47" s="21">
        <v>0</v>
      </c>
      <c r="P47" s="519">
        <v>0</v>
      </c>
    </row>
    <row r="48" spans="1:16" x14ac:dyDescent="0.2">
      <c r="A48" s="639"/>
      <c r="B48" s="417" t="s">
        <v>1038</v>
      </c>
      <c r="C48" s="76">
        <v>152</v>
      </c>
      <c r="D48" s="521">
        <v>4.0000000000000002E-4</v>
      </c>
      <c r="E48" s="152">
        <v>9</v>
      </c>
      <c r="F48" s="521">
        <v>0.1</v>
      </c>
      <c r="G48" s="522">
        <v>0.7</v>
      </c>
      <c r="H48" s="76">
        <v>2</v>
      </c>
      <c r="I48" s="521">
        <v>1.47E-2</v>
      </c>
      <c r="J48" s="76">
        <v>637</v>
      </c>
      <c r="K48" s="521">
        <v>4.0000000000000002E-4</v>
      </c>
      <c r="L48" s="152">
        <v>10</v>
      </c>
      <c r="M48" s="521">
        <v>0.1</v>
      </c>
      <c r="N48" s="522">
        <v>0.2</v>
      </c>
      <c r="O48" s="76">
        <v>8</v>
      </c>
      <c r="P48" s="521">
        <v>1.2500000000000001E-2</v>
      </c>
    </row>
    <row r="49" spans="1:16" x14ac:dyDescent="0.2">
      <c r="A49" s="856" t="s">
        <v>1184</v>
      </c>
      <c r="B49" s="407" t="s">
        <v>1030</v>
      </c>
      <c r="C49" s="439">
        <v>0</v>
      </c>
      <c r="D49" s="515">
        <v>0</v>
      </c>
      <c r="E49" s="333">
        <v>0</v>
      </c>
      <c r="F49" s="515">
        <v>0</v>
      </c>
      <c r="G49" s="516">
        <v>0</v>
      </c>
      <c r="H49" s="55">
        <v>0</v>
      </c>
      <c r="I49" s="515">
        <v>0</v>
      </c>
      <c r="J49" s="55">
        <v>0</v>
      </c>
      <c r="K49" s="515">
        <v>0</v>
      </c>
      <c r="L49" s="333">
        <v>0</v>
      </c>
      <c r="M49" s="515">
        <v>0</v>
      </c>
      <c r="N49" s="516">
        <v>0</v>
      </c>
      <c r="O49" s="55">
        <v>0</v>
      </c>
      <c r="P49" s="515">
        <v>0</v>
      </c>
    </row>
    <row r="50" spans="1:16" x14ac:dyDescent="0.2">
      <c r="A50" s="639"/>
      <c r="B50" s="411" t="s">
        <v>1031</v>
      </c>
      <c r="C50" s="441">
        <v>0</v>
      </c>
      <c r="D50" s="517">
        <v>0</v>
      </c>
      <c r="E50" s="33">
        <v>0</v>
      </c>
      <c r="F50" s="517">
        <v>0</v>
      </c>
      <c r="G50" s="518">
        <v>0</v>
      </c>
      <c r="H50" s="17">
        <v>0</v>
      </c>
      <c r="I50" s="517">
        <v>0</v>
      </c>
      <c r="J50" s="17">
        <v>0</v>
      </c>
      <c r="K50" s="517">
        <v>0</v>
      </c>
      <c r="L50" s="33">
        <v>0</v>
      </c>
      <c r="M50" s="517">
        <v>0</v>
      </c>
      <c r="N50" s="518">
        <v>0</v>
      </c>
      <c r="O50" s="17">
        <v>0</v>
      </c>
      <c r="P50" s="517">
        <v>0</v>
      </c>
    </row>
    <row r="51" spans="1:16" x14ac:dyDescent="0.2">
      <c r="A51" s="639"/>
      <c r="B51" s="411" t="s">
        <v>1032</v>
      </c>
      <c r="C51" s="441">
        <v>0</v>
      </c>
      <c r="D51" s="517">
        <v>0</v>
      </c>
      <c r="E51" s="33">
        <v>0</v>
      </c>
      <c r="F51" s="517">
        <v>0</v>
      </c>
      <c r="G51" s="518">
        <v>0</v>
      </c>
      <c r="H51" s="17">
        <v>0</v>
      </c>
      <c r="I51" s="517">
        <v>0</v>
      </c>
      <c r="J51" s="17">
        <v>0</v>
      </c>
      <c r="K51" s="517">
        <v>0</v>
      </c>
      <c r="L51" s="33">
        <v>0</v>
      </c>
      <c r="M51" s="517">
        <v>0</v>
      </c>
      <c r="N51" s="518">
        <v>0</v>
      </c>
      <c r="O51" s="17">
        <v>0</v>
      </c>
      <c r="P51" s="517">
        <v>0</v>
      </c>
    </row>
    <row r="52" spans="1:16" x14ac:dyDescent="0.2">
      <c r="A52" s="639"/>
      <c r="B52" s="411" t="s">
        <v>1033</v>
      </c>
      <c r="C52" s="441">
        <v>0</v>
      </c>
      <c r="D52" s="517">
        <v>0</v>
      </c>
      <c r="E52" s="33">
        <v>0</v>
      </c>
      <c r="F52" s="517">
        <v>0</v>
      </c>
      <c r="G52" s="518">
        <v>0</v>
      </c>
      <c r="H52" s="17">
        <v>0</v>
      </c>
      <c r="I52" s="517">
        <v>0</v>
      </c>
      <c r="J52" s="17">
        <v>0</v>
      </c>
      <c r="K52" s="517">
        <v>0</v>
      </c>
      <c r="L52" s="33">
        <v>0</v>
      </c>
      <c r="M52" s="517">
        <v>0</v>
      </c>
      <c r="N52" s="518">
        <v>0</v>
      </c>
      <c r="O52" s="17">
        <v>0</v>
      </c>
      <c r="P52" s="517">
        <v>0</v>
      </c>
    </row>
    <row r="53" spans="1:16" x14ac:dyDescent="0.2">
      <c r="A53" s="639"/>
      <c r="B53" s="411" t="s">
        <v>1034</v>
      </c>
      <c r="C53" s="441">
        <v>0</v>
      </c>
      <c r="D53" s="517">
        <v>0</v>
      </c>
      <c r="E53" s="33">
        <v>0</v>
      </c>
      <c r="F53" s="517">
        <v>0</v>
      </c>
      <c r="G53" s="518">
        <v>0</v>
      </c>
      <c r="H53" s="17">
        <v>0</v>
      </c>
      <c r="I53" s="517">
        <v>0</v>
      </c>
      <c r="J53" s="17">
        <v>0</v>
      </c>
      <c r="K53" s="517">
        <v>0</v>
      </c>
      <c r="L53" s="33">
        <v>0</v>
      </c>
      <c r="M53" s="517">
        <v>0</v>
      </c>
      <c r="N53" s="518">
        <v>0</v>
      </c>
      <c r="O53" s="17">
        <v>0</v>
      </c>
      <c r="P53" s="517">
        <v>0</v>
      </c>
    </row>
    <row r="54" spans="1:16" x14ac:dyDescent="0.2">
      <c r="A54" s="639"/>
      <c r="B54" s="411" t="s">
        <v>1035</v>
      </c>
      <c r="C54" s="441">
        <v>0</v>
      </c>
      <c r="D54" s="517">
        <v>0</v>
      </c>
      <c r="E54" s="33">
        <v>0</v>
      </c>
      <c r="F54" s="517">
        <v>0</v>
      </c>
      <c r="G54" s="518">
        <v>0</v>
      </c>
      <c r="H54" s="17">
        <v>0</v>
      </c>
      <c r="I54" s="517">
        <v>0</v>
      </c>
      <c r="J54" s="17">
        <v>0</v>
      </c>
      <c r="K54" s="517">
        <v>0</v>
      </c>
      <c r="L54" s="33">
        <v>0</v>
      </c>
      <c r="M54" s="517">
        <v>0</v>
      </c>
      <c r="N54" s="518">
        <v>0</v>
      </c>
      <c r="O54" s="17">
        <v>0</v>
      </c>
      <c r="P54" s="517">
        <v>0</v>
      </c>
    </row>
    <row r="55" spans="1:16" x14ac:dyDescent="0.2">
      <c r="A55" s="639"/>
      <c r="B55" s="411" t="s">
        <v>1036</v>
      </c>
      <c r="C55" s="441">
        <v>0</v>
      </c>
      <c r="D55" s="517">
        <v>0</v>
      </c>
      <c r="E55" s="33">
        <v>0</v>
      </c>
      <c r="F55" s="517">
        <v>0</v>
      </c>
      <c r="G55" s="518">
        <v>0</v>
      </c>
      <c r="H55" s="17">
        <v>0</v>
      </c>
      <c r="I55" s="517">
        <v>0</v>
      </c>
      <c r="J55" s="17">
        <v>0</v>
      </c>
      <c r="K55" s="517">
        <v>0</v>
      </c>
      <c r="L55" s="33">
        <v>0</v>
      </c>
      <c r="M55" s="517">
        <v>0</v>
      </c>
      <c r="N55" s="518">
        <v>0</v>
      </c>
      <c r="O55" s="17">
        <v>0</v>
      </c>
      <c r="P55" s="517">
        <v>0</v>
      </c>
    </row>
    <row r="56" spans="1:16" x14ac:dyDescent="0.2">
      <c r="A56" s="639"/>
      <c r="B56" s="414" t="s">
        <v>1037</v>
      </c>
      <c r="C56" s="443">
        <v>0</v>
      </c>
      <c r="D56" s="519">
        <v>0</v>
      </c>
      <c r="E56" s="25">
        <v>0</v>
      </c>
      <c r="F56" s="519">
        <v>0</v>
      </c>
      <c r="G56" s="520">
        <v>0</v>
      </c>
      <c r="H56" s="21">
        <v>0</v>
      </c>
      <c r="I56" s="519">
        <v>0</v>
      </c>
      <c r="J56" s="21">
        <v>0</v>
      </c>
      <c r="K56" s="519">
        <v>0</v>
      </c>
      <c r="L56" s="25">
        <v>0</v>
      </c>
      <c r="M56" s="519">
        <v>0</v>
      </c>
      <c r="N56" s="520">
        <v>0</v>
      </c>
      <c r="O56" s="21">
        <v>0</v>
      </c>
      <c r="P56" s="519">
        <v>0</v>
      </c>
    </row>
    <row r="57" spans="1:16" x14ac:dyDescent="0.2">
      <c r="A57" s="639"/>
      <c r="B57" s="417" t="s">
        <v>1038</v>
      </c>
      <c r="C57" s="76">
        <v>0</v>
      </c>
      <c r="D57" s="521">
        <v>0</v>
      </c>
      <c r="E57" s="152">
        <v>0</v>
      </c>
      <c r="F57" s="521">
        <v>0</v>
      </c>
      <c r="G57" s="522">
        <v>0</v>
      </c>
      <c r="H57" s="76">
        <v>0</v>
      </c>
      <c r="I57" s="521">
        <v>0</v>
      </c>
      <c r="J57" s="76">
        <v>0</v>
      </c>
      <c r="K57" s="521">
        <v>0</v>
      </c>
      <c r="L57" s="152">
        <v>0</v>
      </c>
      <c r="M57" s="521">
        <v>0</v>
      </c>
      <c r="N57" s="522">
        <v>0</v>
      </c>
      <c r="O57" s="76">
        <v>0</v>
      </c>
      <c r="P57" s="521">
        <v>0</v>
      </c>
    </row>
    <row r="58" spans="1:16" x14ac:dyDescent="0.2">
      <c r="A58" s="856" t="s">
        <v>1185</v>
      </c>
      <c r="B58" s="407" t="s">
        <v>1030</v>
      </c>
      <c r="C58" s="439">
        <v>2</v>
      </c>
      <c r="D58" s="515">
        <v>5.9999999999999995E-4</v>
      </c>
      <c r="E58" s="333">
        <v>18</v>
      </c>
      <c r="F58" s="515">
        <v>0.86399999999999999</v>
      </c>
      <c r="G58" s="516">
        <v>1</v>
      </c>
      <c r="H58" s="55">
        <v>0</v>
      </c>
      <c r="I58" s="515">
        <v>0.14030000000000001</v>
      </c>
      <c r="J58" s="55">
        <v>2</v>
      </c>
      <c r="K58" s="515">
        <v>5.0000000000000001E-4</v>
      </c>
      <c r="L58" s="333">
        <v>33</v>
      </c>
      <c r="M58" s="515">
        <v>0.86399999999999999</v>
      </c>
      <c r="N58" s="516">
        <v>1.1000000000000001</v>
      </c>
      <c r="O58" s="55">
        <v>0</v>
      </c>
      <c r="P58" s="515">
        <v>0.1308</v>
      </c>
    </row>
    <row r="59" spans="1:16" x14ac:dyDescent="0.2">
      <c r="A59" s="639"/>
      <c r="B59" s="411" t="s">
        <v>1031</v>
      </c>
      <c r="C59" s="441">
        <v>14</v>
      </c>
      <c r="D59" s="517">
        <v>2.0999999999999999E-3</v>
      </c>
      <c r="E59" s="33">
        <v>65</v>
      </c>
      <c r="F59" s="517">
        <v>0.86399999999999999</v>
      </c>
      <c r="G59" s="518">
        <v>1.4</v>
      </c>
      <c r="H59" s="17">
        <v>8</v>
      </c>
      <c r="I59" s="517">
        <v>0.55200000000000005</v>
      </c>
      <c r="J59" s="17">
        <v>20</v>
      </c>
      <c r="K59" s="517">
        <v>2.2000000000000001E-3</v>
      </c>
      <c r="L59" s="33">
        <v>60</v>
      </c>
      <c r="M59" s="517">
        <v>0.86399999999999999</v>
      </c>
      <c r="N59" s="518">
        <v>1.2</v>
      </c>
      <c r="O59" s="17">
        <v>11</v>
      </c>
      <c r="P59" s="517">
        <v>0.54820000000000002</v>
      </c>
    </row>
    <row r="60" spans="1:16" x14ac:dyDescent="0.2">
      <c r="A60" s="639"/>
      <c r="B60" s="411" t="s">
        <v>1032</v>
      </c>
      <c r="C60" s="441">
        <v>37</v>
      </c>
      <c r="D60" s="517">
        <v>3.0999999999999999E-3</v>
      </c>
      <c r="E60" s="33">
        <v>63</v>
      </c>
      <c r="F60" s="517">
        <v>0.86399999999999999</v>
      </c>
      <c r="G60" s="518">
        <v>2.7</v>
      </c>
      <c r="H60" s="17">
        <v>37</v>
      </c>
      <c r="I60" s="517">
        <v>0.98070000000000002</v>
      </c>
      <c r="J60" s="17">
        <v>40</v>
      </c>
      <c r="K60" s="517">
        <v>3.3E-3</v>
      </c>
      <c r="L60" s="33">
        <v>58</v>
      </c>
      <c r="M60" s="517">
        <v>0.86399999999999999</v>
      </c>
      <c r="N60" s="518">
        <v>1.6</v>
      </c>
      <c r="O60" s="17">
        <v>33</v>
      </c>
      <c r="P60" s="517">
        <v>0.8216</v>
      </c>
    </row>
    <row r="61" spans="1:16" x14ac:dyDescent="0.2">
      <c r="A61" s="639"/>
      <c r="B61" s="411" t="s">
        <v>1033</v>
      </c>
      <c r="C61" s="441">
        <v>20</v>
      </c>
      <c r="D61" s="517">
        <v>5.5999999999999999E-3</v>
      </c>
      <c r="E61" s="33">
        <v>39</v>
      </c>
      <c r="F61" s="517">
        <v>0.86399999999999999</v>
      </c>
      <c r="G61" s="518">
        <v>4</v>
      </c>
      <c r="H61" s="17">
        <v>27</v>
      </c>
      <c r="I61" s="517">
        <v>1.4178999999999999</v>
      </c>
      <c r="J61" s="17">
        <v>6</v>
      </c>
      <c r="K61" s="517">
        <v>5.7999999999999996E-3</v>
      </c>
      <c r="L61" s="33">
        <v>38</v>
      </c>
      <c r="M61" s="517">
        <v>0.86399999999999999</v>
      </c>
      <c r="N61" s="518">
        <v>2.1</v>
      </c>
      <c r="O61" s="17">
        <v>7</v>
      </c>
      <c r="P61" s="517">
        <v>1.1266</v>
      </c>
    </row>
    <row r="62" spans="1:16" x14ac:dyDescent="0.2">
      <c r="A62" s="639"/>
      <c r="B62" s="411" t="s">
        <v>1034</v>
      </c>
      <c r="C62" s="441">
        <v>156</v>
      </c>
      <c r="D62" s="517">
        <v>1.7999999999999999E-2</v>
      </c>
      <c r="E62" s="33">
        <v>183</v>
      </c>
      <c r="F62" s="517">
        <v>0.86399999999999999</v>
      </c>
      <c r="G62" s="518">
        <v>2.2999999999999998</v>
      </c>
      <c r="H62" s="17">
        <v>249</v>
      </c>
      <c r="I62" s="517">
        <v>1.5862000000000001</v>
      </c>
      <c r="J62" s="17">
        <v>145</v>
      </c>
      <c r="K62" s="517">
        <v>1.84E-2</v>
      </c>
      <c r="L62" s="33">
        <v>178</v>
      </c>
      <c r="M62" s="517">
        <v>0.86399999999999999</v>
      </c>
      <c r="N62" s="518">
        <v>1.6</v>
      </c>
      <c r="O62" s="17">
        <v>207</v>
      </c>
      <c r="P62" s="517">
        <v>1.4319</v>
      </c>
    </row>
    <row r="63" spans="1:16" x14ac:dyDescent="0.2">
      <c r="A63" s="639"/>
      <c r="B63" s="411" t="s">
        <v>1035</v>
      </c>
      <c r="C63" s="441">
        <v>99</v>
      </c>
      <c r="D63" s="517">
        <v>3.4500000000000003E-2</v>
      </c>
      <c r="E63" s="33">
        <v>44</v>
      </c>
      <c r="F63" s="517">
        <v>0.86399999999999999</v>
      </c>
      <c r="G63" s="518">
        <v>1.1000000000000001</v>
      </c>
      <c r="H63" s="17">
        <v>218</v>
      </c>
      <c r="I63" s="517">
        <v>2.1972</v>
      </c>
      <c r="J63" s="17">
        <v>16</v>
      </c>
      <c r="K63" s="517">
        <v>3.8699999999999998E-2</v>
      </c>
      <c r="L63" s="33">
        <v>47</v>
      </c>
      <c r="M63" s="517">
        <v>0.86399999999999999</v>
      </c>
      <c r="N63" s="518">
        <v>1.7</v>
      </c>
      <c r="O63" s="17">
        <v>35</v>
      </c>
      <c r="P63" s="517">
        <v>2.2412000000000001</v>
      </c>
    </row>
    <row r="64" spans="1:16" x14ac:dyDescent="0.2">
      <c r="A64" s="639"/>
      <c r="B64" s="411" t="s">
        <v>1036</v>
      </c>
      <c r="C64" s="441">
        <v>7</v>
      </c>
      <c r="D64" s="517">
        <v>0.16139999999999999</v>
      </c>
      <c r="E64" s="33">
        <v>15</v>
      </c>
      <c r="F64" s="517">
        <v>0.86399999999999999</v>
      </c>
      <c r="G64" s="518">
        <v>3.7</v>
      </c>
      <c r="H64" s="17">
        <v>24</v>
      </c>
      <c r="I64" s="517">
        <v>3.5859000000000001</v>
      </c>
      <c r="J64" s="17">
        <v>7</v>
      </c>
      <c r="K64" s="517">
        <v>0.20910000000000001</v>
      </c>
      <c r="L64" s="33">
        <v>23</v>
      </c>
      <c r="M64" s="517">
        <v>0.86399999999999999</v>
      </c>
      <c r="N64" s="518">
        <v>2.2000000000000002</v>
      </c>
      <c r="O64" s="17">
        <v>25</v>
      </c>
      <c r="P64" s="517">
        <v>3.6067</v>
      </c>
    </row>
    <row r="65" spans="1:16" x14ac:dyDescent="0.2">
      <c r="A65" s="639"/>
      <c r="B65" s="414" t="s">
        <v>1037</v>
      </c>
      <c r="C65" s="443">
        <v>4</v>
      </c>
      <c r="D65" s="519">
        <v>1</v>
      </c>
      <c r="E65" s="25">
        <v>7</v>
      </c>
      <c r="F65" s="519">
        <v>0.86399999999999999</v>
      </c>
      <c r="G65" s="520">
        <v>1.1000000000000001</v>
      </c>
      <c r="H65" s="21">
        <v>48</v>
      </c>
      <c r="I65" s="519">
        <v>10.7994</v>
      </c>
      <c r="J65" s="21">
        <v>4</v>
      </c>
      <c r="K65" s="519">
        <v>1</v>
      </c>
      <c r="L65" s="25">
        <v>6</v>
      </c>
      <c r="M65" s="519">
        <v>0.86399999999999999</v>
      </c>
      <c r="N65" s="520">
        <v>1</v>
      </c>
      <c r="O65" s="21">
        <v>44</v>
      </c>
      <c r="P65" s="519">
        <v>10.7994</v>
      </c>
    </row>
    <row r="66" spans="1:16" x14ac:dyDescent="0.2">
      <c r="A66" s="639"/>
      <c r="B66" s="417" t="s">
        <v>1038</v>
      </c>
      <c r="C66" s="76">
        <v>339</v>
      </c>
      <c r="D66" s="521">
        <v>3.56E-2</v>
      </c>
      <c r="E66" s="152">
        <v>434</v>
      </c>
      <c r="F66" s="521">
        <v>0.86399999999999999</v>
      </c>
      <c r="G66" s="522">
        <v>2</v>
      </c>
      <c r="H66" s="76">
        <v>611</v>
      </c>
      <c r="I66" s="521">
        <v>1.8037000000000001</v>
      </c>
      <c r="J66" s="76">
        <v>240</v>
      </c>
      <c r="K66" s="521">
        <v>3.7600000000000001E-2</v>
      </c>
      <c r="L66" s="152">
        <v>443</v>
      </c>
      <c r="M66" s="521">
        <v>0.86399999999999999</v>
      </c>
      <c r="N66" s="522">
        <v>1.6</v>
      </c>
      <c r="O66" s="76">
        <v>362</v>
      </c>
      <c r="P66" s="521">
        <v>1.5106999999999999</v>
      </c>
    </row>
    <row r="67" spans="1:16" x14ac:dyDescent="0.2">
      <c r="A67" s="858" t="s">
        <v>1186</v>
      </c>
      <c r="B67" s="858"/>
      <c r="C67" s="76">
        <v>491</v>
      </c>
      <c r="D67" s="521">
        <v>2.47E-2</v>
      </c>
      <c r="E67" s="152">
        <v>443</v>
      </c>
      <c r="F67" s="521">
        <v>0.62729999999999997</v>
      </c>
      <c r="G67" s="522">
        <v>1.6</v>
      </c>
      <c r="H67" s="76">
        <v>613</v>
      </c>
      <c r="I67" s="521">
        <v>1.2494000000000001</v>
      </c>
      <c r="J67" s="76">
        <v>877</v>
      </c>
      <c r="K67" s="521">
        <v>1.06E-2</v>
      </c>
      <c r="L67" s="152">
        <v>453</v>
      </c>
      <c r="M67" s="521">
        <v>0.30449999999999999</v>
      </c>
      <c r="N67" s="522">
        <v>0.6</v>
      </c>
      <c r="O67" s="76">
        <v>370</v>
      </c>
      <c r="P67" s="521">
        <v>0.42199999999999999</v>
      </c>
    </row>
    <row r="68" spans="1:16" x14ac:dyDescent="0.2">
      <c r="A68" s="527"/>
      <c r="B68" s="527"/>
      <c r="C68" s="528"/>
      <c r="D68" s="23"/>
      <c r="E68" s="528"/>
      <c r="F68" s="23"/>
      <c r="G68" s="529"/>
      <c r="H68" s="528"/>
      <c r="I68" s="23"/>
      <c r="J68" s="23"/>
      <c r="K68" s="23"/>
      <c r="L68" s="23"/>
      <c r="M68" s="23"/>
      <c r="N68" s="529"/>
      <c r="O68" s="23"/>
      <c r="P68" s="23"/>
    </row>
    <row r="69" spans="1:16" x14ac:dyDescent="0.2">
      <c r="C69" s="524" t="s">
        <v>93</v>
      </c>
      <c r="D69" s="524" t="s">
        <v>94</v>
      </c>
      <c r="E69" s="524" t="s">
        <v>95</v>
      </c>
      <c r="F69" s="524" t="s">
        <v>96</v>
      </c>
      <c r="G69" s="524" t="s">
        <v>97</v>
      </c>
      <c r="H69" s="524" t="s">
        <v>852</v>
      </c>
      <c r="I69" s="524" t="s">
        <v>853</v>
      </c>
    </row>
    <row r="70" spans="1:16" ht="3.4" customHeight="1" x14ac:dyDescent="0.2"/>
    <row r="71" spans="1:16" x14ac:dyDescent="0.2">
      <c r="A71" s="857" t="s">
        <v>1175</v>
      </c>
      <c r="B71" s="143">
        <f>SUM(C73:I100)</f>
        <v>3457.8790000000008</v>
      </c>
      <c r="C71" s="763" t="s">
        <v>848</v>
      </c>
      <c r="D71" s="639"/>
      <c r="E71" s="639"/>
      <c r="F71" s="639"/>
      <c r="G71" s="639"/>
      <c r="H71" s="639"/>
      <c r="I71" s="639"/>
      <c r="J71" s="639"/>
      <c r="K71" s="639"/>
      <c r="L71" s="639"/>
      <c r="M71" s="639"/>
      <c r="N71" s="639"/>
      <c r="O71" s="639"/>
      <c r="P71" s="639"/>
    </row>
    <row r="72" spans="1:16" ht="23.25" customHeight="1" x14ac:dyDescent="0.2">
      <c r="A72" s="639"/>
      <c r="B72" s="450" t="s">
        <v>1018</v>
      </c>
      <c r="C72" s="68" t="s">
        <v>1176</v>
      </c>
      <c r="D72" s="68" t="s">
        <v>1182</v>
      </c>
      <c r="E72" s="68" t="s">
        <v>1178</v>
      </c>
      <c r="F72" s="68" t="s">
        <v>1179</v>
      </c>
      <c r="G72" s="68" t="s">
        <v>1180</v>
      </c>
      <c r="H72" s="68" t="s">
        <v>165</v>
      </c>
      <c r="I72" s="68" t="s">
        <v>1181</v>
      </c>
    </row>
    <row r="73" spans="1:16" x14ac:dyDescent="0.2">
      <c r="A73" s="856" t="s">
        <v>1183</v>
      </c>
      <c r="B73" s="407" t="s">
        <v>1030</v>
      </c>
      <c r="C73" s="439">
        <v>178</v>
      </c>
      <c r="D73" s="515">
        <v>4.0000000000000002E-4</v>
      </c>
      <c r="E73" s="333">
        <v>11</v>
      </c>
      <c r="F73" s="515">
        <v>0.1</v>
      </c>
      <c r="G73" s="516">
        <v>0.5</v>
      </c>
      <c r="H73" s="55">
        <v>3</v>
      </c>
      <c r="I73" s="515">
        <v>1.41E-2</v>
      </c>
    </row>
    <row r="74" spans="1:16" x14ac:dyDescent="0.2">
      <c r="A74" s="639"/>
      <c r="B74" s="411" t="s">
        <v>1031</v>
      </c>
      <c r="C74" s="441">
        <v>0</v>
      </c>
      <c r="D74" s="517">
        <v>0</v>
      </c>
      <c r="E74" s="33">
        <v>0</v>
      </c>
      <c r="F74" s="517">
        <v>0</v>
      </c>
      <c r="G74" s="518">
        <v>0</v>
      </c>
      <c r="H74" s="17">
        <v>0</v>
      </c>
      <c r="I74" s="517">
        <v>0</v>
      </c>
    </row>
    <row r="75" spans="1:16" x14ac:dyDescent="0.2">
      <c r="A75" s="639"/>
      <c r="B75" s="411" t="s">
        <v>1032</v>
      </c>
      <c r="C75" s="441">
        <v>0</v>
      </c>
      <c r="D75" s="517">
        <v>0</v>
      </c>
      <c r="E75" s="33">
        <v>0</v>
      </c>
      <c r="F75" s="517">
        <v>0</v>
      </c>
      <c r="G75" s="518">
        <v>0</v>
      </c>
      <c r="H75" s="17">
        <v>0</v>
      </c>
      <c r="I75" s="517">
        <v>0</v>
      </c>
    </row>
    <row r="76" spans="1:16" x14ac:dyDescent="0.2">
      <c r="A76" s="639"/>
      <c r="B76" s="411" t="s">
        <v>1033</v>
      </c>
      <c r="C76" s="441">
        <v>0</v>
      </c>
      <c r="D76" s="517">
        <v>0</v>
      </c>
      <c r="E76" s="33">
        <v>0</v>
      </c>
      <c r="F76" s="517">
        <v>0</v>
      </c>
      <c r="G76" s="518">
        <v>0</v>
      </c>
      <c r="H76" s="17">
        <v>0</v>
      </c>
      <c r="I76" s="517">
        <v>0</v>
      </c>
    </row>
    <row r="77" spans="1:16" x14ac:dyDescent="0.2">
      <c r="A77" s="639"/>
      <c r="B77" s="411" t="s">
        <v>1034</v>
      </c>
      <c r="C77" s="441">
        <v>0</v>
      </c>
      <c r="D77" s="517">
        <v>0</v>
      </c>
      <c r="E77" s="33">
        <v>0</v>
      </c>
      <c r="F77" s="517">
        <v>0</v>
      </c>
      <c r="G77" s="518">
        <v>0</v>
      </c>
      <c r="H77" s="17">
        <v>0</v>
      </c>
      <c r="I77" s="517">
        <v>0</v>
      </c>
    </row>
    <row r="78" spans="1:16" x14ac:dyDescent="0.2">
      <c r="A78" s="639"/>
      <c r="B78" s="411" t="s">
        <v>1035</v>
      </c>
      <c r="C78" s="441">
        <v>0</v>
      </c>
      <c r="D78" s="517">
        <v>0</v>
      </c>
      <c r="E78" s="33">
        <v>0</v>
      </c>
      <c r="F78" s="517">
        <v>0</v>
      </c>
      <c r="G78" s="518">
        <v>0</v>
      </c>
      <c r="H78" s="17">
        <v>0</v>
      </c>
      <c r="I78" s="517">
        <v>0</v>
      </c>
    </row>
    <row r="79" spans="1:16" x14ac:dyDescent="0.2">
      <c r="A79" s="639"/>
      <c r="B79" s="411" t="s">
        <v>1036</v>
      </c>
      <c r="C79" s="441">
        <v>0</v>
      </c>
      <c r="D79" s="517">
        <v>0</v>
      </c>
      <c r="E79" s="33">
        <v>0</v>
      </c>
      <c r="F79" s="517">
        <v>0</v>
      </c>
      <c r="G79" s="518">
        <v>0</v>
      </c>
      <c r="H79" s="17">
        <v>0</v>
      </c>
      <c r="I79" s="517">
        <v>0</v>
      </c>
    </row>
    <row r="80" spans="1:16" x14ac:dyDescent="0.2">
      <c r="A80" s="639"/>
      <c r="B80" s="414" t="s">
        <v>1037</v>
      </c>
      <c r="C80" s="443">
        <v>0</v>
      </c>
      <c r="D80" s="519">
        <v>0</v>
      </c>
      <c r="E80" s="25">
        <v>0</v>
      </c>
      <c r="F80" s="519">
        <v>0</v>
      </c>
      <c r="G80" s="520">
        <v>0</v>
      </c>
      <c r="H80" s="21">
        <v>0</v>
      </c>
      <c r="I80" s="519">
        <v>0</v>
      </c>
    </row>
    <row r="81" spans="1:9" x14ac:dyDescent="0.2">
      <c r="A81" s="639"/>
      <c r="B81" s="417" t="s">
        <v>1038</v>
      </c>
      <c r="C81" s="76">
        <v>178</v>
      </c>
      <c r="D81" s="521">
        <v>4.0000000000000002E-4</v>
      </c>
      <c r="E81" s="152">
        <v>11</v>
      </c>
      <c r="F81" s="521">
        <v>0.1</v>
      </c>
      <c r="G81" s="522">
        <v>0.5</v>
      </c>
      <c r="H81" s="76">
        <v>3</v>
      </c>
      <c r="I81" s="521">
        <v>1.41E-2</v>
      </c>
    </row>
    <row r="82" spans="1:9" x14ac:dyDescent="0.2">
      <c r="A82" s="856" t="s">
        <v>1184</v>
      </c>
      <c r="B82" s="407" t="s">
        <v>1030</v>
      </c>
      <c r="C82" s="439">
        <v>0</v>
      </c>
      <c r="D82" s="515">
        <v>0</v>
      </c>
      <c r="E82" s="333">
        <v>0</v>
      </c>
      <c r="F82" s="515">
        <v>0</v>
      </c>
      <c r="G82" s="516">
        <v>0</v>
      </c>
      <c r="H82" s="55">
        <v>0</v>
      </c>
      <c r="I82" s="515">
        <v>0</v>
      </c>
    </row>
    <row r="83" spans="1:9" x14ac:dyDescent="0.2">
      <c r="A83" s="639"/>
      <c r="B83" s="411" t="s">
        <v>1031</v>
      </c>
      <c r="C83" s="441">
        <v>0</v>
      </c>
      <c r="D83" s="517">
        <v>0</v>
      </c>
      <c r="E83" s="33">
        <v>0</v>
      </c>
      <c r="F83" s="517">
        <v>0</v>
      </c>
      <c r="G83" s="518">
        <v>0</v>
      </c>
      <c r="H83" s="17">
        <v>0</v>
      </c>
      <c r="I83" s="517">
        <v>0</v>
      </c>
    </row>
    <row r="84" spans="1:9" x14ac:dyDescent="0.2">
      <c r="A84" s="639"/>
      <c r="B84" s="411" t="s">
        <v>1032</v>
      </c>
      <c r="C84" s="441">
        <v>0</v>
      </c>
      <c r="D84" s="517">
        <v>0</v>
      </c>
      <c r="E84" s="33">
        <v>0</v>
      </c>
      <c r="F84" s="517">
        <v>0</v>
      </c>
      <c r="G84" s="518">
        <v>0</v>
      </c>
      <c r="H84" s="17">
        <v>0</v>
      </c>
      <c r="I84" s="517">
        <v>0</v>
      </c>
    </row>
    <row r="85" spans="1:9" x14ac:dyDescent="0.2">
      <c r="A85" s="639"/>
      <c r="B85" s="411" t="s">
        <v>1033</v>
      </c>
      <c r="C85" s="441">
        <v>0</v>
      </c>
      <c r="D85" s="517">
        <v>0</v>
      </c>
      <c r="E85" s="33">
        <v>0</v>
      </c>
      <c r="F85" s="517">
        <v>0</v>
      </c>
      <c r="G85" s="518">
        <v>0</v>
      </c>
      <c r="H85" s="17">
        <v>0</v>
      </c>
      <c r="I85" s="517">
        <v>0</v>
      </c>
    </row>
    <row r="86" spans="1:9" x14ac:dyDescent="0.2">
      <c r="A86" s="639"/>
      <c r="B86" s="411" t="s">
        <v>1034</v>
      </c>
      <c r="C86" s="441">
        <v>0</v>
      </c>
      <c r="D86" s="517">
        <v>0</v>
      </c>
      <c r="E86" s="33">
        <v>0</v>
      </c>
      <c r="F86" s="517">
        <v>0</v>
      </c>
      <c r="G86" s="518">
        <v>0</v>
      </c>
      <c r="H86" s="17">
        <v>0</v>
      </c>
      <c r="I86" s="517">
        <v>0</v>
      </c>
    </row>
    <row r="87" spans="1:9" x14ac:dyDescent="0.2">
      <c r="A87" s="639"/>
      <c r="B87" s="411" t="s">
        <v>1035</v>
      </c>
      <c r="C87" s="441">
        <v>0</v>
      </c>
      <c r="D87" s="517">
        <v>0</v>
      </c>
      <c r="E87" s="33">
        <v>0</v>
      </c>
      <c r="F87" s="517">
        <v>0</v>
      </c>
      <c r="G87" s="518">
        <v>0</v>
      </c>
      <c r="H87" s="17">
        <v>0</v>
      </c>
      <c r="I87" s="517">
        <v>0</v>
      </c>
    </row>
    <row r="88" spans="1:9" x14ac:dyDescent="0.2">
      <c r="A88" s="639"/>
      <c r="B88" s="411" t="s">
        <v>1036</v>
      </c>
      <c r="C88" s="441">
        <v>0</v>
      </c>
      <c r="D88" s="517">
        <v>0</v>
      </c>
      <c r="E88" s="33">
        <v>0</v>
      </c>
      <c r="F88" s="517">
        <v>0</v>
      </c>
      <c r="G88" s="518">
        <v>0</v>
      </c>
      <c r="H88" s="17">
        <v>0</v>
      </c>
      <c r="I88" s="517">
        <v>0</v>
      </c>
    </row>
    <row r="89" spans="1:9" x14ac:dyDescent="0.2">
      <c r="A89" s="639"/>
      <c r="B89" s="414" t="s">
        <v>1037</v>
      </c>
      <c r="C89" s="443">
        <v>0</v>
      </c>
      <c r="D89" s="519">
        <v>0</v>
      </c>
      <c r="E89" s="25">
        <v>0</v>
      </c>
      <c r="F89" s="519">
        <v>0</v>
      </c>
      <c r="G89" s="520">
        <v>0</v>
      </c>
      <c r="H89" s="21">
        <v>0</v>
      </c>
      <c r="I89" s="519">
        <v>0</v>
      </c>
    </row>
    <row r="90" spans="1:9" x14ac:dyDescent="0.2">
      <c r="A90" s="639"/>
      <c r="B90" s="417" t="s">
        <v>1038</v>
      </c>
      <c r="C90" s="76">
        <v>0</v>
      </c>
      <c r="D90" s="521">
        <v>0</v>
      </c>
      <c r="E90" s="152">
        <v>0</v>
      </c>
      <c r="F90" s="521">
        <v>0</v>
      </c>
      <c r="G90" s="522">
        <v>0</v>
      </c>
      <c r="H90" s="76">
        <v>0</v>
      </c>
      <c r="I90" s="521">
        <v>0</v>
      </c>
    </row>
    <row r="91" spans="1:9" x14ac:dyDescent="0.2">
      <c r="A91" s="856" t="s">
        <v>1185</v>
      </c>
      <c r="B91" s="407" t="s">
        <v>1030</v>
      </c>
      <c r="C91" s="439">
        <v>1</v>
      </c>
      <c r="D91" s="515">
        <v>5.9999999999999995E-4</v>
      </c>
      <c r="E91" s="333">
        <v>32</v>
      </c>
      <c r="F91" s="515">
        <v>0.86399999999999999</v>
      </c>
      <c r="G91" s="516">
        <v>1</v>
      </c>
      <c r="H91" s="55">
        <v>1</v>
      </c>
      <c r="I91" s="515">
        <v>0.13969999999999999</v>
      </c>
    </row>
    <row r="92" spans="1:9" x14ac:dyDescent="0.2">
      <c r="A92" s="639"/>
      <c r="B92" s="411" t="s">
        <v>1031</v>
      </c>
      <c r="C92" s="441">
        <v>17</v>
      </c>
      <c r="D92" s="517">
        <v>2.2000000000000001E-3</v>
      </c>
      <c r="E92" s="33">
        <v>62</v>
      </c>
      <c r="F92" s="517">
        <v>0.86399999999999999</v>
      </c>
      <c r="G92" s="518">
        <v>1.4</v>
      </c>
      <c r="H92" s="17">
        <v>10</v>
      </c>
      <c r="I92" s="517">
        <v>0.60440000000000005</v>
      </c>
    </row>
    <row r="93" spans="1:9" x14ac:dyDescent="0.2">
      <c r="A93" s="639"/>
      <c r="B93" s="411" t="s">
        <v>1032</v>
      </c>
      <c r="C93" s="441">
        <v>28</v>
      </c>
      <c r="D93" s="517">
        <v>3.2000000000000002E-3</v>
      </c>
      <c r="E93" s="33">
        <v>67</v>
      </c>
      <c r="F93" s="517">
        <v>0.86399999999999999</v>
      </c>
      <c r="G93" s="518">
        <v>1.5</v>
      </c>
      <c r="H93" s="17">
        <v>22</v>
      </c>
      <c r="I93" s="517">
        <v>0.77639999999999998</v>
      </c>
    </row>
    <row r="94" spans="1:9" x14ac:dyDescent="0.2">
      <c r="A94" s="639"/>
      <c r="B94" s="411" t="s">
        <v>1033</v>
      </c>
      <c r="C94" s="441">
        <v>7</v>
      </c>
      <c r="D94" s="517">
        <v>5.7999999999999996E-3</v>
      </c>
      <c r="E94" s="33">
        <v>37</v>
      </c>
      <c r="F94" s="517">
        <v>0.86399999999999999</v>
      </c>
      <c r="G94" s="518">
        <v>2.7</v>
      </c>
      <c r="H94" s="17">
        <v>9</v>
      </c>
      <c r="I94" s="517">
        <v>1.2297</v>
      </c>
    </row>
    <row r="95" spans="1:9" x14ac:dyDescent="0.2">
      <c r="A95" s="639"/>
      <c r="B95" s="411" t="s">
        <v>1034</v>
      </c>
      <c r="C95" s="441">
        <v>133</v>
      </c>
      <c r="D95" s="517">
        <v>1.84E-2</v>
      </c>
      <c r="E95" s="33">
        <v>202</v>
      </c>
      <c r="F95" s="517">
        <v>0.86399999999999999</v>
      </c>
      <c r="G95" s="518">
        <v>1.8</v>
      </c>
      <c r="H95" s="17">
        <v>190</v>
      </c>
      <c r="I95" s="517">
        <v>1.4343999999999999</v>
      </c>
    </row>
    <row r="96" spans="1:9" x14ac:dyDescent="0.2">
      <c r="A96" s="639"/>
      <c r="B96" s="411" t="s">
        <v>1035</v>
      </c>
      <c r="C96" s="441">
        <v>11</v>
      </c>
      <c r="D96" s="517">
        <v>3.6700000000000003E-2</v>
      </c>
      <c r="E96" s="33">
        <v>45</v>
      </c>
      <c r="F96" s="517">
        <v>0.86399999999999999</v>
      </c>
      <c r="G96" s="518">
        <v>2</v>
      </c>
      <c r="H96" s="17">
        <v>25</v>
      </c>
      <c r="I96" s="517">
        <v>2.1970999999999998</v>
      </c>
    </row>
    <row r="97" spans="1:16" x14ac:dyDescent="0.2">
      <c r="A97" s="639"/>
      <c r="B97" s="411" t="s">
        <v>1036</v>
      </c>
      <c r="C97" s="441">
        <v>2</v>
      </c>
      <c r="D97" s="517">
        <v>0.21429999999999999</v>
      </c>
      <c r="E97" s="33">
        <v>11</v>
      </c>
      <c r="F97" s="517">
        <v>0.86399999999999999</v>
      </c>
      <c r="G97" s="518">
        <v>1.9</v>
      </c>
      <c r="H97" s="17">
        <v>5</v>
      </c>
      <c r="I97" s="517">
        <v>3.6229</v>
      </c>
    </row>
    <row r="98" spans="1:16" x14ac:dyDescent="0.2">
      <c r="A98" s="639"/>
      <c r="B98" s="414" t="s">
        <v>1037</v>
      </c>
      <c r="C98" s="443">
        <v>2</v>
      </c>
      <c r="D98" s="519">
        <v>1</v>
      </c>
      <c r="E98" s="25">
        <v>5</v>
      </c>
      <c r="F98" s="519">
        <v>0.86399999999999999</v>
      </c>
      <c r="G98" s="520">
        <v>1</v>
      </c>
      <c r="H98" s="21">
        <v>20</v>
      </c>
      <c r="I98" s="519">
        <v>10.7994</v>
      </c>
    </row>
    <row r="99" spans="1:16" x14ac:dyDescent="0.2">
      <c r="A99" s="639"/>
      <c r="B99" s="417" t="s">
        <v>1038</v>
      </c>
      <c r="C99" s="76">
        <v>201</v>
      </c>
      <c r="D99" s="521">
        <v>2.5899999999999999E-2</v>
      </c>
      <c r="E99" s="152">
        <v>461</v>
      </c>
      <c r="F99" s="521">
        <v>0.86399999999999999</v>
      </c>
      <c r="G99" s="522">
        <v>1.7</v>
      </c>
      <c r="H99" s="76">
        <v>282</v>
      </c>
      <c r="I99" s="521">
        <v>1.4018999999999999</v>
      </c>
    </row>
    <row r="100" spans="1:16" x14ac:dyDescent="0.2">
      <c r="A100" s="835" t="s">
        <v>1186</v>
      </c>
      <c r="B100" s="835"/>
      <c r="C100" s="76">
        <v>379</v>
      </c>
      <c r="D100" s="521">
        <v>1.4200000000000001E-2</v>
      </c>
      <c r="E100" s="152">
        <v>472</v>
      </c>
      <c r="F100" s="521">
        <v>0.4975</v>
      </c>
      <c r="G100" s="522">
        <v>1.1000000000000001</v>
      </c>
      <c r="H100" s="76">
        <v>285</v>
      </c>
      <c r="I100" s="521">
        <v>0.74929999999999997</v>
      </c>
    </row>
    <row r="101" spans="1:16" ht="3.4" customHeight="1" x14ac:dyDescent="0.2">
      <c r="A101" s="142"/>
      <c r="B101" s="142"/>
      <c r="C101" s="136"/>
      <c r="D101" s="136"/>
      <c r="E101" s="136"/>
      <c r="F101" s="136"/>
      <c r="G101" s="136"/>
      <c r="H101" s="136"/>
      <c r="I101" s="136"/>
    </row>
    <row r="102" spans="1:16" ht="10.15" customHeight="1" x14ac:dyDescent="0.2">
      <c r="A102" s="859" t="s">
        <v>1187</v>
      </c>
      <c r="B102" s="639"/>
      <c r="C102" s="639"/>
      <c r="D102" s="639"/>
      <c r="E102" s="639"/>
      <c r="F102" s="639"/>
      <c r="G102" s="639"/>
      <c r="H102" s="639"/>
      <c r="I102" s="639"/>
      <c r="J102" s="639"/>
      <c r="K102" s="639"/>
      <c r="L102" s="639"/>
      <c r="M102" s="639"/>
      <c r="N102" s="639"/>
      <c r="O102" s="639"/>
      <c r="P102" s="639"/>
    </row>
  </sheetData>
  <mergeCells count="23">
    <mergeCell ref="A102:P102"/>
    <mergeCell ref="A73:A81"/>
    <mergeCell ref="J71:P71"/>
    <mergeCell ref="A82:A90"/>
    <mergeCell ref="A91:A99"/>
    <mergeCell ref="A100:B100"/>
    <mergeCell ref="A40:A48"/>
    <mergeCell ref="A49:A57"/>
    <mergeCell ref="A58:A66"/>
    <mergeCell ref="A67:B67"/>
    <mergeCell ref="C71:I71"/>
    <mergeCell ref="A71:A72"/>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1"/>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730" t="s">
        <v>1188</v>
      </c>
      <c r="B1" s="639"/>
      <c r="C1" s="639"/>
      <c r="D1" s="639"/>
      <c r="E1" s="639"/>
      <c r="F1" s="639"/>
      <c r="G1" s="639"/>
      <c r="H1" s="639"/>
      <c r="I1" s="639"/>
      <c r="J1" s="639"/>
      <c r="K1" s="639"/>
      <c r="L1" s="639"/>
      <c r="M1" s="639"/>
      <c r="N1" s="639"/>
      <c r="O1" s="639"/>
      <c r="P1" s="639"/>
    </row>
    <row r="2" spans="1:16" ht="5.85" customHeight="1" x14ac:dyDescent="0.2"/>
    <row r="3" spans="1:16" x14ac:dyDescent="0.2">
      <c r="A3" s="143">
        <f>SUM(C7:P34)</f>
        <v>46036.261400000018</v>
      </c>
      <c r="C3" s="524" t="s">
        <v>93</v>
      </c>
      <c r="D3" s="524" t="s">
        <v>94</v>
      </c>
      <c r="E3" s="524" t="s">
        <v>95</v>
      </c>
      <c r="F3" s="524" t="s">
        <v>96</v>
      </c>
      <c r="G3" s="524" t="s">
        <v>97</v>
      </c>
      <c r="H3" s="524" t="s">
        <v>852</v>
      </c>
      <c r="I3" s="524" t="s">
        <v>853</v>
      </c>
      <c r="J3" s="524" t="s">
        <v>93</v>
      </c>
      <c r="K3" s="524" t="s">
        <v>94</v>
      </c>
      <c r="L3" s="524" t="s">
        <v>95</v>
      </c>
      <c r="M3" s="524" t="s">
        <v>96</v>
      </c>
      <c r="N3" s="524" t="s">
        <v>97</v>
      </c>
      <c r="O3" s="524" t="s">
        <v>852</v>
      </c>
      <c r="P3" s="524" t="s">
        <v>853</v>
      </c>
    </row>
    <row r="4" spans="1:16" ht="3.4" customHeight="1" x14ac:dyDescent="0.2"/>
    <row r="5" spans="1:16" x14ac:dyDescent="0.2">
      <c r="A5" s="765" t="s">
        <v>98</v>
      </c>
      <c r="C5" s="661" t="s">
        <v>227</v>
      </c>
      <c r="D5" s="661"/>
      <c r="E5" s="661"/>
      <c r="F5" s="661"/>
      <c r="G5" s="661"/>
      <c r="H5" s="661"/>
      <c r="I5" s="661"/>
      <c r="J5" s="763" t="s">
        <v>310</v>
      </c>
      <c r="K5" s="639"/>
      <c r="L5" s="639"/>
      <c r="M5" s="639"/>
      <c r="N5" s="639"/>
      <c r="O5" s="639"/>
      <c r="P5" s="639"/>
    </row>
    <row r="6" spans="1:16" ht="29.1" customHeight="1" x14ac:dyDescent="0.2">
      <c r="A6" s="639"/>
      <c r="B6" s="450" t="s">
        <v>1018</v>
      </c>
      <c r="C6" s="514" t="s">
        <v>1176</v>
      </c>
      <c r="D6" s="514" t="s">
        <v>1182</v>
      </c>
      <c r="E6" s="514" t="s">
        <v>1178</v>
      </c>
      <c r="F6" s="514" t="s">
        <v>1179</v>
      </c>
      <c r="G6" s="514" t="s">
        <v>1180</v>
      </c>
      <c r="H6" s="514" t="s">
        <v>165</v>
      </c>
      <c r="I6" s="514" t="s">
        <v>1181</v>
      </c>
      <c r="J6" s="68" t="s">
        <v>1176</v>
      </c>
      <c r="K6" s="68" t="s">
        <v>1182</v>
      </c>
      <c r="L6" s="68" t="s">
        <v>1178</v>
      </c>
      <c r="M6" s="68" t="s">
        <v>1179</v>
      </c>
      <c r="N6" s="68" t="s">
        <v>1189</v>
      </c>
      <c r="O6" s="68" t="s">
        <v>165</v>
      </c>
      <c r="P6" s="68" t="s">
        <v>1181</v>
      </c>
    </row>
    <row r="7" spans="1:16" x14ac:dyDescent="0.2">
      <c r="A7" s="856" t="s">
        <v>1183</v>
      </c>
      <c r="B7" s="407" t="s">
        <v>1030</v>
      </c>
      <c r="C7" s="530">
        <v>0</v>
      </c>
      <c r="D7" s="409">
        <v>0</v>
      </c>
      <c r="E7" s="531">
        <v>0</v>
      </c>
      <c r="F7" s="409">
        <v>0</v>
      </c>
      <c r="G7" s="532">
        <v>0</v>
      </c>
      <c r="H7" s="531">
        <v>0</v>
      </c>
      <c r="I7" s="409">
        <v>0</v>
      </c>
      <c r="J7" s="329">
        <v>0</v>
      </c>
      <c r="K7" s="479">
        <v>0</v>
      </c>
      <c r="L7" s="533">
        <v>0</v>
      </c>
      <c r="M7" s="479">
        <v>0</v>
      </c>
      <c r="N7" s="534">
        <v>0</v>
      </c>
      <c r="O7" s="535">
        <v>0</v>
      </c>
      <c r="P7" s="479">
        <v>0</v>
      </c>
    </row>
    <row r="8" spans="1:16" x14ac:dyDescent="0.2">
      <c r="A8" s="639"/>
      <c r="B8" s="411" t="s">
        <v>1031</v>
      </c>
      <c r="C8" s="536">
        <v>0</v>
      </c>
      <c r="D8" s="348">
        <v>0</v>
      </c>
      <c r="E8" s="537">
        <v>0</v>
      </c>
      <c r="F8" s="348">
        <v>0</v>
      </c>
      <c r="G8" s="538">
        <v>0</v>
      </c>
      <c r="H8" s="537">
        <v>0</v>
      </c>
      <c r="I8" s="348">
        <v>0</v>
      </c>
      <c r="J8" s="330">
        <v>0</v>
      </c>
      <c r="K8" s="354">
        <v>0</v>
      </c>
      <c r="L8" s="539">
        <v>0</v>
      </c>
      <c r="M8" s="354">
        <v>0</v>
      </c>
      <c r="N8" s="540">
        <v>0</v>
      </c>
      <c r="O8" s="541">
        <v>0</v>
      </c>
      <c r="P8" s="354">
        <v>0</v>
      </c>
    </row>
    <row r="9" spans="1:16" x14ac:dyDescent="0.2">
      <c r="A9" s="639"/>
      <c r="B9" s="411" t="s">
        <v>1032</v>
      </c>
      <c r="C9" s="536">
        <v>0</v>
      </c>
      <c r="D9" s="348">
        <v>0</v>
      </c>
      <c r="E9" s="537">
        <v>0</v>
      </c>
      <c r="F9" s="348">
        <v>0</v>
      </c>
      <c r="G9" s="538">
        <v>0</v>
      </c>
      <c r="H9" s="537">
        <v>0</v>
      </c>
      <c r="I9" s="348">
        <v>0</v>
      </c>
      <c r="J9" s="330">
        <v>0</v>
      </c>
      <c r="K9" s="354">
        <v>0</v>
      </c>
      <c r="L9" s="539">
        <v>0</v>
      </c>
      <c r="M9" s="354">
        <v>0</v>
      </c>
      <c r="N9" s="540">
        <v>0</v>
      </c>
      <c r="O9" s="541">
        <v>0</v>
      </c>
      <c r="P9" s="354">
        <v>0</v>
      </c>
    </row>
    <row r="10" spans="1:16" x14ac:dyDescent="0.2">
      <c r="A10" s="639"/>
      <c r="B10" s="411" t="s">
        <v>1033</v>
      </c>
      <c r="C10" s="536">
        <v>0</v>
      </c>
      <c r="D10" s="348">
        <v>0</v>
      </c>
      <c r="E10" s="537">
        <v>0</v>
      </c>
      <c r="F10" s="348">
        <v>0</v>
      </c>
      <c r="G10" s="538">
        <v>0</v>
      </c>
      <c r="H10" s="537">
        <v>0</v>
      </c>
      <c r="I10" s="348">
        <v>0</v>
      </c>
      <c r="J10" s="330">
        <v>0</v>
      </c>
      <c r="K10" s="354">
        <v>0</v>
      </c>
      <c r="L10" s="539">
        <v>0</v>
      </c>
      <c r="M10" s="354">
        <v>0</v>
      </c>
      <c r="N10" s="540">
        <v>0</v>
      </c>
      <c r="O10" s="541">
        <v>0</v>
      </c>
      <c r="P10" s="354">
        <v>0</v>
      </c>
    </row>
    <row r="11" spans="1:16" x14ac:dyDescent="0.2">
      <c r="A11" s="639"/>
      <c r="B11" s="411" t="s">
        <v>1034</v>
      </c>
      <c r="C11" s="536">
        <v>0</v>
      </c>
      <c r="D11" s="348">
        <v>0</v>
      </c>
      <c r="E11" s="537">
        <v>0</v>
      </c>
      <c r="F11" s="348">
        <v>0</v>
      </c>
      <c r="G11" s="538">
        <v>0</v>
      </c>
      <c r="H11" s="537">
        <v>0</v>
      </c>
      <c r="I11" s="348">
        <v>0</v>
      </c>
      <c r="J11" s="330">
        <v>0</v>
      </c>
      <c r="K11" s="354">
        <v>0</v>
      </c>
      <c r="L11" s="539">
        <v>0</v>
      </c>
      <c r="M11" s="354">
        <v>0</v>
      </c>
      <c r="N11" s="540">
        <v>0</v>
      </c>
      <c r="O11" s="541">
        <v>0</v>
      </c>
      <c r="P11" s="354">
        <v>0</v>
      </c>
    </row>
    <row r="12" spans="1:16" x14ac:dyDescent="0.2">
      <c r="A12" s="639"/>
      <c r="B12" s="411" t="s">
        <v>1035</v>
      </c>
      <c r="C12" s="536">
        <v>0</v>
      </c>
      <c r="D12" s="348">
        <v>0</v>
      </c>
      <c r="E12" s="537">
        <v>0</v>
      </c>
      <c r="F12" s="348">
        <v>0</v>
      </c>
      <c r="G12" s="538">
        <v>0</v>
      </c>
      <c r="H12" s="537">
        <v>0</v>
      </c>
      <c r="I12" s="348">
        <v>0</v>
      </c>
      <c r="J12" s="330">
        <v>0</v>
      </c>
      <c r="K12" s="354">
        <v>0</v>
      </c>
      <c r="L12" s="539">
        <v>0</v>
      </c>
      <c r="M12" s="354">
        <v>0</v>
      </c>
      <c r="N12" s="540">
        <v>0</v>
      </c>
      <c r="O12" s="541">
        <v>0</v>
      </c>
      <c r="P12" s="354">
        <v>0</v>
      </c>
    </row>
    <row r="13" spans="1:16" x14ac:dyDescent="0.2">
      <c r="A13" s="639"/>
      <c r="B13" s="411" t="s">
        <v>1036</v>
      </c>
      <c r="C13" s="536">
        <v>0</v>
      </c>
      <c r="D13" s="348">
        <v>0</v>
      </c>
      <c r="E13" s="537">
        <v>0</v>
      </c>
      <c r="F13" s="348">
        <v>0</v>
      </c>
      <c r="G13" s="538">
        <v>0</v>
      </c>
      <c r="H13" s="537">
        <v>0</v>
      </c>
      <c r="I13" s="348">
        <v>0</v>
      </c>
      <c r="J13" s="330">
        <v>0</v>
      </c>
      <c r="K13" s="354">
        <v>0</v>
      </c>
      <c r="L13" s="539">
        <v>0</v>
      </c>
      <c r="M13" s="354">
        <v>0</v>
      </c>
      <c r="N13" s="540">
        <v>0</v>
      </c>
      <c r="O13" s="541">
        <v>0</v>
      </c>
      <c r="P13" s="354">
        <v>0</v>
      </c>
    </row>
    <row r="14" spans="1:16" x14ac:dyDescent="0.2">
      <c r="A14" s="639"/>
      <c r="B14" s="414" t="s">
        <v>1037</v>
      </c>
      <c r="C14" s="542">
        <v>0</v>
      </c>
      <c r="D14" s="350">
        <v>0</v>
      </c>
      <c r="E14" s="543">
        <v>0</v>
      </c>
      <c r="F14" s="350">
        <v>0</v>
      </c>
      <c r="G14" s="544">
        <v>0</v>
      </c>
      <c r="H14" s="543">
        <v>0</v>
      </c>
      <c r="I14" s="350">
        <v>0</v>
      </c>
      <c r="J14" s="107">
        <v>0</v>
      </c>
      <c r="K14" s="357">
        <v>0</v>
      </c>
      <c r="L14" s="545">
        <v>0</v>
      </c>
      <c r="M14" s="357">
        <v>0</v>
      </c>
      <c r="N14" s="546">
        <v>0</v>
      </c>
      <c r="O14" s="547">
        <v>0</v>
      </c>
      <c r="P14" s="357">
        <v>0</v>
      </c>
    </row>
    <row r="15" spans="1:16" x14ac:dyDescent="0.2">
      <c r="A15" s="639"/>
      <c r="B15" s="417" t="s">
        <v>1038</v>
      </c>
      <c r="C15" s="325">
        <v>0</v>
      </c>
      <c r="D15" s="352">
        <v>0</v>
      </c>
      <c r="E15" s="548">
        <v>0</v>
      </c>
      <c r="F15" s="352">
        <v>0</v>
      </c>
      <c r="G15" s="549">
        <v>0</v>
      </c>
      <c r="H15" s="548">
        <v>0</v>
      </c>
      <c r="I15" s="352">
        <v>0</v>
      </c>
      <c r="J15" s="112">
        <v>0</v>
      </c>
      <c r="K15" s="359">
        <v>0</v>
      </c>
      <c r="L15" s="550">
        <v>0</v>
      </c>
      <c r="M15" s="359">
        <v>0</v>
      </c>
      <c r="N15" s="551">
        <v>0</v>
      </c>
      <c r="O15" s="552">
        <v>0</v>
      </c>
      <c r="P15" s="359">
        <v>0</v>
      </c>
    </row>
    <row r="16" spans="1:16" x14ac:dyDescent="0.2">
      <c r="A16" s="856" t="s">
        <v>1190</v>
      </c>
      <c r="B16" s="407" t="s">
        <v>1030</v>
      </c>
      <c r="C16" s="530">
        <v>5184</v>
      </c>
      <c r="D16" s="409">
        <v>6.9999999999999999E-4</v>
      </c>
      <c r="E16" s="531">
        <v>41</v>
      </c>
      <c r="F16" s="409">
        <v>0.45</v>
      </c>
      <c r="G16" s="532">
        <v>2.5</v>
      </c>
      <c r="H16" s="531">
        <v>1643</v>
      </c>
      <c r="I16" s="409">
        <v>0.31680000000000003</v>
      </c>
      <c r="J16" s="329">
        <v>5635</v>
      </c>
      <c r="K16" s="479">
        <v>6.9999999999999999E-4</v>
      </c>
      <c r="L16" s="533">
        <v>44</v>
      </c>
      <c r="M16" s="479">
        <v>0.45</v>
      </c>
      <c r="N16" s="534">
        <v>2.5</v>
      </c>
      <c r="O16" s="535">
        <v>1716</v>
      </c>
      <c r="P16" s="479">
        <v>0.30430000000000001</v>
      </c>
    </row>
    <row r="17" spans="1:16" x14ac:dyDescent="0.2">
      <c r="A17" s="639"/>
      <c r="B17" s="411" t="s">
        <v>1031</v>
      </c>
      <c r="C17" s="536">
        <v>160</v>
      </c>
      <c r="D17" s="348">
        <v>1.9E-3</v>
      </c>
      <c r="E17" s="537">
        <v>1</v>
      </c>
      <c r="F17" s="348">
        <v>0.45</v>
      </c>
      <c r="G17" s="538">
        <v>2.5</v>
      </c>
      <c r="H17" s="537">
        <v>68</v>
      </c>
      <c r="I17" s="348">
        <v>0.42770000000000002</v>
      </c>
      <c r="J17" s="330">
        <v>15</v>
      </c>
      <c r="K17" s="354">
        <v>1.9E-3</v>
      </c>
      <c r="L17" s="539">
        <v>1</v>
      </c>
      <c r="M17" s="354">
        <v>0.45</v>
      </c>
      <c r="N17" s="540">
        <v>2.5</v>
      </c>
      <c r="O17" s="541">
        <v>6</v>
      </c>
      <c r="P17" s="354">
        <v>0.42770000000000002</v>
      </c>
    </row>
    <row r="18" spans="1:16" x14ac:dyDescent="0.2">
      <c r="A18" s="639"/>
      <c r="B18" s="411" t="s">
        <v>1032</v>
      </c>
      <c r="C18" s="536">
        <v>0</v>
      </c>
      <c r="D18" s="348">
        <v>0</v>
      </c>
      <c r="E18" s="537">
        <v>0</v>
      </c>
      <c r="F18" s="348">
        <v>0</v>
      </c>
      <c r="G18" s="538">
        <v>0</v>
      </c>
      <c r="H18" s="537">
        <v>0</v>
      </c>
      <c r="I18" s="348">
        <v>0</v>
      </c>
      <c r="J18" s="330">
        <v>3</v>
      </c>
      <c r="K18" s="354">
        <v>2.8E-3</v>
      </c>
      <c r="L18" s="539">
        <v>1</v>
      </c>
      <c r="M18" s="354">
        <v>0.45</v>
      </c>
      <c r="N18" s="540">
        <v>2.5</v>
      </c>
      <c r="O18" s="541">
        <v>1</v>
      </c>
      <c r="P18" s="354">
        <v>0.5282</v>
      </c>
    </row>
    <row r="19" spans="1:16" x14ac:dyDescent="0.2">
      <c r="A19" s="639"/>
      <c r="B19" s="411" t="s">
        <v>1033</v>
      </c>
      <c r="C19" s="536">
        <v>0</v>
      </c>
      <c r="D19" s="348">
        <v>0</v>
      </c>
      <c r="E19" s="537">
        <v>0</v>
      </c>
      <c r="F19" s="348">
        <v>0</v>
      </c>
      <c r="G19" s="538">
        <v>0</v>
      </c>
      <c r="H19" s="537">
        <v>0</v>
      </c>
      <c r="I19" s="348">
        <v>0</v>
      </c>
      <c r="J19" s="330">
        <v>0</v>
      </c>
      <c r="K19" s="354">
        <v>0</v>
      </c>
      <c r="L19" s="539">
        <v>0</v>
      </c>
      <c r="M19" s="354">
        <v>0</v>
      </c>
      <c r="N19" s="540">
        <v>0</v>
      </c>
      <c r="O19" s="541">
        <v>0</v>
      </c>
      <c r="P19" s="354">
        <v>0</v>
      </c>
    </row>
    <row r="20" spans="1:16" x14ac:dyDescent="0.2">
      <c r="A20" s="639"/>
      <c r="B20" s="411" t="s">
        <v>1034</v>
      </c>
      <c r="C20" s="536">
        <v>0</v>
      </c>
      <c r="D20" s="348">
        <v>0</v>
      </c>
      <c r="E20" s="537">
        <v>0</v>
      </c>
      <c r="F20" s="348">
        <v>0</v>
      </c>
      <c r="G20" s="538">
        <v>0</v>
      </c>
      <c r="H20" s="537">
        <v>0</v>
      </c>
      <c r="I20" s="348">
        <v>0</v>
      </c>
      <c r="J20" s="330">
        <v>56</v>
      </c>
      <c r="K20" s="354">
        <v>1.9400000000000001E-2</v>
      </c>
      <c r="L20" s="539">
        <v>1</v>
      </c>
      <c r="M20" s="354">
        <v>0.45</v>
      </c>
      <c r="N20" s="540">
        <v>2.5</v>
      </c>
      <c r="O20" s="541">
        <v>61</v>
      </c>
      <c r="P20" s="354">
        <v>1.1000000000000001</v>
      </c>
    </row>
    <row r="21" spans="1:16" x14ac:dyDescent="0.2">
      <c r="A21" s="639"/>
      <c r="B21" s="411" t="s">
        <v>1035</v>
      </c>
      <c r="C21" s="536">
        <v>0</v>
      </c>
      <c r="D21" s="348">
        <v>0</v>
      </c>
      <c r="E21" s="537">
        <v>0</v>
      </c>
      <c r="F21" s="348">
        <v>0</v>
      </c>
      <c r="G21" s="538">
        <v>0</v>
      </c>
      <c r="H21" s="537">
        <v>0</v>
      </c>
      <c r="I21" s="348">
        <v>0</v>
      </c>
      <c r="J21" s="330">
        <v>0</v>
      </c>
      <c r="K21" s="354">
        <v>0</v>
      </c>
      <c r="L21" s="539">
        <v>0</v>
      </c>
      <c r="M21" s="354">
        <v>0</v>
      </c>
      <c r="N21" s="540">
        <v>0</v>
      </c>
      <c r="O21" s="541">
        <v>0</v>
      </c>
      <c r="P21" s="354">
        <v>0</v>
      </c>
    </row>
    <row r="22" spans="1:16" x14ac:dyDescent="0.2">
      <c r="A22" s="639"/>
      <c r="B22" s="411" t="s">
        <v>1036</v>
      </c>
      <c r="C22" s="536">
        <v>0</v>
      </c>
      <c r="D22" s="348">
        <v>0</v>
      </c>
      <c r="E22" s="537">
        <v>0</v>
      </c>
      <c r="F22" s="348">
        <v>0</v>
      </c>
      <c r="G22" s="538">
        <v>0</v>
      </c>
      <c r="H22" s="537">
        <v>0</v>
      </c>
      <c r="I22" s="348">
        <v>0</v>
      </c>
      <c r="J22" s="330">
        <v>0</v>
      </c>
      <c r="K22" s="354">
        <v>0</v>
      </c>
      <c r="L22" s="539">
        <v>0</v>
      </c>
      <c r="M22" s="354">
        <v>0</v>
      </c>
      <c r="N22" s="540">
        <v>0</v>
      </c>
      <c r="O22" s="541">
        <v>0</v>
      </c>
      <c r="P22" s="354">
        <v>0</v>
      </c>
    </row>
    <row r="23" spans="1:16" x14ac:dyDescent="0.2">
      <c r="A23" s="639"/>
      <c r="B23" s="414" t="s">
        <v>1037</v>
      </c>
      <c r="C23" s="542">
        <v>0</v>
      </c>
      <c r="D23" s="350">
        <v>0</v>
      </c>
      <c r="E23" s="543">
        <v>0</v>
      </c>
      <c r="F23" s="350">
        <v>0</v>
      </c>
      <c r="G23" s="544">
        <v>0</v>
      </c>
      <c r="H23" s="543">
        <v>0</v>
      </c>
      <c r="I23" s="350">
        <v>0</v>
      </c>
      <c r="J23" s="107">
        <v>0</v>
      </c>
      <c r="K23" s="357">
        <v>0</v>
      </c>
      <c r="L23" s="545">
        <v>0</v>
      </c>
      <c r="M23" s="357">
        <v>0</v>
      </c>
      <c r="N23" s="546">
        <v>0</v>
      </c>
      <c r="O23" s="547">
        <v>0</v>
      </c>
      <c r="P23" s="357">
        <v>0</v>
      </c>
    </row>
    <row r="24" spans="1:16" x14ac:dyDescent="0.2">
      <c r="A24" s="639"/>
      <c r="B24" s="417" t="s">
        <v>1038</v>
      </c>
      <c r="C24" s="325">
        <v>5344</v>
      </c>
      <c r="D24" s="352">
        <v>6.9999999999999999E-4</v>
      </c>
      <c r="E24" s="548">
        <v>42</v>
      </c>
      <c r="F24" s="352">
        <v>0.45</v>
      </c>
      <c r="G24" s="549">
        <v>2.5</v>
      </c>
      <c r="H24" s="548">
        <v>1711</v>
      </c>
      <c r="I24" s="352">
        <v>0.32019999999999998</v>
      </c>
      <c r="J24" s="112">
        <v>5709</v>
      </c>
      <c r="K24" s="359">
        <v>8.0000000000000004E-4</v>
      </c>
      <c r="L24" s="550">
        <v>47</v>
      </c>
      <c r="M24" s="359">
        <v>0.45</v>
      </c>
      <c r="N24" s="551">
        <v>2.5</v>
      </c>
      <c r="O24" s="552">
        <v>1784</v>
      </c>
      <c r="P24" s="359">
        <v>0.3125</v>
      </c>
    </row>
    <row r="25" spans="1:16" x14ac:dyDescent="0.2">
      <c r="A25" s="856" t="s">
        <v>1191</v>
      </c>
      <c r="B25" s="407" t="s">
        <v>1030</v>
      </c>
      <c r="C25" s="530">
        <v>48</v>
      </c>
      <c r="D25" s="409">
        <v>1.1999999999999999E-3</v>
      </c>
      <c r="E25" s="531">
        <v>5</v>
      </c>
      <c r="F25" s="409">
        <v>0.4</v>
      </c>
      <c r="G25" s="532">
        <v>2.5</v>
      </c>
      <c r="H25" s="531">
        <v>14</v>
      </c>
      <c r="I25" s="409">
        <v>0.28710000000000002</v>
      </c>
      <c r="J25" s="329">
        <v>71</v>
      </c>
      <c r="K25" s="479">
        <v>1.1999999999999999E-3</v>
      </c>
      <c r="L25" s="533">
        <v>9</v>
      </c>
      <c r="M25" s="479">
        <v>0.4</v>
      </c>
      <c r="N25" s="534">
        <v>2.5</v>
      </c>
      <c r="O25" s="535">
        <v>20</v>
      </c>
      <c r="P25" s="479">
        <v>0.2873</v>
      </c>
    </row>
    <row r="26" spans="1:16" x14ac:dyDescent="0.2">
      <c r="A26" s="639"/>
      <c r="B26" s="411" t="s">
        <v>1031</v>
      </c>
      <c r="C26" s="536">
        <v>121</v>
      </c>
      <c r="D26" s="348">
        <v>2.3E-3</v>
      </c>
      <c r="E26" s="537">
        <v>3</v>
      </c>
      <c r="F26" s="348">
        <v>0.4</v>
      </c>
      <c r="G26" s="538">
        <v>2.5</v>
      </c>
      <c r="H26" s="537">
        <v>50</v>
      </c>
      <c r="I26" s="348">
        <v>0.42009999999999997</v>
      </c>
      <c r="J26" s="330">
        <v>77</v>
      </c>
      <c r="K26" s="354">
        <v>2.3E-3</v>
      </c>
      <c r="L26" s="539">
        <v>3</v>
      </c>
      <c r="M26" s="354">
        <v>0.4</v>
      </c>
      <c r="N26" s="540">
        <v>2.5</v>
      </c>
      <c r="O26" s="541">
        <v>32</v>
      </c>
      <c r="P26" s="354">
        <v>0.42009999999999997</v>
      </c>
    </row>
    <row r="27" spans="1:16" x14ac:dyDescent="0.2">
      <c r="A27" s="639"/>
      <c r="B27" s="411" t="s">
        <v>1032</v>
      </c>
      <c r="C27" s="536">
        <v>27</v>
      </c>
      <c r="D27" s="348">
        <v>3.2000000000000002E-3</v>
      </c>
      <c r="E27" s="537">
        <v>7</v>
      </c>
      <c r="F27" s="348">
        <v>0.4</v>
      </c>
      <c r="G27" s="538">
        <v>2.5</v>
      </c>
      <c r="H27" s="537">
        <v>13</v>
      </c>
      <c r="I27" s="348">
        <v>0.49509999999999998</v>
      </c>
      <c r="J27" s="330">
        <v>18</v>
      </c>
      <c r="K27" s="354">
        <v>3.8999999999999998E-3</v>
      </c>
      <c r="L27" s="539">
        <v>6</v>
      </c>
      <c r="M27" s="354">
        <v>0.4</v>
      </c>
      <c r="N27" s="540">
        <v>2.5</v>
      </c>
      <c r="O27" s="541">
        <v>10</v>
      </c>
      <c r="P27" s="354">
        <v>0.52780000000000005</v>
      </c>
    </row>
    <row r="28" spans="1:16" x14ac:dyDescent="0.2">
      <c r="A28" s="639"/>
      <c r="B28" s="411" t="s">
        <v>1033</v>
      </c>
      <c r="C28" s="536">
        <v>9</v>
      </c>
      <c r="D28" s="348">
        <v>6.1999999999999998E-3</v>
      </c>
      <c r="E28" s="537">
        <v>6</v>
      </c>
      <c r="F28" s="348">
        <v>0.4</v>
      </c>
      <c r="G28" s="538">
        <v>2.5</v>
      </c>
      <c r="H28" s="537">
        <v>6</v>
      </c>
      <c r="I28" s="348">
        <v>0.67989999999999995</v>
      </c>
      <c r="J28" s="330">
        <v>11</v>
      </c>
      <c r="K28" s="354">
        <v>6.1999999999999998E-3</v>
      </c>
      <c r="L28" s="539">
        <v>3</v>
      </c>
      <c r="M28" s="354">
        <v>0.4</v>
      </c>
      <c r="N28" s="540">
        <v>2.5</v>
      </c>
      <c r="O28" s="541">
        <v>8</v>
      </c>
      <c r="P28" s="354">
        <v>0.67989999999999995</v>
      </c>
    </row>
    <row r="29" spans="1:16" x14ac:dyDescent="0.2">
      <c r="A29" s="639"/>
      <c r="B29" s="411" t="s">
        <v>1034</v>
      </c>
      <c r="C29" s="536">
        <v>6</v>
      </c>
      <c r="D29" s="348">
        <v>1.47E-2</v>
      </c>
      <c r="E29" s="537">
        <v>7</v>
      </c>
      <c r="F29" s="348">
        <v>0.4</v>
      </c>
      <c r="G29" s="538">
        <v>2.5</v>
      </c>
      <c r="H29" s="537">
        <v>6</v>
      </c>
      <c r="I29" s="348">
        <v>0.91820000000000002</v>
      </c>
      <c r="J29" s="330">
        <v>9</v>
      </c>
      <c r="K29" s="354">
        <v>1.37E-2</v>
      </c>
      <c r="L29" s="539">
        <v>7</v>
      </c>
      <c r="M29" s="354">
        <v>0.4</v>
      </c>
      <c r="N29" s="540">
        <v>2.5</v>
      </c>
      <c r="O29" s="541">
        <v>8</v>
      </c>
      <c r="P29" s="354">
        <v>0.89749999999999996</v>
      </c>
    </row>
    <row r="30" spans="1:16" x14ac:dyDescent="0.2">
      <c r="A30" s="639"/>
      <c r="B30" s="411" t="s">
        <v>1035</v>
      </c>
      <c r="C30" s="536">
        <v>14</v>
      </c>
      <c r="D30" s="348">
        <v>3.8300000000000001E-2</v>
      </c>
      <c r="E30" s="537">
        <v>3</v>
      </c>
      <c r="F30" s="348">
        <v>0.4</v>
      </c>
      <c r="G30" s="538">
        <v>2.5</v>
      </c>
      <c r="H30" s="537">
        <v>17</v>
      </c>
      <c r="I30" s="348">
        <v>1.2202999999999999</v>
      </c>
      <c r="J30" s="330">
        <v>2</v>
      </c>
      <c r="K30" s="354">
        <v>6.6799999999999998E-2</v>
      </c>
      <c r="L30" s="539">
        <v>3</v>
      </c>
      <c r="M30" s="354">
        <v>0.4</v>
      </c>
      <c r="N30" s="540">
        <v>2.5</v>
      </c>
      <c r="O30" s="541">
        <v>2</v>
      </c>
      <c r="P30" s="354">
        <v>1.3703000000000001</v>
      </c>
    </row>
    <row r="31" spans="1:16" x14ac:dyDescent="0.2">
      <c r="A31" s="639"/>
      <c r="B31" s="411" t="s">
        <v>1036</v>
      </c>
      <c r="C31" s="536">
        <v>4</v>
      </c>
      <c r="D31" s="348">
        <v>0.27529999999999999</v>
      </c>
      <c r="E31" s="537">
        <v>3</v>
      </c>
      <c r="F31" s="348">
        <v>0.4</v>
      </c>
      <c r="G31" s="538">
        <v>2.5</v>
      </c>
      <c r="H31" s="537">
        <v>8</v>
      </c>
      <c r="I31" s="348">
        <v>1.8911</v>
      </c>
      <c r="J31" s="330">
        <v>0</v>
      </c>
      <c r="K31" s="354">
        <v>0.27529999999999999</v>
      </c>
      <c r="L31" s="539">
        <v>1</v>
      </c>
      <c r="M31" s="354">
        <v>0.4</v>
      </c>
      <c r="N31" s="540">
        <v>2.5</v>
      </c>
      <c r="O31" s="541">
        <v>0</v>
      </c>
      <c r="P31" s="354">
        <v>2.2079</v>
      </c>
    </row>
    <row r="32" spans="1:16" x14ac:dyDescent="0.2">
      <c r="A32" s="639"/>
      <c r="B32" s="414" t="s">
        <v>1037</v>
      </c>
      <c r="C32" s="542">
        <v>0</v>
      </c>
      <c r="D32" s="350">
        <v>0</v>
      </c>
      <c r="E32" s="543">
        <v>0</v>
      </c>
      <c r="F32" s="350">
        <v>0</v>
      </c>
      <c r="G32" s="544">
        <v>0</v>
      </c>
      <c r="H32" s="543">
        <v>0</v>
      </c>
      <c r="I32" s="350">
        <v>0</v>
      </c>
      <c r="J32" s="107">
        <v>0</v>
      </c>
      <c r="K32" s="357">
        <v>0</v>
      </c>
      <c r="L32" s="545">
        <v>0</v>
      </c>
      <c r="M32" s="357">
        <v>0</v>
      </c>
      <c r="N32" s="546">
        <v>0</v>
      </c>
      <c r="O32" s="547">
        <v>0</v>
      </c>
      <c r="P32" s="357">
        <v>0</v>
      </c>
    </row>
    <row r="33" spans="1:16" x14ac:dyDescent="0.2">
      <c r="A33" s="639"/>
      <c r="B33" s="417" t="s">
        <v>1038</v>
      </c>
      <c r="C33" s="325">
        <v>229</v>
      </c>
      <c r="D33" s="352">
        <v>9.5999999999999992E-3</v>
      </c>
      <c r="E33" s="548">
        <v>34</v>
      </c>
      <c r="F33" s="352">
        <v>0.4</v>
      </c>
      <c r="G33" s="549">
        <v>2.5</v>
      </c>
      <c r="H33" s="548">
        <v>114</v>
      </c>
      <c r="I33" s="352">
        <v>0.49940000000000001</v>
      </c>
      <c r="J33" s="112">
        <v>188</v>
      </c>
      <c r="K33" s="359">
        <v>3.5000000000000001E-3</v>
      </c>
      <c r="L33" s="550">
        <v>32</v>
      </c>
      <c r="M33" s="359">
        <v>0.4</v>
      </c>
      <c r="N33" s="551">
        <v>2.5</v>
      </c>
      <c r="O33" s="552">
        <v>80</v>
      </c>
      <c r="P33" s="359">
        <v>0.42749999999999999</v>
      </c>
    </row>
    <row r="34" spans="1:16" x14ac:dyDescent="0.2">
      <c r="A34" s="780" t="s">
        <v>1192</v>
      </c>
      <c r="B34" s="780"/>
      <c r="C34" s="325">
        <v>5573</v>
      </c>
      <c r="D34" s="352">
        <v>1.1000000000000001E-3</v>
      </c>
      <c r="E34" s="548">
        <v>76</v>
      </c>
      <c r="F34" s="352">
        <v>0.44790000000000002</v>
      </c>
      <c r="G34" s="549">
        <v>2.5</v>
      </c>
      <c r="H34" s="548">
        <v>1825</v>
      </c>
      <c r="I34" s="352">
        <v>0.32750000000000001</v>
      </c>
      <c r="J34" s="112">
        <v>5897</v>
      </c>
      <c r="K34" s="359">
        <v>8.9999999999999998E-4</v>
      </c>
      <c r="L34" s="550">
        <v>79</v>
      </c>
      <c r="M34" s="359">
        <v>0.44840000000000002</v>
      </c>
      <c r="N34" s="551">
        <v>2.5</v>
      </c>
      <c r="O34" s="552">
        <v>1864</v>
      </c>
      <c r="P34" s="359">
        <v>0.31609999999999999</v>
      </c>
    </row>
    <row r="35" spans="1:16" x14ac:dyDescent="0.2">
      <c r="A35" s="126"/>
      <c r="B35" s="126"/>
      <c r="C35" s="557"/>
      <c r="D35" s="134"/>
      <c r="E35" s="558"/>
      <c r="F35" s="134"/>
      <c r="G35" s="558"/>
      <c r="H35" s="558"/>
      <c r="I35" s="134"/>
      <c r="J35" s="528"/>
      <c r="K35" s="23"/>
      <c r="L35" s="559"/>
      <c r="M35" s="23"/>
      <c r="N35" s="529"/>
      <c r="O35" s="529"/>
      <c r="P35" s="23"/>
    </row>
    <row r="36" spans="1:16" x14ac:dyDescent="0.2">
      <c r="A36" s="553">
        <f>SUM(C40:P67)</f>
        <v>42653.872900000009</v>
      </c>
      <c r="C36" s="524" t="s">
        <v>93</v>
      </c>
      <c r="D36" s="524" t="s">
        <v>94</v>
      </c>
      <c r="E36" s="524" t="s">
        <v>95</v>
      </c>
      <c r="F36" s="524" t="s">
        <v>96</v>
      </c>
      <c r="G36" s="524" t="s">
        <v>97</v>
      </c>
      <c r="H36" s="524" t="s">
        <v>852</v>
      </c>
      <c r="I36" s="524" t="s">
        <v>853</v>
      </c>
      <c r="J36" s="524" t="s">
        <v>93</v>
      </c>
      <c r="K36" s="524" t="s">
        <v>94</v>
      </c>
      <c r="L36" s="524" t="s">
        <v>95</v>
      </c>
      <c r="M36" s="524" t="s">
        <v>96</v>
      </c>
      <c r="N36" s="524" t="s">
        <v>97</v>
      </c>
      <c r="O36" s="524" t="s">
        <v>852</v>
      </c>
      <c r="P36" s="524" t="s">
        <v>853</v>
      </c>
    </row>
    <row r="37" spans="1:16" ht="3.4" customHeight="1" x14ac:dyDescent="0.2"/>
    <row r="38" spans="1:16" x14ac:dyDescent="0.2">
      <c r="A38" s="765" t="s">
        <v>98</v>
      </c>
      <c r="B38" s="525"/>
      <c r="C38" s="763" t="s">
        <v>326</v>
      </c>
      <c r="D38" s="639"/>
      <c r="E38" s="639"/>
      <c r="F38" s="639"/>
      <c r="G38" s="639"/>
      <c r="H38" s="639"/>
      <c r="I38" s="639"/>
      <c r="J38" s="763" t="s">
        <v>847</v>
      </c>
      <c r="K38" s="639"/>
      <c r="L38" s="639"/>
      <c r="M38" s="639"/>
      <c r="N38" s="639"/>
      <c r="O38" s="639"/>
      <c r="P38" s="639"/>
    </row>
    <row r="39" spans="1:16" ht="29.1" customHeight="1" x14ac:dyDescent="0.2">
      <c r="A39" s="639"/>
      <c r="B39" s="450" t="s">
        <v>1018</v>
      </c>
      <c r="C39" s="68" t="s">
        <v>1176</v>
      </c>
      <c r="D39" s="68" t="s">
        <v>1182</v>
      </c>
      <c r="E39" s="68" t="s">
        <v>1178</v>
      </c>
      <c r="F39" s="68" t="s">
        <v>1179</v>
      </c>
      <c r="G39" s="68" t="s">
        <v>1180</v>
      </c>
      <c r="H39" s="68" t="s">
        <v>165</v>
      </c>
      <c r="I39" s="68" t="s">
        <v>1181</v>
      </c>
      <c r="J39" s="68" t="s">
        <v>1176</v>
      </c>
      <c r="K39" s="68" t="s">
        <v>1182</v>
      </c>
      <c r="L39" s="68" t="s">
        <v>1178</v>
      </c>
      <c r="M39" s="68" t="s">
        <v>1179</v>
      </c>
      <c r="N39" s="68" t="s">
        <v>1180</v>
      </c>
      <c r="O39" s="68" t="s">
        <v>165</v>
      </c>
      <c r="P39" s="68" t="s">
        <v>1181</v>
      </c>
    </row>
    <row r="40" spans="1:16" x14ac:dyDescent="0.2">
      <c r="A40" s="856" t="s">
        <v>1183</v>
      </c>
      <c r="B40" s="554" t="s">
        <v>1030</v>
      </c>
      <c r="C40" s="329">
        <v>0</v>
      </c>
      <c r="D40" s="479">
        <v>0</v>
      </c>
      <c r="E40" s="533">
        <v>0</v>
      </c>
      <c r="F40" s="479">
        <v>0</v>
      </c>
      <c r="G40" s="534">
        <v>0</v>
      </c>
      <c r="H40" s="535">
        <v>0</v>
      </c>
      <c r="I40" s="479">
        <v>0</v>
      </c>
      <c r="J40" s="329">
        <v>0</v>
      </c>
      <c r="K40" s="479">
        <v>0</v>
      </c>
      <c r="L40" s="533">
        <v>0</v>
      </c>
      <c r="M40" s="479">
        <v>0</v>
      </c>
      <c r="N40" s="534">
        <v>0</v>
      </c>
      <c r="O40" s="534">
        <v>0</v>
      </c>
      <c r="P40" s="479">
        <v>0</v>
      </c>
    </row>
    <row r="41" spans="1:16" x14ac:dyDescent="0.2">
      <c r="A41" s="639"/>
      <c r="B41" s="555" t="s">
        <v>1031</v>
      </c>
      <c r="C41" s="330">
        <v>0</v>
      </c>
      <c r="D41" s="354">
        <v>0</v>
      </c>
      <c r="E41" s="539">
        <v>0</v>
      </c>
      <c r="F41" s="354">
        <v>0</v>
      </c>
      <c r="G41" s="540">
        <v>0</v>
      </c>
      <c r="H41" s="541">
        <v>0</v>
      </c>
      <c r="I41" s="354">
        <v>0</v>
      </c>
      <c r="J41" s="330">
        <v>0</v>
      </c>
      <c r="K41" s="354">
        <v>0</v>
      </c>
      <c r="L41" s="539">
        <v>0</v>
      </c>
      <c r="M41" s="354">
        <v>0</v>
      </c>
      <c r="N41" s="540">
        <v>0</v>
      </c>
      <c r="O41" s="541">
        <v>0</v>
      </c>
      <c r="P41" s="354">
        <v>0</v>
      </c>
    </row>
    <row r="42" spans="1:16" x14ac:dyDescent="0.2">
      <c r="A42" s="639"/>
      <c r="B42" s="555" t="s">
        <v>1032</v>
      </c>
      <c r="C42" s="330">
        <v>0</v>
      </c>
      <c r="D42" s="354">
        <v>0</v>
      </c>
      <c r="E42" s="539">
        <v>0</v>
      </c>
      <c r="F42" s="354">
        <v>0</v>
      </c>
      <c r="G42" s="540">
        <v>0</v>
      </c>
      <c r="H42" s="541">
        <v>0</v>
      </c>
      <c r="I42" s="354">
        <v>0</v>
      </c>
      <c r="J42" s="330">
        <v>0</v>
      </c>
      <c r="K42" s="354">
        <v>0</v>
      </c>
      <c r="L42" s="539">
        <v>0</v>
      </c>
      <c r="M42" s="354">
        <v>0</v>
      </c>
      <c r="N42" s="540">
        <v>0</v>
      </c>
      <c r="O42" s="541">
        <v>0</v>
      </c>
      <c r="P42" s="354">
        <v>0</v>
      </c>
    </row>
    <row r="43" spans="1:16" x14ac:dyDescent="0.2">
      <c r="A43" s="639"/>
      <c r="B43" s="555" t="s">
        <v>1033</v>
      </c>
      <c r="C43" s="330">
        <v>0</v>
      </c>
      <c r="D43" s="354">
        <v>0</v>
      </c>
      <c r="E43" s="539">
        <v>0</v>
      </c>
      <c r="F43" s="354">
        <v>0</v>
      </c>
      <c r="G43" s="540">
        <v>0</v>
      </c>
      <c r="H43" s="541">
        <v>0</v>
      </c>
      <c r="I43" s="354">
        <v>0</v>
      </c>
      <c r="J43" s="330">
        <v>0</v>
      </c>
      <c r="K43" s="354">
        <v>0</v>
      </c>
      <c r="L43" s="539">
        <v>0</v>
      </c>
      <c r="M43" s="354">
        <v>0</v>
      </c>
      <c r="N43" s="540">
        <v>0</v>
      </c>
      <c r="O43" s="541">
        <v>0</v>
      </c>
      <c r="P43" s="354">
        <v>0</v>
      </c>
    </row>
    <row r="44" spans="1:16" x14ac:dyDescent="0.2">
      <c r="A44" s="639"/>
      <c r="B44" s="555" t="s">
        <v>1034</v>
      </c>
      <c r="C44" s="330">
        <v>0</v>
      </c>
      <c r="D44" s="354">
        <v>0</v>
      </c>
      <c r="E44" s="539">
        <v>0</v>
      </c>
      <c r="F44" s="354">
        <v>0</v>
      </c>
      <c r="G44" s="540">
        <v>0</v>
      </c>
      <c r="H44" s="541">
        <v>0</v>
      </c>
      <c r="I44" s="354">
        <v>0</v>
      </c>
      <c r="J44" s="330">
        <v>0</v>
      </c>
      <c r="K44" s="354">
        <v>0</v>
      </c>
      <c r="L44" s="539">
        <v>0</v>
      </c>
      <c r="M44" s="354">
        <v>0</v>
      </c>
      <c r="N44" s="540">
        <v>0</v>
      </c>
      <c r="O44" s="541">
        <v>0</v>
      </c>
      <c r="P44" s="354">
        <v>0</v>
      </c>
    </row>
    <row r="45" spans="1:16" x14ac:dyDescent="0.2">
      <c r="A45" s="639"/>
      <c r="B45" s="555" t="s">
        <v>1035</v>
      </c>
      <c r="C45" s="330">
        <v>0</v>
      </c>
      <c r="D45" s="354">
        <v>0</v>
      </c>
      <c r="E45" s="539">
        <v>0</v>
      </c>
      <c r="F45" s="354">
        <v>0</v>
      </c>
      <c r="G45" s="540">
        <v>0</v>
      </c>
      <c r="H45" s="541">
        <v>0</v>
      </c>
      <c r="I45" s="354">
        <v>0</v>
      </c>
      <c r="J45" s="330">
        <v>0</v>
      </c>
      <c r="K45" s="354">
        <v>0</v>
      </c>
      <c r="L45" s="539">
        <v>0</v>
      </c>
      <c r="M45" s="354">
        <v>0</v>
      </c>
      <c r="N45" s="540">
        <v>0</v>
      </c>
      <c r="O45" s="541">
        <v>0</v>
      </c>
      <c r="P45" s="354">
        <v>0</v>
      </c>
    </row>
    <row r="46" spans="1:16" x14ac:dyDescent="0.2">
      <c r="A46" s="639"/>
      <c r="B46" s="555" t="s">
        <v>1036</v>
      </c>
      <c r="C46" s="330">
        <v>0</v>
      </c>
      <c r="D46" s="354">
        <v>0</v>
      </c>
      <c r="E46" s="539">
        <v>0</v>
      </c>
      <c r="F46" s="354">
        <v>0</v>
      </c>
      <c r="G46" s="540">
        <v>0</v>
      </c>
      <c r="H46" s="541">
        <v>0</v>
      </c>
      <c r="I46" s="354">
        <v>0</v>
      </c>
      <c r="J46" s="330">
        <v>0</v>
      </c>
      <c r="K46" s="354">
        <v>0</v>
      </c>
      <c r="L46" s="539">
        <v>0</v>
      </c>
      <c r="M46" s="354">
        <v>0</v>
      </c>
      <c r="N46" s="540">
        <v>0</v>
      </c>
      <c r="O46" s="541">
        <v>0</v>
      </c>
      <c r="P46" s="354">
        <v>0</v>
      </c>
    </row>
    <row r="47" spans="1:16" x14ac:dyDescent="0.2">
      <c r="A47" s="639"/>
      <c r="B47" s="556" t="s">
        <v>1037</v>
      </c>
      <c r="C47" s="107">
        <v>0</v>
      </c>
      <c r="D47" s="357">
        <v>0</v>
      </c>
      <c r="E47" s="545">
        <v>0</v>
      </c>
      <c r="F47" s="357">
        <v>0</v>
      </c>
      <c r="G47" s="546">
        <v>0</v>
      </c>
      <c r="H47" s="547">
        <v>0</v>
      </c>
      <c r="I47" s="357">
        <v>0</v>
      </c>
      <c r="J47" s="107">
        <v>0</v>
      </c>
      <c r="K47" s="357">
        <v>0</v>
      </c>
      <c r="L47" s="545">
        <v>0</v>
      </c>
      <c r="M47" s="357">
        <v>0</v>
      </c>
      <c r="N47" s="546">
        <v>0</v>
      </c>
      <c r="O47" s="547">
        <v>0</v>
      </c>
      <c r="P47" s="357">
        <v>0</v>
      </c>
    </row>
    <row r="48" spans="1:16" x14ac:dyDescent="0.2">
      <c r="A48" s="639"/>
      <c r="B48" s="417" t="s">
        <v>1038</v>
      </c>
      <c r="C48" s="112">
        <v>0</v>
      </c>
      <c r="D48" s="359">
        <v>0</v>
      </c>
      <c r="E48" s="550">
        <v>0</v>
      </c>
      <c r="F48" s="359">
        <v>0</v>
      </c>
      <c r="G48" s="551">
        <v>0</v>
      </c>
      <c r="H48" s="552">
        <v>0</v>
      </c>
      <c r="I48" s="359">
        <v>0</v>
      </c>
      <c r="J48" s="112">
        <v>0</v>
      </c>
      <c r="K48" s="359">
        <v>0</v>
      </c>
      <c r="L48" s="550">
        <v>0</v>
      </c>
      <c r="M48" s="359">
        <v>0</v>
      </c>
      <c r="N48" s="551">
        <v>0</v>
      </c>
      <c r="O48" s="552">
        <v>0</v>
      </c>
      <c r="P48" s="359">
        <v>0</v>
      </c>
    </row>
    <row r="49" spans="1:16" x14ac:dyDescent="0.2">
      <c r="A49" s="856" t="s">
        <v>1193</v>
      </c>
      <c r="B49" s="554" t="s">
        <v>1030</v>
      </c>
      <c r="C49" s="329">
        <v>5103</v>
      </c>
      <c r="D49" s="479">
        <v>6.9999999999999999E-4</v>
      </c>
      <c r="E49" s="533">
        <v>48</v>
      </c>
      <c r="F49" s="479">
        <v>0.45</v>
      </c>
      <c r="G49" s="534">
        <v>2.5</v>
      </c>
      <c r="H49" s="535">
        <v>1321</v>
      </c>
      <c r="I49" s="479">
        <v>0.25890000000000002</v>
      </c>
      <c r="J49" s="329">
        <v>4103</v>
      </c>
      <c r="K49" s="479">
        <v>6.9999999999999999E-4</v>
      </c>
      <c r="L49" s="533">
        <v>35</v>
      </c>
      <c r="M49" s="479">
        <v>0.45</v>
      </c>
      <c r="N49" s="534">
        <v>2.5</v>
      </c>
      <c r="O49" s="535">
        <v>1077</v>
      </c>
      <c r="P49" s="479">
        <v>0.2626</v>
      </c>
    </row>
    <row r="50" spans="1:16" x14ac:dyDescent="0.2">
      <c r="A50" s="639"/>
      <c r="B50" s="555" t="s">
        <v>1031</v>
      </c>
      <c r="C50" s="330">
        <v>0</v>
      </c>
      <c r="D50" s="354">
        <v>0</v>
      </c>
      <c r="E50" s="539">
        <v>0</v>
      </c>
      <c r="F50" s="354">
        <v>0</v>
      </c>
      <c r="G50" s="540">
        <v>0</v>
      </c>
      <c r="H50" s="541">
        <v>0</v>
      </c>
      <c r="I50" s="354">
        <v>0</v>
      </c>
      <c r="J50" s="330">
        <v>15</v>
      </c>
      <c r="K50" s="354">
        <v>1.9E-3</v>
      </c>
      <c r="L50" s="539">
        <v>2</v>
      </c>
      <c r="M50" s="354">
        <v>0.45</v>
      </c>
      <c r="N50" s="540">
        <v>2.5</v>
      </c>
      <c r="O50" s="541">
        <v>6</v>
      </c>
      <c r="P50" s="354">
        <v>0.41980000000000001</v>
      </c>
    </row>
    <row r="51" spans="1:16" x14ac:dyDescent="0.2">
      <c r="A51" s="639"/>
      <c r="B51" s="555" t="s">
        <v>1032</v>
      </c>
      <c r="C51" s="330">
        <v>3</v>
      </c>
      <c r="D51" s="354">
        <v>2.8E-3</v>
      </c>
      <c r="E51" s="539">
        <v>1</v>
      </c>
      <c r="F51" s="354">
        <v>0.45</v>
      </c>
      <c r="G51" s="540">
        <v>2.5</v>
      </c>
      <c r="H51" s="541">
        <v>2</v>
      </c>
      <c r="I51" s="354">
        <v>0.52729999999999999</v>
      </c>
      <c r="J51" s="330">
        <v>3</v>
      </c>
      <c r="K51" s="354">
        <v>2.8E-3</v>
      </c>
      <c r="L51" s="539">
        <v>2</v>
      </c>
      <c r="M51" s="354">
        <v>0.45</v>
      </c>
      <c r="N51" s="540">
        <v>2.5</v>
      </c>
      <c r="O51" s="541">
        <v>2</v>
      </c>
      <c r="P51" s="354">
        <v>0.52729999999999999</v>
      </c>
    </row>
    <row r="52" spans="1:16" x14ac:dyDescent="0.2">
      <c r="A52" s="639"/>
      <c r="B52" s="555" t="s">
        <v>1033</v>
      </c>
      <c r="C52" s="330">
        <v>0</v>
      </c>
      <c r="D52" s="354">
        <v>0</v>
      </c>
      <c r="E52" s="539">
        <v>0</v>
      </c>
      <c r="F52" s="354">
        <v>0</v>
      </c>
      <c r="G52" s="540">
        <v>0</v>
      </c>
      <c r="H52" s="541">
        <v>0</v>
      </c>
      <c r="I52" s="354">
        <v>0</v>
      </c>
      <c r="J52" s="330">
        <v>0</v>
      </c>
      <c r="K52" s="354">
        <v>0</v>
      </c>
      <c r="L52" s="539">
        <v>0</v>
      </c>
      <c r="M52" s="354">
        <v>0</v>
      </c>
      <c r="N52" s="540">
        <v>0</v>
      </c>
      <c r="O52" s="541">
        <v>0</v>
      </c>
      <c r="P52" s="354">
        <v>0</v>
      </c>
    </row>
    <row r="53" spans="1:16" x14ac:dyDescent="0.2">
      <c r="A53" s="639"/>
      <c r="B53" s="555" t="s">
        <v>1034</v>
      </c>
      <c r="C53" s="330">
        <v>2</v>
      </c>
      <c r="D53" s="354">
        <v>1.9400000000000001E-2</v>
      </c>
      <c r="E53" s="539">
        <v>1</v>
      </c>
      <c r="F53" s="354">
        <v>0.45</v>
      </c>
      <c r="G53" s="540">
        <v>2.5</v>
      </c>
      <c r="H53" s="541">
        <v>2</v>
      </c>
      <c r="I53" s="354">
        <v>1.1000000000000001</v>
      </c>
      <c r="J53" s="330">
        <v>745</v>
      </c>
      <c r="K53" s="354">
        <v>9.5999999999999992E-3</v>
      </c>
      <c r="L53" s="539">
        <v>1</v>
      </c>
      <c r="M53" s="354">
        <v>0.45</v>
      </c>
      <c r="N53" s="540">
        <v>2.5</v>
      </c>
      <c r="O53" s="541">
        <v>856</v>
      </c>
      <c r="P53" s="354">
        <v>1.1489</v>
      </c>
    </row>
    <row r="54" spans="1:16" x14ac:dyDescent="0.2">
      <c r="A54" s="639"/>
      <c r="B54" s="555" t="s">
        <v>1035</v>
      </c>
      <c r="C54" s="330">
        <v>0</v>
      </c>
      <c r="D54" s="354">
        <v>0</v>
      </c>
      <c r="E54" s="539">
        <v>0</v>
      </c>
      <c r="F54" s="354">
        <v>0</v>
      </c>
      <c r="G54" s="540">
        <v>0</v>
      </c>
      <c r="H54" s="541">
        <v>0</v>
      </c>
      <c r="I54" s="354">
        <v>0</v>
      </c>
      <c r="J54" s="330">
        <v>0</v>
      </c>
      <c r="K54" s="354">
        <v>0</v>
      </c>
      <c r="L54" s="539">
        <v>0</v>
      </c>
      <c r="M54" s="354">
        <v>0</v>
      </c>
      <c r="N54" s="540">
        <v>0</v>
      </c>
      <c r="O54" s="541">
        <v>0</v>
      </c>
      <c r="P54" s="354">
        <v>0</v>
      </c>
    </row>
    <row r="55" spans="1:16" x14ac:dyDescent="0.2">
      <c r="A55" s="639"/>
      <c r="B55" s="555" t="s">
        <v>1036</v>
      </c>
      <c r="C55" s="330">
        <v>0</v>
      </c>
      <c r="D55" s="354">
        <v>0</v>
      </c>
      <c r="E55" s="539">
        <v>0</v>
      </c>
      <c r="F55" s="354">
        <v>0</v>
      </c>
      <c r="G55" s="540">
        <v>0</v>
      </c>
      <c r="H55" s="541">
        <v>0</v>
      </c>
      <c r="I55" s="354">
        <v>0</v>
      </c>
      <c r="J55" s="330">
        <v>0</v>
      </c>
      <c r="K55" s="354">
        <v>0</v>
      </c>
      <c r="L55" s="539">
        <v>0</v>
      </c>
      <c r="M55" s="354">
        <v>0</v>
      </c>
      <c r="N55" s="540">
        <v>0</v>
      </c>
      <c r="O55" s="541">
        <v>0</v>
      </c>
      <c r="P55" s="354">
        <v>0</v>
      </c>
    </row>
    <row r="56" spans="1:16" x14ac:dyDescent="0.2">
      <c r="A56" s="639"/>
      <c r="B56" s="556" t="s">
        <v>1037</v>
      </c>
      <c r="C56" s="107">
        <v>0</v>
      </c>
      <c r="D56" s="357">
        <v>0</v>
      </c>
      <c r="E56" s="545">
        <v>0</v>
      </c>
      <c r="F56" s="357">
        <v>0</v>
      </c>
      <c r="G56" s="546">
        <v>0</v>
      </c>
      <c r="H56" s="547">
        <v>0</v>
      </c>
      <c r="I56" s="357">
        <v>0</v>
      </c>
      <c r="J56" s="107">
        <v>0</v>
      </c>
      <c r="K56" s="357">
        <v>0</v>
      </c>
      <c r="L56" s="545">
        <v>0</v>
      </c>
      <c r="M56" s="357">
        <v>0</v>
      </c>
      <c r="N56" s="546">
        <v>0</v>
      </c>
      <c r="O56" s="547">
        <v>0</v>
      </c>
      <c r="P56" s="357">
        <v>0</v>
      </c>
    </row>
    <row r="57" spans="1:16" x14ac:dyDescent="0.2">
      <c r="A57" s="639"/>
      <c r="B57" s="417" t="s">
        <v>1038</v>
      </c>
      <c r="C57" s="112">
        <v>5108</v>
      </c>
      <c r="D57" s="359">
        <v>6.9999999999999999E-4</v>
      </c>
      <c r="E57" s="550">
        <v>50</v>
      </c>
      <c r="F57" s="359">
        <v>0.45</v>
      </c>
      <c r="G57" s="551">
        <v>2.5</v>
      </c>
      <c r="H57" s="552">
        <v>1325</v>
      </c>
      <c r="I57" s="359">
        <v>0.25940000000000002</v>
      </c>
      <c r="J57" s="112">
        <v>4866</v>
      </c>
      <c r="K57" s="359">
        <v>2.0999999999999999E-3</v>
      </c>
      <c r="L57" s="550">
        <v>40</v>
      </c>
      <c r="M57" s="359">
        <v>0.45</v>
      </c>
      <c r="N57" s="551">
        <v>2.5</v>
      </c>
      <c r="O57" s="552">
        <v>1941</v>
      </c>
      <c r="P57" s="359">
        <v>0.39889999999999998</v>
      </c>
    </row>
    <row r="58" spans="1:16" x14ac:dyDescent="0.2">
      <c r="A58" s="856" t="s">
        <v>1191</v>
      </c>
      <c r="B58" s="554" t="s">
        <v>1030</v>
      </c>
      <c r="C58" s="329">
        <v>101</v>
      </c>
      <c r="D58" s="479">
        <v>1.1000000000000001E-3</v>
      </c>
      <c r="E58" s="533">
        <v>9</v>
      </c>
      <c r="F58" s="479">
        <v>0.4</v>
      </c>
      <c r="G58" s="534">
        <v>2.5</v>
      </c>
      <c r="H58" s="535">
        <v>28</v>
      </c>
      <c r="I58" s="479">
        <v>0.28310000000000002</v>
      </c>
      <c r="J58" s="329">
        <v>215</v>
      </c>
      <c r="K58" s="479">
        <v>1.1999999999999999E-3</v>
      </c>
      <c r="L58" s="533">
        <v>36</v>
      </c>
      <c r="M58" s="479">
        <v>0.4</v>
      </c>
      <c r="N58" s="534">
        <v>2.5</v>
      </c>
      <c r="O58" s="535">
        <v>63</v>
      </c>
      <c r="P58" s="479">
        <v>0.29089999999999999</v>
      </c>
    </row>
    <row r="59" spans="1:16" x14ac:dyDescent="0.2">
      <c r="A59" s="639"/>
      <c r="B59" s="555" t="s">
        <v>1031</v>
      </c>
      <c r="C59" s="330">
        <v>99</v>
      </c>
      <c r="D59" s="354">
        <v>2.2000000000000001E-3</v>
      </c>
      <c r="E59" s="539">
        <v>4</v>
      </c>
      <c r="F59" s="354">
        <v>0.4</v>
      </c>
      <c r="G59" s="540">
        <v>2.5</v>
      </c>
      <c r="H59" s="541">
        <v>41</v>
      </c>
      <c r="I59" s="354">
        <v>0.4108</v>
      </c>
      <c r="J59" s="330">
        <v>0</v>
      </c>
      <c r="K59" s="354">
        <v>0</v>
      </c>
      <c r="L59" s="539">
        <v>0</v>
      </c>
      <c r="M59" s="354">
        <v>0</v>
      </c>
      <c r="N59" s="540">
        <v>0</v>
      </c>
      <c r="O59" s="541">
        <v>0</v>
      </c>
      <c r="P59" s="354">
        <v>0</v>
      </c>
    </row>
    <row r="60" spans="1:16" x14ac:dyDescent="0.2">
      <c r="A60" s="639"/>
      <c r="B60" s="555" t="s">
        <v>1032</v>
      </c>
      <c r="C60" s="330">
        <v>32</v>
      </c>
      <c r="D60" s="354">
        <v>3.8999999999999998E-3</v>
      </c>
      <c r="E60" s="539">
        <v>5</v>
      </c>
      <c r="F60" s="354">
        <v>0.4</v>
      </c>
      <c r="G60" s="540">
        <v>2.5</v>
      </c>
      <c r="H60" s="541">
        <v>18</v>
      </c>
      <c r="I60" s="354">
        <v>0.54500000000000004</v>
      </c>
      <c r="J60" s="330">
        <v>14</v>
      </c>
      <c r="K60" s="354">
        <v>3.8E-3</v>
      </c>
      <c r="L60" s="539">
        <v>7</v>
      </c>
      <c r="M60" s="354">
        <v>0.4</v>
      </c>
      <c r="N60" s="540">
        <v>2.5</v>
      </c>
      <c r="O60" s="541">
        <v>7</v>
      </c>
      <c r="P60" s="354">
        <v>0.51690000000000003</v>
      </c>
    </row>
    <row r="61" spans="1:16" x14ac:dyDescent="0.2">
      <c r="A61" s="639"/>
      <c r="B61" s="555" t="s">
        <v>1033</v>
      </c>
      <c r="C61" s="330">
        <v>9</v>
      </c>
      <c r="D61" s="354">
        <v>5.8999999999999999E-3</v>
      </c>
      <c r="E61" s="539">
        <v>2</v>
      </c>
      <c r="F61" s="354">
        <v>0.4</v>
      </c>
      <c r="G61" s="540">
        <v>2.5</v>
      </c>
      <c r="H61" s="541">
        <v>6</v>
      </c>
      <c r="I61" s="354">
        <v>0.66779999999999995</v>
      </c>
      <c r="J61" s="330">
        <v>2</v>
      </c>
      <c r="K61" s="354">
        <v>5.8999999999999999E-3</v>
      </c>
      <c r="L61" s="539">
        <v>2</v>
      </c>
      <c r="M61" s="354">
        <v>0.4</v>
      </c>
      <c r="N61" s="540">
        <v>2.5</v>
      </c>
      <c r="O61" s="541">
        <v>1</v>
      </c>
      <c r="P61" s="354">
        <v>0.66779999999999995</v>
      </c>
    </row>
    <row r="62" spans="1:16" x14ac:dyDescent="0.2">
      <c r="A62" s="639"/>
      <c r="B62" s="555" t="s">
        <v>1034</v>
      </c>
      <c r="C62" s="330">
        <v>19</v>
      </c>
      <c r="D62" s="354">
        <v>1.29E-2</v>
      </c>
      <c r="E62" s="539">
        <v>9</v>
      </c>
      <c r="F62" s="354">
        <v>0.4</v>
      </c>
      <c r="G62" s="540">
        <v>2.5</v>
      </c>
      <c r="H62" s="541">
        <v>17</v>
      </c>
      <c r="I62" s="354">
        <v>0.88439999999999996</v>
      </c>
      <c r="J62" s="330">
        <v>25</v>
      </c>
      <c r="K62" s="354">
        <v>1.26E-2</v>
      </c>
      <c r="L62" s="539">
        <v>9</v>
      </c>
      <c r="M62" s="354">
        <v>0.4</v>
      </c>
      <c r="N62" s="540">
        <v>2.5</v>
      </c>
      <c r="O62" s="541">
        <v>22</v>
      </c>
      <c r="P62" s="354">
        <v>0.87980000000000003</v>
      </c>
    </row>
    <row r="63" spans="1:16" x14ac:dyDescent="0.2">
      <c r="A63" s="639"/>
      <c r="B63" s="555" t="s">
        <v>1035</v>
      </c>
      <c r="C63" s="330">
        <v>2</v>
      </c>
      <c r="D63" s="354">
        <v>6.1600000000000002E-2</v>
      </c>
      <c r="E63" s="539">
        <v>5</v>
      </c>
      <c r="F63" s="354">
        <v>0.4</v>
      </c>
      <c r="G63" s="540">
        <v>2.5</v>
      </c>
      <c r="H63" s="541">
        <v>3</v>
      </c>
      <c r="I63" s="354">
        <v>1.3563000000000001</v>
      </c>
      <c r="J63" s="330">
        <v>6</v>
      </c>
      <c r="K63" s="354">
        <v>4.9500000000000002E-2</v>
      </c>
      <c r="L63" s="539">
        <v>4</v>
      </c>
      <c r="M63" s="354">
        <v>0.4</v>
      </c>
      <c r="N63" s="540">
        <v>2.5</v>
      </c>
      <c r="O63" s="541">
        <v>7</v>
      </c>
      <c r="P63" s="354">
        <v>1.1972</v>
      </c>
    </row>
    <row r="64" spans="1:16" x14ac:dyDescent="0.2">
      <c r="A64" s="639"/>
      <c r="B64" s="555" t="s">
        <v>1036</v>
      </c>
      <c r="C64" s="330">
        <v>9</v>
      </c>
      <c r="D64" s="354">
        <v>0.26400000000000001</v>
      </c>
      <c r="E64" s="539">
        <v>1</v>
      </c>
      <c r="F64" s="354">
        <v>0.4</v>
      </c>
      <c r="G64" s="540">
        <v>2.5</v>
      </c>
      <c r="H64" s="541">
        <v>19</v>
      </c>
      <c r="I64" s="354">
        <v>2.2023999999999999</v>
      </c>
      <c r="J64" s="330">
        <v>0</v>
      </c>
      <c r="K64" s="354">
        <v>0</v>
      </c>
      <c r="L64" s="539">
        <v>0</v>
      </c>
      <c r="M64" s="354">
        <v>0</v>
      </c>
      <c r="N64" s="540">
        <v>0</v>
      </c>
      <c r="O64" s="541">
        <v>0</v>
      </c>
      <c r="P64" s="354">
        <v>0</v>
      </c>
    </row>
    <row r="65" spans="1:16" x14ac:dyDescent="0.2">
      <c r="A65" s="639"/>
      <c r="B65" s="556" t="s">
        <v>1037</v>
      </c>
      <c r="C65" s="107">
        <v>0</v>
      </c>
      <c r="D65" s="357">
        <v>0</v>
      </c>
      <c r="E65" s="545">
        <v>0</v>
      </c>
      <c r="F65" s="357">
        <v>0</v>
      </c>
      <c r="G65" s="546">
        <v>0</v>
      </c>
      <c r="H65" s="547">
        <v>0</v>
      </c>
      <c r="I65" s="357">
        <v>0</v>
      </c>
      <c r="J65" s="107">
        <v>0</v>
      </c>
      <c r="K65" s="357">
        <v>0</v>
      </c>
      <c r="L65" s="545">
        <v>0</v>
      </c>
      <c r="M65" s="357">
        <v>0</v>
      </c>
      <c r="N65" s="546">
        <v>0</v>
      </c>
      <c r="O65" s="547">
        <v>0</v>
      </c>
      <c r="P65" s="357">
        <v>0</v>
      </c>
    </row>
    <row r="66" spans="1:16" x14ac:dyDescent="0.2">
      <c r="A66" s="639"/>
      <c r="B66" s="417" t="s">
        <v>1038</v>
      </c>
      <c r="C66" s="112">
        <v>271</v>
      </c>
      <c r="D66" s="359">
        <v>1.1900000000000001E-2</v>
      </c>
      <c r="E66" s="550">
        <v>35</v>
      </c>
      <c r="F66" s="359">
        <v>0.4</v>
      </c>
      <c r="G66" s="551">
        <v>2.5</v>
      </c>
      <c r="H66" s="552">
        <v>132</v>
      </c>
      <c r="I66" s="359">
        <v>0.4879</v>
      </c>
      <c r="J66" s="112">
        <v>262</v>
      </c>
      <c r="K66" s="359">
        <v>3.5000000000000001E-3</v>
      </c>
      <c r="L66" s="550">
        <v>58</v>
      </c>
      <c r="M66" s="359">
        <v>0.4</v>
      </c>
      <c r="N66" s="551">
        <v>2.5</v>
      </c>
      <c r="O66" s="552">
        <v>100</v>
      </c>
      <c r="P66" s="359">
        <v>0.38150000000000001</v>
      </c>
    </row>
    <row r="67" spans="1:16" x14ac:dyDescent="0.2">
      <c r="A67" s="780" t="s">
        <v>1192</v>
      </c>
      <c r="B67" s="780"/>
      <c r="C67" s="112">
        <v>5379</v>
      </c>
      <c r="D67" s="359">
        <v>1.1999999999999999E-3</v>
      </c>
      <c r="E67" s="550">
        <v>85</v>
      </c>
      <c r="F67" s="359">
        <v>0.44750000000000001</v>
      </c>
      <c r="G67" s="551">
        <v>2.5</v>
      </c>
      <c r="H67" s="552">
        <v>1457</v>
      </c>
      <c r="I67" s="359">
        <v>0.27100000000000002</v>
      </c>
      <c r="J67" s="112">
        <v>5128</v>
      </c>
      <c r="K67" s="359">
        <v>2.0999999999999999E-3</v>
      </c>
      <c r="L67" s="550">
        <v>98</v>
      </c>
      <c r="M67" s="359">
        <v>0.44740000000000002</v>
      </c>
      <c r="N67" s="551">
        <v>2.5</v>
      </c>
      <c r="O67" s="552">
        <v>2041</v>
      </c>
      <c r="P67" s="359">
        <v>0.39810000000000001</v>
      </c>
    </row>
    <row r="68" spans="1:16" ht="12.4" customHeight="1" x14ac:dyDescent="0.2">
      <c r="A68" s="860"/>
      <c r="B68" s="860"/>
      <c r="C68" s="860"/>
      <c r="D68" s="860"/>
      <c r="E68" s="860"/>
      <c r="F68" s="860"/>
      <c r="G68" s="860"/>
      <c r="H68" s="860"/>
      <c r="I68" s="860"/>
      <c r="J68" s="860"/>
      <c r="K68" s="860"/>
      <c r="L68" s="860"/>
      <c r="M68" s="860"/>
      <c r="N68" s="860"/>
      <c r="O68" s="860"/>
      <c r="P68" s="860"/>
    </row>
    <row r="69" spans="1:16" x14ac:dyDescent="0.2">
      <c r="A69" s="553">
        <f>SUM(C73:P100)</f>
        <v>21396.4552</v>
      </c>
      <c r="C69" s="524" t="s">
        <v>93</v>
      </c>
      <c r="D69" s="524" t="s">
        <v>94</v>
      </c>
      <c r="E69" s="524" t="s">
        <v>95</v>
      </c>
      <c r="F69" s="524" t="s">
        <v>96</v>
      </c>
      <c r="G69" s="524" t="s">
        <v>97</v>
      </c>
      <c r="H69" s="524" t="s">
        <v>852</v>
      </c>
      <c r="I69" s="524" t="s">
        <v>853</v>
      </c>
    </row>
    <row r="70" spans="1:16" ht="3.4" customHeight="1" x14ac:dyDescent="0.2"/>
    <row r="71" spans="1:16" x14ac:dyDescent="0.2">
      <c r="A71" s="857" t="s">
        <v>98</v>
      </c>
      <c r="C71" s="763" t="s">
        <v>848</v>
      </c>
      <c r="D71" s="639"/>
      <c r="E71" s="639"/>
      <c r="F71" s="639"/>
      <c r="G71" s="639"/>
      <c r="H71" s="639"/>
      <c r="I71" s="639"/>
      <c r="J71" s="639"/>
      <c r="K71" s="639"/>
      <c r="L71" s="639"/>
      <c r="M71" s="639"/>
      <c r="N71" s="639"/>
      <c r="O71" s="639"/>
      <c r="P71" s="639"/>
    </row>
    <row r="72" spans="1:16" ht="29.1" customHeight="1" x14ac:dyDescent="0.2">
      <c r="A72" s="639"/>
      <c r="B72" s="450" t="s">
        <v>1018</v>
      </c>
      <c r="C72" s="68" t="s">
        <v>1176</v>
      </c>
      <c r="D72" s="68" t="s">
        <v>1182</v>
      </c>
      <c r="E72" s="68" t="s">
        <v>1178</v>
      </c>
      <c r="F72" s="68" t="s">
        <v>1179</v>
      </c>
      <c r="G72" s="91" t="s">
        <v>1180</v>
      </c>
      <c r="H72" s="68" t="s">
        <v>165</v>
      </c>
      <c r="I72" s="68" t="s">
        <v>1181</v>
      </c>
    </row>
    <row r="73" spans="1:16" x14ac:dyDescent="0.2">
      <c r="A73" s="834" t="s">
        <v>1183</v>
      </c>
      <c r="B73" s="554" t="s">
        <v>1030</v>
      </c>
      <c r="C73" s="329">
        <v>0</v>
      </c>
      <c r="D73" s="479">
        <v>0</v>
      </c>
      <c r="E73" s="533">
        <v>0</v>
      </c>
      <c r="F73" s="479">
        <v>0</v>
      </c>
      <c r="G73" s="534">
        <v>0</v>
      </c>
      <c r="H73" s="535">
        <v>0</v>
      </c>
      <c r="I73" s="479">
        <v>0</v>
      </c>
    </row>
    <row r="74" spans="1:16" x14ac:dyDescent="0.2">
      <c r="A74" s="639"/>
      <c r="B74" s="555" t="s">
        <v>1031</v>
      </c>
      <c r="C74" s="330">
        <v>0</v>
      </c>
      <c r="D74" s="354">
        <v>0</v>
      </c>
      <c r="E74" s="539">
        <v>0</v>
      </c>
      <c r="F74" s="354">
        <v>0</v>
      </c>
      <c r="G74" s="540">
        <v>0</v>
      </c>
      <c r="H74" s="541">
        <v>0</v>
      </c>
      <c r="I74" s="354">
        <v>0</v>
      </c>
    </row>
    <row r="75" spans="1:16" x14ac:dyDescent="0.2">
      <c r="A75" s="639"/>
      <c r="B75" s="555" t="s">
        <v>1032</v>
      </c>
      <c r="C75" s="330">
        <v>0</v>
      </c>
      <c r="D75" s="354">
        <v>0</v>
      </c>
      <c r="E75" s="539">
        <v>0</v>
      </c>
      <c r="F75" s="354">
        <v>0</v>
      </c>
      <c r="G75" s="540">
        <v>0</v>
      </c>
      <c r="H75" s="541">
        <v>0</v>
      </c>
      <c r="I75" s="354">
        <v>0</v>
      </c>
    </row>
    <row r="76" spans="1:16" x14ac:dyDescent="0.2">
      <c r="A76" s="639"/>
      <c r="B76" s="555" t="s">
        <v>1033</v>
      </c>
      <c r="C76" s="330">
        <v>0</v>
      </c>
      <c r="D76" s="354">
        <v>0</v>
      </c>
      <c r="E76" s="539">
        <v>0</v>
      </c>
      <c r="F76" s="354">
        <v>0</v>
      </c>
      <c r="G76" s="540">
        <v>0</v>
      </c>
      <c r="H76" s="541">
        <v>0</v>
      </c>
      <c r="I76" s="354">
        <v>0</v>
      </c>
    </row>
    <row r="77" spans="1:16" x14ac:dyDescent="0.2">
      <c r="A77" s="639"/>
      <c r="B77" s="555" t="s">
        <v>1034</v>
      </c>
      <c r="C77" s="330">
        <v>0</v>
      </c>
      <c r="D77" s="354">
        <v>0</v>
      </c>
      <c r="E77" s="539">
        <v>0</v>
      </c>
      <c r="F77" s="354">
        <v>0</v>
      </c>
      <c r="G77" s="540">
        <v>0</v>
      </c>
      <c r="H77" s="541">
        <v>0</v>
      </c>
      <c r="I77" s="354">
        <v>0</v>
      </c>
    </row>
    <row r="78" spans="1:16" x14ac:dyDescent="0.2">
      <c r="A78" s="639"/>
      <c r="B78" s="555" t="s">
        <v>1035</v>
      </c>
      <c r="C78" s="330">
        <v>0</v>
      </c>
      <c r="D78" s="354">
        <v>0</v>
      </c>
      <c r="E78" s="539">
        <v>0</v>
      </c>
      <c r="F78" s="354">
        <v>0</v>
      </c>
      <c r="G78" s="540">
        <v>0</v>
      </c>
      <c r="H78" s="541">
        <v>0</v>
      </c>
      <c r="I78" s="354">
        <v>0</v>
      </c>
    </row>
    <row r="79" spans="1:16" x14ac:dyDescent="0.2">
      <c r="A79" s="639"/>
      <c r="B79" s="555" t="s">
        <v>1036</v>
      </c>
      <c r="C79" s="330">
        <v>0</v>
      </c>
      <c r="D79" s="354">
        <v>0</v>
      </c>
      <c r="E79" s="539">
        <v>0</v>
      </c>
      <c r="F79" s="354">
        <v>0</v>
      </c>
      <c r="G79" s="540">
        <v>0</v>
      </c>
      <c r="H79" s="541">
        <v>0</v>
      </c>
      <c r="I79" s="354">
        <v>0</v>
      </c>
    </row>
    <row r="80" spans="1:16" x14ac:dyDescent="0.2">
      <c r="A80" s="639"/>
      <c r="B80" s="556" t="s">
        <v>1037</v>
      </c>
      <c r="C80" s="107">
        <v>0</v>
      </c>
      <c r="D80" s="357">
        <v>0</v>
      </c>
      <c r="E80" s="545">
        <v>0</v>
      </c>
      <c r="F80" s="357">
        <v>0</v>
      </c>
      <c r="G80" s="546">
        <v>0</v>
      </c>
      <c r="H80" s="547">
        <v>0</v>
      </c>
      <c r="I80" s="357">
        <v>0</v>
      </c>
    </row>
    <row r="81" spans="1:9" x14ac:dyDescent="0.2">
      <c r="A81" s="639"/>
      <c r="B81" s="417" t="s">
        <v>1038</v>
      </c>
      <c r="C81" s="112">
        <v>0</v>
      </c>
      <c r="D81" s="359">
        <v>0</v>
      </c>
      <c r="E81" s="550">
        <v>0</v>
      </c>
      <c r="F81" s="359">
        <v>0</v>
      </c>
      <c r="G81" s="551">
        <v>0</v>
      </c>
      <c r="H81" s="552">
        <v>0</v>
      </c>
      <c r="I81" s="359">
        <v>0</v>
      </c>
    </row>
    <row r="82" spans="1:9" x14ac:dyDescent="0.2">
      <c r="A82" s="834" t="s">
        <v>1193</v>
      </c>
      <c r="B82" s="554" t="s">
        <v>1030</v>
      </c>
      <c r="C82" s="329">
        <v>3594</v>
      </c>
      <c r="D82" s="479">
        <v>6.9999999999999999E-4</v>
      </c>
      <c r="E82" s="533">
        <v>20</v>
      </c>
      <c r="F82" s="479">
        <v>0.45</v>
      </c>
      <c r="G82" s="534">
        <v>2.5</v>
      </c>
      <c r="H82" s="535">
        <v>907</v>
      </c>
      <c r="I82" s="479">
        <v>0.2525</v>
      </c>
    </row>
    <row r="83" spans="1:9" x14ac:dyDescent="0.2">
      <c r="A83" s="639"/>
      <c r="B83" s="555" t="s">
        <v>1031</v>
      </c>
      <c r="C83" s="330">
        <v>291</v>
      </c>
      <c r="D83" s="354">
        <v>1.9E-3</v>
      </c>
      <c r="E83" s="539">
        <v>3</v>
      </c>
      <c r="F83" s="354">
        <v>0.45</v>
      </c>
      <c r="G83" s="540">
        <v>2.5</v>
      </c>
      <c r="H83" s="541">
        <v>166</v>
      </c>
      <c r="I83" s="354">
        <v>0.56869999999999998</v>
      </c>
    </row>
    <row r="84" spans="1:9" x14ac:dyDescent="0.2">
      <c r="A84" s="639"/>
      <c r="B84" s="555" t="s">
        <v>1032</v>
      </c>
      <c r="C84" s="330">
        <v>4</v>
      </c>
      <c r="D84" s="354">
        <v>2.8E-3</v>
      </c>
      <c r="E84" s="539">
        <v>1</v>
      </c>
      <c r="F84" s="354">
        <v>0.45</v>
      </c>
      <c r="G84" s="540">
        <v>2.5</v>
      </c>
      <c r="H84" s="541">
        <v>2</v>
      </c>
      <c r="I84" s="354">
        <v>0.52729999999999999</v>
      </c>
    </row>
    <row r="85" spans="1:9" x14ac:dyDescent="0.2">
      <c r="A85" s="639"/>
      <c r="B85" s="555" t="s">
        <v>1033</v>
      </c>
      <c r="C85" s="330">
        <v>0</v>
      </c>
      <c r="D85" s="354">
        <v>0</v>
      </c>
      <c r="E85" s="539">
        <v>0</v>
      </c>
      <c r="F85" s="354">
        <v>0</v>
      </c>
      <c r="G85" s="540">
        <v>0</v>
      </c>
      <c r="H85" s="541">
        <v>0</v>
      </c>
      <c r="I85" s="354">
        <v>0</v>
      </c>
    </row>
    <row r="86" spans="1:9" x14ac:dyDescent="0.2">
      <c r="A86" s="639"/>
      <c r="B86" s="555" t="s">
        <v>1034</v>
      </c>
      <c r="C86" s="330">
        <v>752</v>
      </c>
      <c r="D86" s="354">
        <v>9.2999999999999992E-3</v>
      </c>
      <c r="E86" s="539">
        <v>1</v>
      </c>
      <c r="F86" s="354">
        <v>0.45</v>
      </c>
      <c r="G86" s="540">
        <v>2.5</v>
      </c>
      <c r="H86" s="541">
        <v>866</v>
      </c>
      <c r="I86" s="354">
        <v>1.1507000000000001</v>
      </c>
    </row>
    <row r="87" spans="1:9" x14ac:dyDescent="0.2">
      <c r="A87" s="639"/>
      <c r="B87" s="555" t="s">
        <v>1035</v>
      </c>
      <c r="C87" s="330">
        <v>0</v>
      </c>
      <c r="D87" s="354">
        <v>0</v>
      </c>
      <c r="E87" s="539">
        <v>0</v>
      </c>
      <c r="F87" s="354">
        <v>0</v>
      </c>
      <c r="G87" s="540">
        <v>0</v>
      </c>
      <c r="H87" s="541">
        <v>0</v>
      </c>
      <c r="I87" s="354">
        <v>0</v>
      </c>
    </row>
    <row r="88" spans="1:9" x14ac:dyDescent="0.2">
      <c r="A88" s="639"/>
      <c r="B88" s="555" t="s">
        <v>1036</v>
      </c>
      <c r="C88" s="330">
        <v>43</v>
      </c>
      <c r="D88" s="354">
        <v>0.34689999999999999</v>
      </c>
      <c r="E88" s="539">
        <v>5</v>
      </c>
      <c r="F88" s="354">
        <v>0.45</v>
      </c>
      <c r="G88" s="540">
        <v>2.5</v>
      </c>
      <c r="H88" s="541">
        <v>113</v>
      </c>
      <c r="I88" s="354">
        <v>2.6253000000000002</v>
      </c>
    </row>
    <row r="89" spans="1:9" x14ac:dyDescent="0.2">
      <c r="A89" s="639"/>
      <c r="B89" s="556" t="s">
        <v>1037</v>
      </c>
      <c r="C89" s="107">
        <v>0</v>
      </c>
      <c r="D89" s="357">
        <v>0</v>
      </c>
      <c r="E89" s="545">
        <v>0</v>
      </c>
      <c r="F89" s="357">
        <v>0</v>
      </c>
      <c r="G89" s="546">
        <v>0</v>
      </c>
      <c r="H89" s="547">
        <v>0</v>
      </c>
      <c r="I89" s="357">
        <v>0</v>
      </c>
    </row>
    <row r="90" spans="1:9" x14ac:dyDescent="0.2">
      <c r="A90" s="639"/>
      <c r="B90" s="417" t="s">
        <v>1038</v>
      </c>
      <c r="C90" s="112">
        <v>4684</v>
      </c>
      <c r="D90" s="359">
        <v>5.3E-3</v>
      </c>
      <c r="E90" s="550">
        <v>30</v>
      </c>
      <c r="F90" s="359">
        <v>0.45</v>
      </c>
      <c r="G90" s="551">
        <v>2.5</v>
      </c>
      <c r="H90" s="552">
        <v>2054</v>
      </c>
      <c r="I90" s="359">
        <v>0.4385</v>
      </c>
    </row>
    <row r="91" spans="1:9" x14ac:dyDescent="0.2">
      <c r="A91" s="834" t="s">
        <v>1191</v>
      </c>
      <c r="B91" s="554" t="s">
        <v>1030</v>
      </c>
      <c r="C91" s="329">
        <v>148</v>
      </c>
      <c r="D91" s="479">
        <v>1.1999999999999999E-3</v>
      </c>
      <c r="E91" s="533">
        <v>25</v>
      </c>
      <c r="F91" s="479">
        <v>0.4</v>
      </c>
      <c r="G91" s="534">
        <v>2.5</v>
      </c>
      <c r="H91" s="535">
        <v>44</v>
      </c>
      <c r="I91" s="479">
        <v>0.28939999999999999</v>
      </c>
    </row>
    <row r="92" spans="1:9" x14ac:dyDescent="0.2">
      <c r="A92" s="639"/>
      <c r="B92" s="555" t="s">
        <v>1031</v>
      </c>
      <c r="C92" s="330">
        <v>0</v>
      </c>
      <c r="D92" s="354">
        <v>0</v>
      </c>
      <c r="E92" s="539">
        <v>0</v>
      </c>
      <c r="F92" s="354">
        <v>0</v>
      </c>
      <c r="G92" s="540">
        <v>0</v>
      </c>
      <c r="H92" s="541">
        <v>0</v>
      </c>
      <c r="I92" s="354">
        <v>0</v>
      </c>
    </row>
    <row r="93" spans="1:9" x14ac:dyDescent="0.2">
      <c r="A93" s="639"/>
      <c r="B93" s="555" t="s">
        <v>1032</v>
      </c>
      <c r="C93" s="330">
        <v>35</v>
      </c>
      <c r="D93" s="354">
        <v>3.8999999999999998E-3</v>
      </c>
      <c r="E93" s="539">
        <v>5</v>
      </c>
      <c r="F93" s="354">
        <v>0.4</v>
      </c>
      <c r="G93" s="540">
        <v>2.5</v>
      </c>
      <c r="H93" s="541">
        <v>19</v>
      </c>
      <c r="I93" s="354">
        <v>0.5403</v>
      </c>
    </row>
    <row r="94" spans="1:9" x14ac:dyDescent="0.2">
      <c r="A94" s="639"/>
      <c r="B94" s="555" t="s">
        <v>1033</v>
      </c>
      <c r="C94" s="330">
        <v>2</v>
      </c>
      <c r="D94" s="354">
        <v>5.8999999999999999E-3</v>
      </c>
      <c r="E94" s="539">
        <v>2</v>
      </c>
      <c r="F94" s="354">
        <v>0.4</v>
      </c>
      <c r="G94" s="540">
        <v>2.5</v>
      </c>
      <c r="H94" s="541">
        <v>1</v>
      </c>
      <c r="I94" s="354">
        <v>0.66779999999999995</v>
      </c>
    </row>
    <row r="95" spans="1:9" x14ac:dyDescent="0.2">
      <c r="A95" s="639"/>
      <c r="B95" s="555" t="s">
        <v>1034</v>
      </c>
      <c r="C95" s="330">
        <v>25</v>
      </c>
      <c r="D95" s="354">
        <v>1.2800000000000001E-2</v>
      </c>
      <c r="E95" s="539">
        <v>9</v>
      </c>
      <c r="F95" s="354">
        <v>0.4</v>
      </c>
      <c r="G95" s="540">
        <v>2.5</v>
      </c>
      <c r="H95" s="541">
        <v>21</v>
      </c>
      <c r="I95" s="354">
        <v>0.86809999999999998</v>
      </c>
    </row>
    <row r="96" spans="1:9" x14ac:dyDescent="0.2">
      <c r="A96" s="639"/>
      <c r="B96" s="555" t="s">
        <v>1035</v>
      </c>
      <c r="C96" s="330">
        <v>4</v>
      </c>
      <c r="D96" s="354">
        <v>4.9500000000000002E-2</v>
      </c>
      <c r="E96" s="539">
        <v>4</v>
      </c>
      <c r="F96" s="354">
        <v>0.4</v>
      </c>
      <c r="G96" s="540">
        <v>2.5</v>
      </c>
      <c r="H96" s="541">
        <v>4</v>
      </c>
      <c r="I96" s="354">
        <v>1.1761999999999999</v>
      </c>
    </row>
    <row r="97" spans="1:9" x14ac:dyDescent="0.2">
      <c r="A97" s="639"/>
      <c r="B97" s="555" t="s">
        <v>1036</v>
      </c>
      <c r="C97" s="330">
        <v>0</v>
      </c>
      <c r="D97" s="354">
        <v>0</v>
      </c>
      <c r="E97" s="539">
        <v>0</v>
      </c>
      <c r="F97" s="354">
        <v>0</v>
      </c>
      <c r="G97" s="540">
        <v>0</v>
      </c>
      <c r="H97" s="541">
        <v>0</v>
      </c>
      <c r="I97" s="354">
        <v>0</v>
      </c>
    </row>
    <row r="98" spans="1:9" x14ac:dyDescent="0.2">
      <c r="A98" s="639"/>
      <c r="B98" s="556" t="s">
        <v>1037</v>
      </c>
      <c r="C98" s="107">
        <v>0</v>
      </c>
      <c r="D98" s="357">
        <v>0</v>
      </c>
      <c r="E98" s="545">
        <v>0</v>
      </c>
      <c r="F98" s="357">
        <v>0</v>
      </c>
      <c r="G98" s="546">
        <v>0</v>
      </c>
      <c r="H98" s="547">
        <v>0</v>
      </c>
      <c r="I98" s="357">
        <v>0</v>
      </c>
    </row>
    <row r="99" spans="1:9" x14ac:dyDescent="0.2">
      <c r="A99" s="639"/>
      <c r="B99" s="417" t="s">
        <v>1038</v>
      </c>
      <c r="C99" s="112">
        <v>214</v>
      </c>
      <c r="D99" s="359">
        <v>3.8E-3</v>
      </c>
      <c r="E99" s="550">
        <v>45</v>
      </c>
      <c r="F99" s="359">
        <v>0.4</v>
      </c>
      <c r="G99" s="551">
        <v>2.5</v>
      </c>
      <c r="H99" s="552">
        <v>89</v>
      </c>
      <c r="I99" s="359">
        <v>0.4158</v>
      </c>
    </row>
    <row r="100" spans="1:9" x14ac:dyDescent="0.2">
      <c r="A100" s="780" t="s">
        <v>1192</v>
      </c>
      <c r="B100" s="780"/>
      <c r="C100" s="112">
        <v>4898</v>
      </c>
      <c r="D100" s="359">
        <v>5.3E-3</v>
      </c>
      <c r="E100" s="550">
        <v>75</v>
      </c>
      <c r="F100" s="359">
        <v>0.44779999999999998</v>
      </c>
      <c r="G100" s="551">
        <v>2.5</v>
      </c>
      <c r="H100" s="552">
        <v>2143</v>
      </c>
      <c r="I100" s="359">
        <v>0.4375</v>
      </c>
    </row>
    <row r="101" spans="1:9" ht="4.1500000000000004" customHeight="1" x14ac:dyDescent="0.2">
      <c r="A101" s="126"/>
      <c r="B101" s="126"/>
      <c r="C101" s="557"/>
      <c r="D101" s="134"/>
      <c r="E101" s="558"/>
      <c r="F101" s="134"/>
      <c r="G101" s="558"/>
      <c r="H101" s="558"/>
      <c r="I101" s="134"/>
    </row>
  </sheetData>
  <mergeCells count="23">
    <mergeCell ref="A91:A99"/>
    <mergeCell ref="A100:B100"/>
    <mergeCell ref="C71:I71"/>
    <mergeCell ref="A71:A72"/>
    <mergeCell ref="A73:A81"/>
    <mergeCell ref="J71:P71"/>
    <mergeCell ref="A82:A90"/>
    <mergeCell ref="A40:A48"/>
    <mergeCell ref="A49:A57"/>
    <mergeCell ref="A58:A66"/>
    <mergeCell ref="A67:B67"/>
    <mergeCell ref="A68:P68"/>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28515625" defaultRowHeight="12.75" x14ac:dyDescent="0.2"/>
  <cols>
    <col min="1" max="1" width="2.7109375" customWidth="1"/>
    <col min="2" max="2" width="23.85546875" customWidth="1"/>
    <col min="3" max="14" width="11" customWidth="1"/>
  </cols>
  <sheetData>
    <row r="1" spans="1:14" ht="13.35" customHeight="1" x14ac:dyDescent="0.2">
      <c r="A1" s="730" t="s">
        <v>1194</v>
      </c>
      <c r="B1" s="639"/>
      <c r="C1" s="639"/>
      <c r="D1" s="639"/>
      <c r="E1" s="639"/>
      <c r="F1" s="639"/>
      <c r="G1" s="639"/>
      <c r="H1" s="639"/>
    </row>
    <row r="2" spans="1:14" ht="6.6" customHeight="1" x14ac:dyDescent="0.2"/>
    <row r="3" spans="1:14" ht="11.65" customHeight="1" x14ac:dyDescent="0.2">
      <c r="A3" s="143">
        <f>SUM(C9:N17)+SUM(C25:N33)+SUM(C41:H49)</f>
        <v>741892</v>
      </c>
      <c r="C3" s="51" t="s">
        <v>93</v>
      </c>
      <c r="D3" s="51" t="s">
        <v>94</v>
      </c>
      <c r="E3" s="51" t="s">
        <v>95</v>
      </c>
      <c r="F3" s="51" t="s">
        <v>96</v>
      </c>
      <c r="G3" s="51" t="s">
        <v>97</v>
      </c>
      <c r="H3" s="51" t="s">
        <v>852</v>
      </c>
      <c r="I3" s="51" t="s">
        <v>93</v>
      </c>
      <c r="J3" s="51" t="s">
        <v>94</v>
      </c>
      <c r="K3" s="51" t="s">
        <v>95</v>
      </c>
      <c r="L3" s="51" t="s">
        <v>96</v>
      </c>
      <c r="M3" s="51" t="s">
        <v>97</v>
      </c>
      <c r="N3" s="51" t="s">
        <v>852</v>
      </c>
    </row>
    <row r="4" spans="1:14" ht="5.85" customHeight="1" x14ac:dyDescent="0.2"/>
    <row r="5" spans="1:14" ht="11.65" customHeight="1" x14ac:dyDescent="0.2">
      <c r="C5" s="661" t="s">
        <v>227</v>
      </c>
      <c r="D5" s="661"/>
      <c r="E5" s="661"/>
      <c r="F5" s="661"/>
      <c r="G5" s="661"/>
      <c r="H5" s="661"/>
      <c r="I5" s="681" t="s">
        <v>310</v>
      </c>
      <c r="J5" s="639"/>
      <c r="K5" s="639"/>
      <c r="L5" s="639"/>
      <c r="M5" s="639"/>
      <c r="N5" s="639"/>
    </row>
    <row r="6" spans="1:14" ht="12.4" customHeight="1" x14ac:dyDescent="0.2">
      <c r="C6" s="790" t="s">
        <v>1195</v>
      </c>
      <c r="D6" s="790"/>
      <c r="E6" s="790"/>
      <c r="F6" s="790"/>
      <c r="G6" s="790" t="s">
        <v>1196</v>
      </c>
      <c r="H6" s="790"/>
      <c r="I6" s="792" t="s">
        <v>1195</v>
      </c>
      <c r="J6" s="792"/>
      <c r="K6" s="792"/>
      <c r="L6" s="792"/>
      <c r="M6" s="792" t="s">
        <v>1196</v>
      </c>
      <c r="N6" s="792"/>
    </row>
    <row r="7" spans="1:14" ht="22.5" customHeight="1" x14ac:dyDescent="0.2">
      <c r="C7" s="861" t="s">
        <v>1197</v>
      </c>
      <c r="D7" s="861"/>
      <c r="E7" s="861" t="s">
        <v>1198</v>
      </c>
      <c r="F7" s="861"/>
      <c r="G7" s="862" t="s">
        <v>1197</v>
      </c>
      <c r="H7" s="862" t="s">
        <v>1198</v>
      </c>
      <c r="I7" s="792" t="s">
        <v>1197</v>
      </c>
      <c r="J7" s="792"/>
      <c r="K7" s="792" t="s">
        <v>1198</v>
      </c>
      <c r="L7" s="792"/>
      <c r="M7" s="781" t="s">
        <v>1197</v>
      </c>
      <c r="N7" s="781" t="s">
        <v>1198</v>
      </c>
    </row>
    <row r="8" spans="1:14" ht="11.65" customHeight="1" x14ac:dyDescent="0.2">
      <c r="B8" s="306" t="s">
        <v>98</v>
      </c>
      <c r="C8" s="79" t="s">
        <v>1199</v>
      </c>
      <c r="D8" s="79" t="s">
        <v>1200</v>
      </c>
      <c r="E8" s="79" t="s">
        <v>1199</v>
      </c>
      <c r="F8" s="79" t="s">
        <v>1200</v>
      </c>
      <c r="G8" s="863"/>
      <c r="H8" s="863"/>
      <c r="I8" s="91" t="s">
        <v>1199</v>
      </c>
      <c r="J8" s="91" t="s">
        <v>1200</v>
      </c>
      <c r="K8" s="91" t="s">
        <v>1199</v>
      </c>
      <c r="L8" s="91" t="s">
        <v>1200</v>
      </c>
      <c r="M8" s="639"/>
      <c r="N8" s="639"/>
    </row>
    <row r="9" spans="1:14" ht="11.65" customHeight="1" x14ac:dyDescent="0.2">
      <c r="A9" s="147" t="s">
        <v>167</v>
      </c>
      <c r="B9" s="45" t="s">
        <v>1201</v>
      </c>
      <c r="C9" s="560">
        <v>0</v>
      </c>
      <c r="D9" s="560">
        <v>2455</v>
      </c>
      <c r="E9" s="560">
        <v>0</v>
      </c>
      <c r="F9" s="560">
        <v>98</v>
      </c>
      <c r="G9" s="561">
        <v>17845</v>
      </c>
      <c r="H9" s="561">
        <v>22692</v>
      </c>
      <c r="I9" s="533">
        <v>0</v>
      </c>
      <c r="J9" s="533">
        <v>2221</v>
      </c>
      <c r="K9" s="533">
        <v>0</v>
      </c>
      <c r="L9" s="533">
        <v>146</v>
      </c>
      <c r="M9" s="421">
        <v>17663</v>
      </c>
      <c r="N9" s="421">
        <v>18620</v>
      </c>
    </row>
    <row r="10" spans="1:14" ht="11.65" customHeight="1" x14ac:dyDescent="0.2">
      <c r="A10" s="147" t="s">
        <v>169</v>
      </c>
      <c r="B10" s="39" t="s">
        <v>1202</v>
      </c>
      <c r="C10" s="562">
        <v>0</v>
      </c>
      <c r="D10" s="562">
        <v>4285</v>
      </c>
      <c r="E10" s="562">
        <v>0</v>
      </c>
      <c r="F10" s="562">
        <v>367</v>
      </c>
      <c r="G10" s="493">
        <v>39</v>
      </c>
      <c r="H10" s="493">
        <v>222</v>
      </c>
      <c r="I10" s="539">
        <v>0</v>
      </c>
      <c r="J10" s="539">
        <v>4502</v>
      </c>
      <c r="K10" s="539">
        <v>0</v>
      </c>
      <c r="L10" s="539">
        <v>331</v>
      </c>
      <c r="M10" s="425">
        <v>113</v>
      </c>
      <c r="N10" s="425">
        <v>179</v>
      </c>
    </row>
    <row r="11" spans="1:14" ht="11.65" customHeight="1" x14ac:dyDescent="0.2">
      <c r="A11" s="147" t="s">
        <v>171</v>
      </c>
      <c r="B11" s="39" t="s">
        <v>1203</v>
      </c>
      <c r="C11" s="562">
        <v>7</v>
      </c>
      <c r="D11" s="562">
        <v>0</v>
      </c>
      <c r="E11" s="562">
        <v>1120</v>
      </c>
      <c r="F11" s="562">
        <v>0</v>
      </c>
      <c r="G11" s="493">
        <v>21017</v>
      </c>
      <c r="H11" s="493">
        <v>16415</v>
      </c>
      <c r="I11" s="539">
        <v>16</v>
      </c>
      <c r="J11" s="539">
        <v>0</v>
      </c>
      <c r="K11" s="539">
        <v>1034</v>
      </c>
      <c r="L11" s="539">
        <v>0</v>
      </c>
      <c r="M11" s="425">
        <v>16902</v>
      </c>
      <c r="N11" s="425">
        <v>17532</v>
      </c>
    </row>
    <row r="12" spans="1:14" ht="11.65" customHeight="1" x14ac:dyDescent="0.2">
      <c r="A12" s="147" t="s">
        <v>173</v>
      </c>
      <c r="B12" s="39" t="s">
        <v>1204</v>
      </c>
      <c r="C12" s="562">
        <v>0</v>
      </c>
      <c r="D12" s="562">
        <v>0</v>
      </c>
      <c r="E12" s="562">
        <v>0</v>
      </c>
      <c r="F12" s="562">
        <v>0</v>
      </c>
      <c r="G12" s="493">
        <v>208</v>
      </c>
      <c r="H12" s="493">
        <v>39</v>
      </c>
      <c r="I12" s="539">
        <v>0</v>
      </c>
      <c r="J12" s="539">
        <v>0</v>
      </c>
      <c r="K12" s="539">
        <v>0</v>
      </c>
      <c r="L12" s="539">
        <v>0</v>
      </c>
      <c r="M12" s="425">
        <v>172</v>
      </c>
      <c r="N12" s="425">
        <v>113</v>
      </c>
    </row>
    <row r="13" spans="1:14" ht="11.65" customHeight="1" x14ac:dyDescent="0.2">
      <c r="A13" s="147" t="s">
        <v>175</v>
      </c>
      <c r="B13" s="39" t="s">
        <v>1205</v>
      </c>
      <c r="C13" s="562">
        <v>0</v>
      </c>
      <c r="D13" s="562">
        <v>0</v>
      </c>
      <c r="E13" s="562">
        <v>0</v>
      </c>
      <c r="F13" s="562">
        <v>0</v>
      </c>
      <c r="G13" s="493">
        <v>208</v>
      </c>
      <c r="H13" s="493">
        <v>0</v>
      </c>
      <c r="I13" s="539">
        <v>0</v>
      </c>
      <c r="J13" s="539">
        <v>0</v>
      </c>
      <c r="K13" s="539">
        <v>0</v>
      </c>
      <c r="L13" s="539">
        <v>0</v>
      </c>
      <c r="M13" s="425">
        <v>215</v>
      </c>
      <c r="N13" s="425">
        <v>0</v>
      </c>
    </row>
    <row r="14" spans="1:14" ht="11.65" customHeight="1" x14ac:dyDescent="0.2">
      <c r="A14" s="147" t="s">
        <v>177</v>
      </c>
      <c r="B14" s="39" t="s">
        <v>1206</v>
      </c>
      <c r="C14" s="562">
        <v>0</v>
      </c>
      <c r="D14" s="562">
        <v>0</v>
      </c>
      <c r="E14" s="562">
        <v>0</v>
      </c>
      <c r="F14" s="562">
        <v>0</v>
      </c>
      <c r="G14" s="493">
        <v>962</v>
      </c>
      <c r="H14" s="493">
        <v>315</v>
      </c>
      <c r="I14" s="539">
        <v>0</v>
      </c>
      <c r="J14" s="539">
        <v>0</v>
      </c>
      <c r="K14" s="539">
        <v>0</v>
      </c>
      <c r="L14" s="539">
        <v>0</v>
      </c>
      <c r="M14" s="425">
        <v>910</v>
      </c>
      <c r="N14" s="425">
        <v>129</v>
      </c>
    </row>
    <row r="15" spans="1:14" ht="11.65" customHeight="1" x14ac:dyDescent="0.2">
      <c r="A15" s="147" t="s">
        <v>179</v>
      </c>
      <c r="B15" s="39" t="s">
        <v>1207</v>
      </c>
      <c r="C15" s="562">
        <v>0</v>
      </c>
      <c r="D15" s="562">
        <v>0</v>
      </c>
      <c r="E15" s="562">
        <v>0</v>
      </c>
      <c r="F15" s="562">
        <v>0</v>
      </c>
      <c r="G15" s="493">
        <v>222</v>
      </c>
      <c r="H15" s="493">
        <v>1121</v>
      </c>
      <c r="I15" s="539">
        <v>0</v>
      </c>
      <c r="J15" s="539">
        <v>0</v>
      </c>
      <c r="K15" s="539">
        <v>0</v>
      </c>
      <c r="L15" s="539">
        <v>0</v>
      </c>
      <c r="M15" s="425">
        <v>365</v>
      </c>
      <c r="N15" s="425">
        <v>5</v>
      </c>
    </row>
    <row r="16" spans="1:14" ht="11.65" customHeight="1" x14ac:dyDescent="0.2">
      <c r="A16" s="147" t="s">
        <v>181</v>
      </c>
      <c r="B16" s="36" t="s">
        <v>1208</v>
      </c>
      <c r="C16" s="563">
        <v>0</v>
      </c>
      <c r="D16" s="563">
        <v>0</v>
      </c>
      <c r="E16" s="563">
        <v>0</v>
      </c>
      <c r="F16" s="563">
        <v>0</v>
      </c>
      <c r="G16" s="496">
        <v>328</v>
      </c>
      <c r="H16" s="496">
        <v>1</v>
      </c>
      <c r="I16" s="545">
        <v>0</v>
      </c>
      <c r="J16" s="545">
        <v>0</v>
      </c>
      <c r="K16" s="545">
        <v>0</v>
      </c>
      <c r="L16" s="545">
        <v>0</v>
      </c>
      <c r="M16" s="429">
        <v>277</v>
      </c>
      <c r="N16" s="429">
        <v>0</v>
      </c>
    </row>
    <row r="17" spans="1:14" ht="11.65" customHeight="1" x14ac:dyDescent="0.2">
      <c r="B17" s="82" t="s">
        <v>230</v>
      </c>
      <c r="C17" s="564">
        <v>7</v>
      </c>
      <c r="D17" s="564">
        <v>6740</v>
      </c>
      <c r="E17" s="564">
        <v>1120</v>
      </c>
      <c r="F17" s="564">
        <v>465</v>
      </c>
      <c r="G17" s="498">
        <v>40829</v>
      </c>
      <c r="H17" s="498">
        <v>40805</v>
      </c>
      <c r="I17" s="550">
        <v>16</v>
      </c>
      <c r="J17" s="550">
        <v>6723</v>
      </c>
      <c r="K17" s="550">
        <v>1034</v>
      </c>
      <c r="L17" s="550">
        <v>477</v>
      </c>
      <c r="M17" s="432">
        <v>36617</v>
      </c>
      <c r="N17" s="432">
        <v>36578</v>
      </c>
    </row>
    <row r="18" spans="1:14" ht="17.649999999999999" customHeight="1" x14ac:dyDescent="0.2">
      <c r="B18" s="45"/>
      <c r="C18" s="388"/>
      <c r="D18" s="388"/>
      <c r="E18" s="388"/>
      <c r="F18" s="388"/>
      <c r="G18" s="388"/>
      <c r="H18" s="388"/>
      <c r="I18" s="388"/>
      <c r="J18" s="388"/>
      <c r="K18" s="388"/>
      <c r="L18" s="388"/>
      <c r="M18" s="388"/>
      <c r="N18" s="388"/>
    </row>
    <row r="19" spans="1:14" ht="12.4" customHeight="1" x14ac:dyDescent="0.2">
      <c r="C19" s="51" t="s">
        <v>93</v>
      </c>
      <c r="D19" s="51" t="s">
        <v>94</v>
      </c>
      <c r="E19" s="51" t="s">
        <v>95</v>
      </c>
      <c r="F19" s="51" t="s">
        <v>96</v>
      </c>
      <c r="G19" s="51" t="s">
        <v>97</v>
      </c>
      <c r="H19" s="51" t="s">
        <v>852</v>
      </c>
      <c r="I19" s="51" t="s">
        <v>93</v>
      </c>
      <c r="J19" s="51" t="s">
        <v>94</v>
      </c>
      <c r="K19" s="51" t="s">
        <v>95</v>
      </c>
      <c r="L19" s="51" t="s">
        <v>96</v>
      </c>
      <c r="M19" s="51" t="s">
        <v>97</v>
      </c>
      <c r="N19" s="51" t="s">
        <v>852</v>
      </c>
    </row>
    <row r="20" spans="1:14" ht="3.4" customHeight="1" x14ac:dyDescent="0.2"/>
    <row r="21" spans="1:14" ht="11.65" customHeight="1" x14ac:dyDescent="0.2">
      <c r="C21" s="681" t="s">
        <v>326</v>
      </c>
      <c r="D21" s="639"/>
      <c r="E21" s="639"/>
      <c r="F21" s="639"/>
      <c r="G21" s="639"/>
      <c r="H21" s="639"/>
      <c r="I21" s="681" t="s">
        <v>847</v>
      </c>
      <c r="J21" s="639"/>
      <c r="K21" s="639"/>
      <c r="L21" s="639"/>
      <c r="M21" s="639"/>
      <c r="N21" s="639"/>
    </row>
    <row r="22" spans="1:14" ht="12.4" customHeight="1" x14ac:dyDescent="0.2">
      <c r="C22" s="792" t="s">
        <v>1195</v>
      </c>
      <c r="D22" s="792"/>
      <c r="E22" s="792"/>
      <c r="F22" s="792"/>
      <c r="G22" s="792" t="s">
        <v>1196</v>
      </c>
      <c r="H22" s="792"/>
      <c r="I22" s="792" t="s">
        <v>1195</v>
      </c>
      <c r="J22" s="792"/>
      <c r="K22" s="792"/>
      <c r="L22" s="792"/>
      <c r="M22" s="792" t="s">
        <v>1196</v>
      </c>
      <c r="N22" s="792"/>
    </row>
    <row r="23" spans="1:14" ht="22.5" customHeight="1" x14ac:dyDescent="0.2">
      <c r="C23" s="792" t="s">
        <v>1197</v>
      </c>
      <c r="D23" s="792"/>
      <c r="E23" s="792" t="s">
        <v>1198</v>
      </c>
      <c r="F23" s="792"/>
      <c r="G23" s="781" t="s">
        <v>1197</v>
      </c>
      <c r="H23" s="781" t="s">
        <v>1198</v>
      </c>
      <c r="I23" s="792" t="s">
        <v>1197</v>
      </c>
      <c r="J23" s="792"/>
      <c r="K23" s="792" t="s">
        <v>1198</v>
      </c>
      <c r="L23" s="792"/>
      <c r="M23" s="781" t="s">
        <v>1197</v>
      </c>
      <c r="N23" s="781" t="s">
        <v>1198</v>
      </c>
    </row>
    <row r="24" spans="1:14" ht="11.65" customHeight="1" x14ac:dyDescent="0.2">
      <c r="B24" s="306" t="s">
        <v>98</v>
      </c>
      <c r="C24" s="91" t="s">
        <v>1199</v>
      </c>
      <c r="D24" s="91" t="s">
        <v>1200</v>
      </c>
      <c r="E24" s="91" t="s">
        <v>1199</v>
      </c>
      <c r="F24" s="91" t="s">
        <v>1200</v>
      </c>
      <c r="G24" s="639"/>
      <c r="H24" s="639"/>
      <c r="I24" s="91" t="s">
        <v>1199</v>
      </c>
      <c r="J24" s="91" t="s">
        <v>1200</v>
      </c>
      <c r="K24" s="91" t="s">
        <v>1199</v>
      </c>
      <c r="L24" s="91" t="s">
        <v>1200</v>
      </c>
      <c r="M24" s="639"/>
      <c r="N24" s="639"/>
    </row>
    <row r="25" spans="1:14" ht="11.65" customHeight="1" x14ac:dyDescent="0.2">
      <c r="A25" s="147" t="s">
        <v>167</v>
      </c>
      <c r="B25" s="45" t="s">
        <v>1201</v>
      </c>
      <c r="C25" s="533">
        <v>0</v>
      </c>
      <c r="D25" s="533">
        <v>2334</v>
      </c>
      <c r="E25" s="533">
        <v>0</v>
      </c>
      <c r="F25" s="533">
        <v>131</v>
      </c>
      <c r="G25" s="421">
        <v>11636</v>
      </c>
      <c r="H25" s="421">
        <v>14618</v>
      </c>
      <c r="I25" s="533">
        <v>0</v>
      </c>
      <c r="J25" s="533">
        <v>2050</v>
      </c>
      <c r="K25" s="533">
        <v>0</v>
      </c>
      <c r="L25" s="533">
        <v>193</v>
      </c>
      <c r="M25" s="421">
        <v>13484</v>
      </c>
      <c r="N25" s="421">
        <v>14057</v>
      </c>
    </row>
    <row r="26" spans="1:14" ht="11.65" customHeight="1" x14ac:dyDescent="0.2">
      <c r="A26" s="147" t="s">
        <v>169</v>
      </c>
      <c r="B26" s="39" t="s">
        <v>1202</v>
      </c>
      <c r="C26" s="539">
        <v>0</v>
      </c>
      <c r="D26" s="539">
        <v>3846</v>
      </c>
      <c r="E26" s="539">
        <v>0</v>
      </c>
      <c r="F26" s="539">
        <v>683</v>
      </c>
      <c r="G26" s="425">
        <v>6</v>
      </c>
      <c r="H26" s="425">
        <v>244</v>
      </c>
      <c r="I26" s="539">
        <v>0</v>
      </c>
      <c r="J26" s="539">
        <v>3821</v>
      </c>
      <c r="K26" s="539">
        <v>0</v>
      </c>
      <c r="L26" s="539">
        <v>851</v>
      </c>
      <c r="M26" s="425">
        <v>4</v>
      </c>
      <c r="N26" s="425">
        <v>129</v>
      </c>
    </row>
    <row r="27" spans="1:14" ht="11.65" customHeight="1" x14ac:dyDescent="0.2">
      <c r="A27" s="147" t="s">
        <v>171</v>
      </c>
      <c r="B27" s="39" t="s">
        <v>1203</v>
      </c>
      <c r="C27" s="539">
        <v>0</v>
      </c>
      <c r="D27" s="539">
        <v>0</v>
      </c>
      <c r="E27" s="539">
        <v>784</v>
      </c>
      <c r="F27" s="539">
        <v>0</v>
      </c>
      <c r="G27" s="425">
        <v>13140</v>
      </c>
      <c r="H27" s="425">
        <v>11167</v>
      </c>
      <c r="I27" s="539">
        <v>3</v>
      </c>
      <c r="J27" s="539">
        <v>0</v>
      </c>
      <c r="K27" s="539">
        <v>455</v>
      </c>
      <c r="L27" s="539">
        <v>0</v>
      </c>
      <c r="M27" s="425">
        <v>12980</v>
      </c>
      <c r="N27" s="425">
        <v>13375</v>
      </c>
    </row>
    <row r="28" spans="1:14" ht="11.65" customHeight="1" x14ac:dyDescent="0.2">
      <c r="A28" s="147" t="s">
        <v>173</v>
      </c>
      <c r="B28" s="39" t="s">
        <v>1204</v>
      </c>
      <c r="C28" s="539">
        <v>0</v>
      </c>
      <c r="D28" s="539">
        <v>0</v>
      </c>
      <c r="E28" s="539">
        <v>0</v>
      </c>
      <c r="F28" s="539">
        <v>0</v>
      </c>
      <c r="G28" s="425">
        <v>217</v>
      </c>
      <c r="H28" s="425">
        <v>6</v>
      </c>
      <c r="I28" s="539">
        <v>0</v>
      </c>
      <c r="J28" s="539">
        <v>0</v>
      </c>
      <c r="K28" s="539">
        <v>0</v>
      </c>
      <c r="L28" s="539">
        <v>0</v>
      </c>
      <c r="M28" s="425">
        <v>139</v>
      </c>
      <c r="N28" s="425">
        <v>4</v>
      </c>
    </row>
    <row r="29" spans="1:14" ht="11.65" customHeight="1" x14ac:dyDescent="0.2">
      <c r="A29" s="147" t="s">
        <v>175</v>
      </c>
      <c r="B29" s="39" t="s">
        <v>1205</v>
      </c>
      <c r="C29" s="539">
        <v>0</v>
      </c>
      <c r="D29" s="539">
        <v>0</v>
      </c>
      <c r="E29" s="539">
        <v>0</v>
      </c>
      <c r="F29" s="539">
        <v>0</v>
      </c>
      <c r="G29" s="425">
        <v>227</v>
      </c>
      <c r="H29" s="425">
        <v>22</v>
      </c>
      <c r="I29" s="539">
        <v>0</v>
      </c>
      <c r="J29" s="539">
        <v>0</v>
      </c>
      <c r="K29" s="539">
        <v>0</v>
      </c>
      <c r="L29" s="539">
        <v>0</v>
      </c>
      <c r="M29" s="425">
        <v>147</v>
      </c>
      <c r="N29" s="425">
        <v>8</v>
      </c>
    </row>
    <row r="30" spans="1:14" ht="11.65" customHeight="1" x14ac:dyDescent="0.2">
      <c r="A30" s="147" t="s">
        <v>177</v>
      </c>
      <c r="B30" s="39" t="s">
        <v>1206</v>
      </c>
      <c r="C30" s="539">
        <v>0</v>
      </c>
      <c r="D30" s="539">
        <v>0</v>
      </c>
      <c r="E30" s="539">
        <v>0</v>
      </c>
      <c r="F30" s="539">
        <v>0</v>
      </c>
      <c r="G30" s="425">
        <v>880</v>
      </c>
      <c r="H30" s="425">
        <v>439</v>
      </c>
      <c r="I30" s="539">
        <v>0</v>
      </c>
      <c r="J30" s="539">
        <v>0</v>
      </c>
      <c r="K30" s="539">
        <v>0</v>
      </c>
      <c r="L30" s="539">
        <v>0</v>
      </c>
      <c r="M30" s="425">
        <v>798</v>
      </c>
      <c r="N30" s="425">
        <v>103</v>
      </c>
    </row>
    <row r="31" spans="1:14" ht="11.65" customHeight="1" x14ac:dyDescent="0.2">
      <c r="A31" s="147" t="s">
        <v>179</v>
      </c>
      <c r="B31" s="39" t="s">
        <v>1207</v>
      </c>
      <c r="C31" s="539">
        <v>0</v>
      </c>
      <c r="D31" s="539">
        <v>0</v>
      </c>
      <c r="E31" s="539">
        <v>0</v>
      </c>
      <c r="F31" s="539">
        <v>0</v>
      </c>
      <c r="G31" s="425">
        <v>164</v>
      </c>
      <c r="H31" s="425">
        <v>0</v>
      </c>
      <c r="I31" s="539">
        <v>0</v>
      </c>
      <c r="J31" s="539">
        <v>0</v>
      </c>
      <c r="K31" s="539">
        <v>0</v>
      </c>
      <c r="L31" s="539">
        <v>0</v>
      </c>
      <c r="M31" s="425">
        <v>0</v>
      </c>
      <c r="N31" s="425">
        <v>0</v>
      </c>
    </row>
    <row r="32" spans="1:14" ht="11.65" customHeight="1" x14ac:dyDescent="0.2">
      <c r="A32" s="147" t="s">
        <v>181</v>
      </c>
      <c r="B32" s="36" t="s">
        <v>1208</v>
      </c>
      <c r="C32" s="545">
        <v>0</v>
      </c>
      <c r="D32" s="545">
        <v>0</v>
      </c>
      <c r="E32" s="545">
        <v>0</v>
      </c>
      <c r="F32" s="545">
        <v>0</v>
      </c>
      <c r="G32" s="429">
        <v>242</v>
      </c>
      <c r="H32" s="429">
        <v>4</v>
      </c>
      <c r="I32" s="545">
        <v>0</v>
      </c>
      <c r="J32" s="545">
        <v>0</v>
      </c>
      <c r="K32" s="545">
        <v>0</v>
      </c>
      <c r="L32" s="545">
        <v>0</v>
      </c>
      <c r="M32" s="429">
        <v>157</v>
      </c>
      <c r="N32" s="429">
        <v>0</v>
      </c>
    </row>
    <row r="33" spans="1:14" ht="11.65" customHeight="1" x14ac:dyDescent="0.2">
      <c r="B33" s="82" t="s">
        <v>230</v>
      </c>
      <c r="C33" s="550">
        <v>0</v>
      </c>
      <c r="D33" s="550">
        <v>6180</v>
      </c>
      <c r="E33" s="550">
        <v>784</v>
      </c>
      <c r="F33" s="550">
        <v>814</v>
      </c>
      <c r="G33" s="432">
        <v>26512</v>
      </c>
      <c r="H33" s="432">
        <v>26500</v>
      </c>
      <c r="I33" s="550">
        <v>3</v>
      </c>
      <c r="J33" s="550">
        <v>5871</v>
      </c>
      <c r="K33" s="550">
        <v>455</v>
      </c>
      <c r="L33" s="550">
        <v>1044</v>
      </c>
      <c r="M33" s="432">
        <v>27709</v>
      </c>
      <c r="N33" s="432">
        <v>27676</v>
      </c>
    </row>
    <row r="34" spans="1:14" ht="17.649999999999999" customHeight="1" x14ac:dyDescent="0.2">
      <c r="B34" s="45"/>
      <c r="C34" s="131"/>
      <c r="D34" s="131"/>
      <c r="E34" s="131"/>
      <c r="F34" s="131"/>
      <c r="G34" s="131"/>
      <c r="H34" s="131"/>
      <c r="I34" s="131"/>
      <c r="J34" s="131"/>
      <c r="K34" s="131"/>
      <c r="L34" s="131"/>
      <c r="M34" s="131"/>
      <c r="N34" s="131"/>
    </row>
    <row r="35" spans="1:14" ht="12.4" customHeight="1" x14ac:dyDescent="0.2">
      <c r="C35" s="51" t="s">
        <v>93</v>
      </c>
      <c r="D35" s="51" t="s">
        <v>94</v>
      </c>
      <c r="E35" s="51" t="s">
        <v>95</v>
      </c>
      <c r="F35" s="51" t="s">
        <v>96</v>
      </c>
      <c r="G35" s="51" t="s">
        <v>97</v>
      </c>
      <c r="H35" s="51" t="s">
        <v>852</v>
      </c>
    </row>
    <row r="36" spans="1:14" ht="3.4" customHeight="1" x14ac:dyDescent="0.2"/>
    <row r="37" spans="1:14" ht="11.65" customHeight="1" x14ac:dyDescent="0.2">
      <c r="C37" s="681" t="s">
        <v>848</v>
      </c>
      <c r="D37" s="639"/>
      <c r="E37" s="639"/>
      <c r="F37" s="639"/>
      <c r="G37" s="639"/>
      <c r="H37" s="639"/>
      <c r="I37" s="639"/>
      <c r="J37" s="639"/>
      <c r="K37" s="639"/>
      <c r="L37" s="639"/>
      <c r="M37" s="639"/>
      <c r="N37" s="639"/>
    </row>
    <row r="38" spans="1:14" ht="12.4" customHeight="1" x14ac:dyDescent="0.2">
      <c r="C38" s="792" t="s">
        <v>1195</v>
      </c>
      <c r="D38" s="792"/>
      <c r="E38" s="792"/>
      <c r="F38" s="792"/>
      <c r="G38" s="792" t="s">
        <v>1196</v>
      </c>
      <c r="H38" s="792"/>
    </row>
    <row r="39" spans="1:14" ht="22.5" customHeight="1" x14ac:dyDescent="0.2">
      <c r="C39" s="792" t="s">
        <v>1197</v>
      </c>
      <c r="D39" s="792"/>
      <c r="E39" s="792" t="s">
        <v>1198</v>
      </c>
      <c r="F39" s="792"/>
      <c r="G39" s="781" t="s">
        <v>1197</v>
      </c>
      <c r="H39" s="781" t="s">
        <v>1198</v>
      </c>
    </row>
    <row r="40" spans="1:14" ht="11.65" customHeight="1" x14ac:dyDescent="0.2">
      <c r="B40" s="306" t="s">
        <v>98</v>
      </c>
      <c r="C40" s="91" t="s">
        <v>1199</v>
      </c>
      <c r="D40" s="91" t="s">
        <v>1200</v>
      </c>
      <c r="E40" s="91" t="s">
        <v>1199</v>
      </c>
      <c r="F40" s="91" t="s">
        <v>1200</v>
      </c>
      <c r="G40" s="639"/>
      <c r="H40" s="639"/>
    </row>
    <row r="41" spans="1:14" ht="11.65" customHeight="1" x14ac:dyDescent="0.2">
      <c r="A41" s="147" t="s">
        <v>167</v>
      </c>
      <c r="B41" s="45" t="s">
        <v>1201</v>
      </c>
      <c r="C41" s="533">
        <v>0</v>
      </c>
      <c r="D41" s="533">
        <v>2112</v>
      </c>
      <c r="E41" s="533">
        <v>0</v>
      </c>
      <c r="F41" s="533">
        <v>90</v>
      </c>
      <c r="G41" s="421">
        <v>19889</v>
      </c>
      <c r="H41" s="421">
        <v>13975</v>
      </c>
    </row>
    <row r="42" spans="1:14" ht="11.65" customHeight="1" x14ac:dyDescent="0.2">
      <c r="A42" s="147" t="s">
        <v>169</v>
      </c>
      <c r="B42" s="39" t="s">
        <v>1202</v>
      </c>
      <c r="C42" s="539">
        <v>0</v>
      </c>
      <c r="D42" s="539">
        <v>3626</v>
      </c>
      <c r="E42" s="539">
        <v>0</v>
      </c>
      <c r="F42" s="539">
        <v>1067</v>
      </c>
      <c r="G42" s="425">
        <v>317</v>
      </c>
      <c r="H42" s="425">
        <v>67</v>
      </c>
    </row>
    <row r="43" spans="1:14" ht="11.65" customHeight="1" x14ac:dyDescent="0.2">
      <c r="A43" s="147" t="s">
        <v>171</v>
      </c>
      <c r="B43" s="39" t="s">
        <v>1203</v>
      </c>
      <c r="C43" s="539">
        <v>0</v>
      </c>
      <c r="D43" s="539">
        <v>0</v>
      </c>
      <c r="E43" s="539">
        <v>382</v>
      </c>
      <c r="F43" s="539">
        <v>0</v>
      </c>
      <c r="G43" s="425">
        <v>12885</v>
      </c>
      <c r="H43" s="425">
        <v>19883</v>
      </c>
    </row>
    <row r="44" spans="1:14" ht="11.65" customHeight="1" x14ac:dyDescent="0.2">
      <c r="A44" s="147" t="s">
        <v>173</v>
      </c>
      <c r="B44" s="39" t="s">
        <v>1204</v>
      </c>
      <c r="C44" s="539">
        <v>194</v>
      </c>
      <c r="D44" s="539">
        <v>0</v>
      </c>
      <c r="E44" s="539">
        <v>0</v>
      </c>
      <c r="F44" s="539">
        <v>0</v>
      </c>
      <c r="G44" s="425">
        <v>67</v>
      </c>
      <c r="H44" s="425">
        <v>317</v>
      </c>
    </row>
    <row r="45" spans="1:14" ht="11.65" customHeight="1" x14ac:dyDescent="0.2">
      <c r="A45" s="147" t="s">
        <v>175</v>
      </c>
      <c r="B45" s="39" t="s">
        <v>1205</v>
      </c>
      <c r="C45" s="539">
        <v>0</v>
      </c>
      <c r="D45" s="539">
        <v>0</v>
      </c>
      <c r="E45" s="539">
        <v>0</v>
      </c>
      <c r="F45" s="539">
        <v>0</v>
      </c>
      <c r="G45" s="425">
        <v>224</v>
      </c>
      <c r="H45" s="425">
        <v>3</v>
      </c>
    </row>
    <row r="46" spans="1:14" ht="11.65" customHeight="1" x14ac:dyDescent="0.2">
      <c r="A46" s="147" t="s">
        <v>177</v>
      </c>
      <c r="B46" s="39" t="s">
        <v>1206</v>
      </c>
      <c r="C46" s="539">
        <v>0</v>
      </c>
      <c r="D46" s="539">
        <v>0</v>
      </c>
      <c r="E46" s="539">
        <v>0</v>
      </c>
      <c r="F46" s="539">
        <v>0</v>
      </c>
      <c r="G46" s="425">
        <v>691</v>
      </c>
      <c r="H46" s="425">
        <v>5</v>
      </c>
    </row>
    <row r="47" spans="1:14" ht="11.65" customHeight="1" x14ac:dyDescent="0.2">
      <c r="A47" s="147" t="s">
        <v>179</v>
      </c>
      <c r="B47" s="39" t="s">
        <v>1207</v>
      </c>
      <c r="C47" s="539">
        <v>0</v>
      </c>
      <c r="D47" s="539">
        <v>0</v>
      </c>
      <c r="E47" s="539">
        <v>0</v>
      </c>
      <c r="F47" s="539">
        <v>0</v>
      </c>
      <c r="G47" s="425">
        <v>0</v>
      </c>
      <c r="H47" s="425">
        <v>0</v>
      </c>
    </row>
    <row r="48" spans="1:14" ht="11.65" customHeight="1" x14ac:dyDescent="0.2">
      <c r="A48" s="147" t="s">
        <v>181</v>
      </c>
      <c r="B48" s="36" t="s">
        <v>1208</v>
      </c>
      <c r="C48" s="545">
        <v>0</v>
      </c>
      <c r="D48" s="545">
        <v>0</v>
      </c>
      <c r="E48" s="545">
        <v>0</v>
      </c>
      <c r="F48" s="545">
        <v>0</v>
      </c>
      <c r="G48" s="429">
        <v>192</v>
      </c>
      <c r="H48" s="429">
        <v>1</v>
      </c>
    </row>
    <row r="49" spans="2:14" ht="11.65" customHeight="1" x14ac:dyDescent="0.2">
      <c r="B49" s="82" t="s">
        <v>230</v>
      </c>
      <c r="C49" s="550">
        <v>194</v>
      </c>
      <c r="D49" s="550">
        <v>5738</v>
      </c>
      <c r="E49" s="550">
        <v>382</v>
      </c>
      <c r="F49" s="550">
        <v>1157</v>
      </c>
      <c r="G49" s="432">
        <v>34265</v>
      </c>
      <c r="H49" s="432">
        <v>34251</v>
      </c>
    </row>
    <row r="50" spans="2:14" ht="14.1" customHeight="1" x14ac:dyDescent="0.2">
      <c r="B50" s="864"/>
      <c r="C50" s="864"/>
      <c r="D50" s="864"/>
      <c r="E50" s="864"/>
      <c r="F50" s="864"/>
      <c r="G50" s="864"/>
      <c r="H50" s="864"/>
      <c r="I50" s="639"/>
      <c r="J50" s="639"/>
      <c r="K50" s="639"/>
      <c r="L50" s="639"/>
      <c r="M50" s="639"/>
      <c r="N50" s="639"/>
    </row>
  </sheetData>
  <mergeCells count="38">
    <mergeCell ref="B50:N50"/>
    <mergeCell ref="I21:N21"/>
    <mergeCell ref="I37:N37"/>
    <mergeCell ref="H39:H40"/>
    <mergeCell ref="G39:G40"/>
    <mergeCell ref="E39:F39"/>
    <mergeCell ref="C37:H37"/>
    <mergeCell ref="G38:H38"/>
    <mergeCell ref="C38:F38"/>
    <mergeCell ref="C39:D39"/>
    <mergeCell ref="M22:N22"/>
    <mergeCell ref="M23:M24"/>
    <mergeCell ref="N23:N24"/>
    <mergeCell ref="K23:L23"/>
    <mergeCell ref="I23:J23"/>
    <mergeCell ref="I22:L22"/>
    <mergeCell ref="C21:H21"/>
    <mergeCell ref="G22:H22"/>
    <mergeCell ref="G23:G24"/>
    <mergeCell ref="H23:H24"/>
    <mergeCell ref="E23:F23"/>
    <mergeCell ref="C23:D23"/>
    <mergeCell ref="C22:F22"/>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8"/>
  <sheetViews>
    <sheetView showRuler="0" workbookViewId="0">
      <selection sqref="A1:M1"/>
    </sheetView>
  </sheetViews>
  <sheetFormatPr baseColWidth="10" defaultColWidth="13.28515625" defaultRowHeight="12.75" x14ac:dyDescent="0.2"/>
  <cols>
    <col min="1" max="1" width="2.28515625" customWidth="1"/>
    <col min="2" max="2" width="0.85546875" customWidth="1"/>
    <col min="3" max="3" width="52" customWidth="1"/>
    <col min="4" max="13" width="9.7109375" customWidth="1"/>
  </cols>
  <sheetData>
    <row r="1" spans="1:13" x14ac:dyDescent="0.2">
      <c r="A1" s="730" t="s">
        <v>1209</v>
      </c>
      <c r="B1" s="639"/>
      <c r="C1" s="639"/>
      <c r="D1" s="639"/>
      <c r="E1" s="639"/>
      <c r="F1" s="639"/>
      <c r="G1" s="639"/>
      <c r="H1" s="639"/>
      <c r="I1" s="639"/>
      <c r="J1" s="639"/>
      <c r="K1" s="639"/>
      <c r="L1" s="639"/>
      <c r="M1" s="639"/>
    </row>
    <row r="2" spans="1:13" ht="3.4" customHeight="1" x14ac:dyDescent="0.2"/>
    <row r="3" spans="1:13" x14ac:dyDescent="0.2">
      <c r="A3" s="328">
        <f>SUM(D7:M16)</f>
        <v>6709</v>
      </c>
      <c r="D3" s="10" t="s">
        <v>93</v>
      </c>
      <c r="E3" s="10" t="s">
        <v>94</v>
      </c>
      <c r="F3" s="10" t="s">
        <v>93</v>
      </c>
      <c r="G3" s="10" t="s">
        <v>94</v>
      </c>
      <c r="H3" s="10" t="s">
        <v>93</v>
      </c>
      <c r="I3" s="10" t="s">
        <v>94</v>
      </c>
      <c r="J3" s="10" t="s">
        <v>93</v>
      </c>
      <c r="K3" s="10" t="s">
        <v>94</v>
      </c>
      <c r="L3" s="10" t="s">
        <v>93</v>
      </c>
      <c r="M3" s="10" t="s">
        <v>94</v>
      </c>
    </row>
    <row r="4" spans="1:13" ht="3.4" customHeight="1" x14ac:dyDescent="0.2"/>
    <row r="5" spans="1:13" x14ac:dyDescent="0.2">
      <c r="D5" s="661" t="s">
        <v>227</v>
      </c>
      <c r="E5" s="661"/>
      <c r="F5" s="681" t="s">
        <v>310</v>
      </c>
      <c r="G5" s="639"/>
      <c r="H5" s="681" t="s">
        <v>326</v>
      </c>
      <c r="I5" s="639"/>
      <c r="J5" s="681" t="s">
        <v>847</v>
      </c>
      <c r="K5" s="639"/>
      <c r="L5" s="681" t="s">
        <v>848</v>
      </c>
      <c r="M5" s="639"/>
    </row>
    <row r="6" spans="1:13" ht="24.2" customHeight="1" x14ac:dyDescent="0.2">
      <c r="B6" s="851" t="s">
        <v>98</v>
      </c>
      <c r="C6" s="639"/>
      <c r="D6" s="565" t="s">
        <v>1210</v>
      </c>
      <c r="E6" s="565" t="s">
        <v>1211</v>
      </c>
      <c r="F6" s="332" t="s">
        <v>1210</v>
      </c>
      <c r="G6" s="332" t="s">
        <v>1212</v>
      </c>
      <c r="H6" s="332" t="s">
        <v>1210</v>
      </c>
      <c r="I6" s="332" t="s">
        <v>1212</v>
      </c>
      <c r="J6" s="332" t="s">
        <v>1210</v>
      </c>
      <c r="K6" s="332" t="s">
        <v>1212</v>
      </c>
      <c r="L6" s="332" t="s">
        <v>1210</v>
      </c>
      <c r="M6" s="332" t="s">
        <v>1212</v>
      </c>
    </row>
    <row r="7" spans="1:13" ht="13.35" customHeight="1" x14ac:dyDescent="0.2">
      <c r="B7" s="865" t="s">
        <v>1213</v>
      </c>
      <c r="C7" s="865"/>
      <c r="D7" s="566"/>
      <c r="E7" s="566"/>
      <c r="F7" s="48"/>
      <c r="G7" s="48"/>
      <c r="H7" s="48"/>
      <c r="I7" s="48"/>
      <c r="J7" s="48"/>
      <c r="K7" s="48"/>
      <c r="L7" s="48"/>
      <c r="M7" s="48"/>
    </row>
    <row r="8" spans="1:13" ht="13.35" customHeight="1" x14ac:dyDescent="0.2">
      <c r="A8" s="147" t="s">
        <v>167</v>
      </c>
      <c r="C8" s="73" t="s">
        <v>1214</v>
      </c>
      <c r="D8" s="562">
        <v>110</v>
      </c>
      <c r="E8" s="562">
        <v>0</v>
      </c>
      <c r="F8" s="539">
        <v>110</v>
      </c>
      <c r="G8" s="539">
        <v>0</v>
      </c>
      <c r="H8" s="539">
        <v>0</v>
      </c>
      <c r="I8" s="539">
        <v>0</v>
      </c>
      <c r="J8" s="539">
        <v>0</v>
      </c>
      <c r="K8" s="539">
        <v>0</v>
      </c>
      <c r="L8" s="539">
        <v>0</v>
      </c>
      <c r="M8" s="539">
        <v>0</v>
      </c>
    </row>
    <row r="9" spans="1:13" ht="13.35" customHeight="1" x14ac:dyDescent="0.2">
      <c r="A9" s="147" t="s">
        <v>169</v>
      </c>
      <c r="C9" s="73" t="s">
        <v>1215</v>
      </c>
      <c r="D9" s="562">
        <v>1025</v>
      </c>
      <c r="E9" s="562">
        <v>0</v>
      </c>
      <c r="F9" s="539">
        <v>965</v>
      </c>
      <c r="G9" s="539">
        <v>0</v>
      </c>
      <c r="H9" s="539">
        <v>676</v>
      </c>
      <c r="I9" s="539">
        <v>0</v>
      </c>
      <c r="J9" s="539">
        <v>340</v>
      </c>
      <c r="K9" s="539">
        <v>0</v>
      </c>
      <c r="L9" s="539">
        <v>113</v>
      </c>
      <c r="M9" s="539">
        <v>0</v>
      </c>
    </row>
    <row r="10" spans="1:13" ht="13.35" customHeight="1" x14ac:dyDescent="0.2">
      <c r="A10" s="147" t="s">
        <v>171</v>
      </c>
      <c r="C10" s="73" t="s">
        <v>1216</v>
      </c>
      <c r="D10" s="562">
        <v>0</v>
      </c>
      <c r="E10" s="562">
        <v>0</v>
      </c>
      <c r="F10" s="539">
        <v>0</v>
      </c>
      <c r="G10" s="539">
        <v>0</v>
      </c>
      <c r="H10" s="539">
        <v>0</v>
      </c>
      <c r="I10" s="539">
        <v>0</v>
      </c>
      <c r="J10" s="539">
        <v>0</v>
      </c>
      <c r="K10" s="539">
        <v>0</v>
      </c>
      <c r="L10" s="539">
        <v>0</v>
      </c>
      <c r="M10" s="539">
        <v>0</v>
      </c>
    </row>
    <row r="11" spans="1:13" ht="13.35" customHeight="1" x14ac:dyDescent="0.2">
      <c r="A11" s="147" t="s">
        <v>173</v>
      </c>
      <c r="C11" s="73" t="s">
        <v>1217</v>
      </c>
      <c r="D11" s="562">
        <v>0</v>
      </c>
      <c r="E11" s="562">
        <v>0</v>
      </c>
      <c r="F11" s="539">
        <v>0</v>
      </c>
      <c r="G11" s="539">
        <v>0</v>
      </c>
      <c r="H11" s="539">
        <v>0</v>
      </c>
      <c r="I11" s="539">
        <v>0</v>
      </c>
      <c r="J11" s="539">
        <v>0</v>
      </c>
      <c r="K11" s="539">
        <v>0</v>
      </c>
      <c r="L11" s="539">
        <v>0</v>
      </c>
      <c r="M11" s="539">
        <v>0</v>
      </c>
    </row>
    <row r="12" spans="1:13" ht="13.35" customHeight="1" x14ac:dyDescent="0.2">
      <c r="A12" s="147" t="s">
        <v>175</v>
      </c>
      <c r="C12" s="489" t="s">
        <v>1218</v>
      </c>
      <c r="D12" s="563">
        <v>0</v>
      </c>
      <c r="E12" s="563">
        <v>0</v>
      </c>
      <c r="F12" s="545">
        <v>0</v>
      </c>
      <c r="G12" s="545">
        <v>0</v>
      </c>
      <c r="H12" s="545">
        <v>0</v>
      </c>
      <c r="I12" s="545">
        <v>0</v>
      </c>
      <c r="J12" s="545">
        <v>0</v>
      </c>
      <c r="K12" s="545">
        <v>0</v>
      </c>
      <c r="L12" s="545">
        <v>0</v>
      </c>
      <c r="M12" s="545">
        <v>0</v>
      </c>
    </row>
    <row r="13" spans="1:13" ht="13.35" customHeight="1" x14ac:dyDescent="0.2">
      <c r="A13" s="147" t="s">
        <v>177</v>
      </c>
      <c r="B13" s="567"/>
      <c r="C13" s="395" t="s">
        <v>1219</v>
      </c>
      <c r="D13" s="564">
        <v>1135</v>
      </c>
      <c r="E13" s="564">
        <v>0</v>
      </c>
      <c r="F13" s="550">
        <v>1075</v>
      </c>
      <c r="G13" s="550">
        <v>0</v>
      </c>
      <c r="H13" s="550">
        <v>676</v>
      </c>
      <c r="I13" s="550">
        <v>0</v>
      </c>
      <c r="J13" s="550">
        <v>340</v>
      </c>
      <c r="K13" s="550">
        <v>0</v>
      </c>
      <c r="L13" s="550">
        <v>113</v>
      </c>
      <c r="M13" s="550">
        <v>0</v>
      </c>
    </row>
    <row r="14" spans="1:13" ht="13.35" customHeight="1" x14ac:dyDescent="0.2">
      <c r="B14" s="865" t="s">
        <v>1220</v>
      </c>
      <c r="C14" s="865"/>
      <c r="D14" s="566"/>
      <c r="E14" s="566"/>
      <c r="F14" s="48"/>
      <c r="G14" s="48"/>
      <c r="H14" s="48"/>
      <c r="I14" s="48"/>
      <c r="J14" s="48"/>
      <c r="K14" s="48"/>
      <c r="L14" s="48"/>
      <c r="M14" s="48"/>
    </row>
    <row r="15" spans="1:13" ht="13.35" customHeight="1" x14ac:dyDescent="0.2">
      <c r="A15" s="147" t="s">
        <v>179</v>
      </c>
      <c r="C15" s="73" t="s">
        <v>1221</v>
      </c>
      <c r="D15" s="562">
        <v>0</v>
      </c>
      <c r="E15" s="562">
        <v>0</v>
      </c>
      <c r="F15" s="539">
        <v>25</v>
      </c>
      <c r="G15" s="539">
        <v>0</v>
      </c>
      <c r="H15" s="539">
        <v>3</v>
      </c>
      <c r="I15" s="539">
        <v>0</v>
      </c>
      <c r="J15" s="539">
        <v>0</v>
      </c>
      <c r="K15" s="539">
        <v>0</v>
      </c>
      <c r="L15" s="539">
        <v>0</v>
      </c>
      <c r="M15" s="539">
        <v>0</v>
      </c>
    </row>
    <row r="16" spans="1:13" ht="13.35" customHeight="1" x14ac:dyDescent="0.2">
      <c r="A16" s="147" t="s">
        <v>181</v>
      </c>
      <c r="C16" s="489" t="s">
        <v>1222</v>
      </c>
      <c r="D16" s="563">
        <v>1</v>
      </c>
      <c r="E16" s="563">
        <v>0</v>
      </c>
      <c r="F16" s="545">
        <v>0</v>
      </c>
      <c r="G16" s="545">
        <v>0</v>
      </c>
      <c r="H16" s="545">
        <v>0</v>
      </c>
      <c r="I16" s="545">
        <v>0</v>
      </c>
      <c r="J16" s="545">
        <v>0</v>
      </c>
      <c r="K16" s="545">
        <v>0</v>
      </c>
      <c r="L16" s="545">
        <v>2</v>
      </c>
      <c r="M16" s="545">
        <v>0</v>
      </c>
    </row>
    <row r="17" spans="1:13" ht="4.1500000000000004" customHeight="1" x14ac:dyDescent="0.2">
      <c r="B17" s="48"/>
      <c r="C17" s="48"/>
      <c r="D17" s="48"/>
      <c r="E17" s="48"/>
      <c r="F17" s="48"/>
      <c r="G17" s="48"/>
      <c r="H17" s="48"/>
      <c r="I17" s="48"/>
      <c r="J17" s="48"/>
      <c r="K17" s="48"/>
      <c r="L17" s="48"/>
      <c r="M17" s="48"/>
    </row>
    <row r="18" spans="1:13" x14ac:dyDescent="0.2">
      <c r="A18" s="866"/>
      <c r="B18" s="639"/>
      <c r="C18" s="759"/>
      <c r="D18" s="639"/>
      <c r="E18" s="639"/>
      <c r="F18" s="639"/>
      <c r="G18" s="639"/>
      <c r="H18" s="639"/>
      <c r="I18" s="639"/>
      <c r="J18" s="639"/>
      <c r="K18" s="639"/>
      <c r="L18" s="639"/>
      <c r="M18" s="639"/>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9.7109375" customWidth="1"/>
  </cols>
  <sheetData>
    <row r="1" spans="1:14" ht="13.35" customHeight="1" x14ac:dyDescent="0.2">
      <c r="A1" s="730" t="s">
        <v>1223</v>
      </c>
      <c r="B1" s="639"/>
      <c r="C1" s="639"/>
      <c r="D1" s="639"/>
      <c r="E1" s="639"/>
      <c r="F1" s="639"/>
    </row>
    <row r="2" spans="1:14" ht="5.85" customHeight="1" x14ac:dyDescent="0.2"/>
    <row r="3" spans="1:14" ht="11.65" customHeight="1" x14ac:dyDescent="0.2">
      <c r="A3" s="313">
        <f>SUM(E7:N26)</f>
        <v>6877</v>
      </c>
      <c r="E3" s="10" t="s">
        <v>93</v>
      </c>
      <c r="F3" s="10" t="s">
        <v>94</v>
      </c>
      <c r="G3" s="10" t="s">
        <v>93</v>
      </c>
      <c r="H3" s="10" t="s">
        <v>94</v>
      </c>
      <c r="I3" s="10" t="s">
        <v>93</v>
      </c>
      <c r="J3" s="10" t="s">
        <v>94</v>
      </c>
      <c r="K3" s="10" t="s">
        <v>93</v>
      </c>
      <c r="L3" s="10" t="s">
        <v>94</v>
      </c>
      <c r="M3" s="10" t="s">
        <v>93</v>
      </c>
      <c r="N3" s="10" t="s">
        <v>94</v>
      </c>
    </row>
    <row r="4" spans="1:14" ht="3.4" customHeight="1" x14ac:dyDescent="0.2"/>
    <row r="5" spans="1:14" ht="12.4" customHeight="1" x14ac:dyDescent="0.2">
      <c r="E5" s="661" t="s">
        <v>227</v>
      </c>
      <c r="F5" s="661"/>
      <c r="G5" s="681" t="s">
        <v>310</v>
      </c>
      <c r="H5" s="639"/>
      <c r="I5" s="681" t="s">
        <v>326</v>
      </c>
      <c r="J5" s="639"/>
      <c r="K5" s="681" t="s">
        <v>847</v>
      </c>
      <c r="L5" s="639"/>
      <c r="M5" s="681" t="s">
        <v>848</v>
      </c>
      <c r="N5" s="639"/>
    </row>
    <row r="6" spans="1:14" ht="23.25" customHeight="1" x14ac:dyDescent="0.2">
      <c r="B6" s="867" t="s">
        <v>98</v>
      </c>
      <c r="C6" s="639"/>
      <c r="D6" s="639"/>
      <c r="E6" s="514" t="s">
        <v>1224</v>
      </c>
      <c r="F6" s="514" t="s">
        <v>165</v>
      </c>
      <c r="G6" s="68" t="s">
        <v>1224</v>
      </c>
      <c r="H6" s="68" t="s">
        <v>165</v>
      </c>
      <c r="I6" s="68" t="s">
        <v>1224</v>
      </c>
      <c r="J6" s="68" t="s">
        <v>165</v>
      </c>
      <c r="K6" s="68" t="s">
        <v>1224</v>
      </c>
      <c r="L6" s="68" t="s">
        <v>165</v>
      </c>
      <c r="M6" s="68" t="s">
        <v>1224</v>
      </c>
      <c r="N6" s="68" t="s">
        <v>165</v>
      </c>
    </row>
    <row r="7" spans="1:14" ht="12.4" customHeight="1" x14ac:dyDescent="0.2">
      <c r="A7" s="180" t="s">
        <v>167</v>
      </c>
      <c r="B7" s="780" t="s">
        <v>1225</v>
      </c>
      <c r="C7" s="780"/>
      <c r="D7" s="780"/>
      <c r="E7" s="128">
        <v>1011</v>
      </c>
      <c r="F7" s="128">
        <v>31</v>
      </c>
      <c r="G7" s="76">
        <v>565</v>
      </c>
      <c r="H7" s="76">
        <v>24</v>
      </c>
      <c r="I7" s="76">
        <v>246</v>
      </c>
      <c r="J7" s="76">
        <v>16</v>
      </c>
      <c r="K7" s="76">
        <v>242</v>
      </c>
      <c r="L7" s="76">
        <v>22</v>
      </c>
      <c r="M7" s="76">
        <v>307</v>
      </c>
      <c r="N7" s="76">
        <v>23</v>
      </c>
    </row>
    <row r="8" spans="1:14" ht="19.899999999999999" customHeight="1" x14ac:dyDescent="0.2">
      <c r="A8" s="180" t="s">
        <v>169</v>
      </c>
      <c r="B8" s="777" t="s">
        <v>1226</v>
      </c>
      <c r="C8" s="777"/>
      <c r="D8" s="777"/>
      <c r="E8" s="127">
        <v>910</v>
      </c>
      <c r="F8" s="127">
        <v>18</v>
      </c>
      <c r="G8" s="55">
        <v>464</v>
      </c>
      <c r="H8" s="55">
        <v>9</v>
      </c>
      <c r="I8" s="55">
        <v>145</v>
      </c>
      <c r="J8" s="55">
        <v>3</v>
      </c>
      <c r="K8" s="55">
        <v>141</v>
      </c>
      <c r="L8" s="55">
        <v>3</v>
      </c>
      <c r="M8" s="55">
        <v>206</v>
      </c>
      <c r="N8" s="55">
        <v>4</v>
      </c>
    </row>
    <row r="9" spans="1:14" ht="12.4" customHeight="1" x14ac:dyDescent="0.2">
      <c r="A9" s="180" t="s">
        <v>171</v>
      </c>
      <c r="C9" s="92" t="s">
        <v>1227</v>
      </c>
      <c r="D9" s="92" t="s">
        <v>1228</v>
      </c>
      <c r="E9" s="16">
        <v>723</v>
      </c>
      <c r="F9" s="16">
        <v>14</v>
      </c>
      <c r="G9" s="17">
        <v>302</v>
      </c>
      <c r="H9" s="17">
        <v>6</v>
      </c>
      <c r="I9" s="17">
        <v>50</v>
      </c>
      <c r="J9" s="17">
        <v>1</v>
      </c>
      <c r="K9" s="17">
        <v>30</v>
      </c>
      <c r="L9" s="17">
        <v>1</v>
      </c>
      <c r="M9" s="17">
        <v>13</v>
      </c>
      <c r="N9" s="17">
        <v>0</v>
      </c>
    </row>
    <row r="10" spans="1:14" ht="12.4" customHeight="1" x14ac:dyDescent="0.2">
      <c r="A10" s="180" t="s">
        <v>173</v>
      </c>
      <c r="C10" s="92" t="s">
        <v>1229</v>
      </c>
      <c r="D10" s="92" t="s">
        <v>1230</v>
      </c>
      <c r="E10" s="16">
        <v>45</v>
      </c>
      <c r="F10" s="16">
        <v>1</v>
      </c>
      <c r="G10" s="17">
        <v>44</v>
      </c>
      <c r="H10" s="17">
        <v>1</v>
      </c>
      <c r="I10" s="17">
        <v>66</v>
      </c>
      <c r="J10" s="17">
        <v>1</v>
      </c>
      <c r="K10" s="17">
        <v>100</v>
      </c>
      <c r="L10" s="17">
        <v>2</v>
      </c>
      <c r="M10" s="17">
        <v>66</v>
      </c>
      <c r="N10" s="17">
        <v>1</v>
      </c>
    </row>
    <row r="11" spans="1:14" ht="12.4" customHeight="1" x14ac:dyDescent="0.2">
      <c r="A11" s="180" t="s">
        <v>175</v>
      </c>
      <c r="C11" s="92" t="s">
        <v>1231</v>
      </c>
      <c r="D11" s="92" t="s">
        <v>1232</v>
      </c>
      <c r="E11" s="16">
        <v>142</v>
      </c>
      <c r="F11" s="16">
        <v>3</v>
      </c>
      <c r="G11" s="17">
        <v>118</v>
      </c>
      <c r="H11" s="17">
        <v>2</v>
      </c>
      <c r="I11" s="17">
        <v>29</v>
      </c>
      <c r="J11" s="17">
        <v>1</v>
      </c>
      <c r="K11" s="17">
        <v>11</v>
      </c>
      <c r="L11" s="17">
        <v>0</v>
      </c>
      <c r="M11" s="17">
        <v>127</v>
      </c>
      <c r="N11" s="17">
        <v>3</v>
      </c>
    </row>
    <row r="12" spans="1:14" ht="12.4" customHeight="1" x14ac:dyDescent="0.2">
      <c r="A12" s="180" t="s">
        <v>177</v>
      </c>
      <c r="C12" s="92" t="s">
        <v>1233</v>
      </c>
      <c r="D12" s="92" t="s">
        <v>1234</v>
      </c>
      <c r="E12" s="16">
        <v>0</v>
      </c>
      <c r="F12" s="16">
        <v>0</v>
      </c>
      <c r="G12" s="17">
        <v>0</v>
      </c>
      <c r="H12" s="17">
        <v>0</v>
      </c>
      <c r="I12" s="17">
        <v>0</v>
      </c>
      <c r="J12" s="17">
        <v>0</v>
      </c>
      <c r="K12" s="17">
        <v>0</v>
      </c>
      <c r="L12" s="17">
        <v>0</v>
      </c>
      <c r="M12" s="17">
        <v>0</v>
      </c>
      <c r="N12" s="17">
        <v>0</v>
      </c>
    </row>
    <row r="13" spans="1:14" ht="12.4" customHeight="1" x14ac:dyDescent="0.2">
      <c r="A13" s="180" t="s">
        <v>179</v>
      </c>
      <c r="B13" s="744" t="s">
        <v>1235</v>
      </c>
      <c r="C13" s="639"/>
      <c r="D13" s="639"/>
      <c r="E13" s="16">
        <v>0</v>
      </c>
      <c r="F13" s="16">
        <v>0</v>
      </c>
      <c r="G13" s="17">
        <v>0</v>
      </c>
      <c r="H13" s="17">
        <v>0</v>
      </c>
      <c r="I13" s="17">
        <v>0</v>
      </c>
      <c r="J13" s="17">
        <v>0</v>
      </c>
      <c r="K13" s="17">
        <v>0</v>
      </c>
      <c r="L13" s="17">
        <v>0</v>
      </c>
      <c r="M13" s="17">
        <v>0</v>
      </c>
      <c r="N13" s="17">
        <v>0</v>
      </c>
    </row>
    <row r="14" spans="1:14" ht="12.4" customHeight="1" x14ac:dyDescent="0.2">
      <c r="A14" s="180" t="s">
        <v>181</v>
      </c>
      <c r="B14" s="744" t="s">
        <v>1236</v>
      </c>
      <c r="C14" s="639"/>
      <c r="D14" s="639"/>
      <c r="E14" s="16">
        <v>0</v>
      </c>
      <c r="F14" s="16">
        <v>0</v>
      </c>
      <c r="G14" s="17">
        <v>0</v>
      </c>
      <c r="H14" s="17">
        <v>0</v>
      </c>
      <c r="I14" s="17">
        <v>0</v>
      </c>
      <c r="J14" s="17">
        <v>0</v>
      </c>
      <c r="K14" s="17">
        <v>0</v>
      </c>
      <c r="L14" s="17">
        <v>0</v>
      </c>
      <c r="M14" s="17">
        <v>0</v>
      </c>
      <c r="N14" s="17">
        <v>0</v>
      </c>
    </row>
    <row r="15" spans="1:14" ht="12.4" customHeight="1" x14ac:dyDescent="0.2">
      <c r="A15" s="180" t="s">
        <v>183</v>
      </c>
      <c r="B15" s="744" t="s">
        <v>1237</v>
      </c>
      <c r="C15" s="639"/>
      <c r="D15" s="639"/>
      <c r="E15" s="16">
        <v>101</v>
      </c>
      <c r="F15" s="16">
        <v>13</v>
      </c>
      <c r="G15" s="17">
        <v>101</v>
      </c>
      <c r="H15" s="17">
        <v>15</v>
      </c>
      <c r="I15" s="17">
        <v>101</v>
      </c>
      <c r="J15" s="17">
        <v>13</v>
      </c>
      <c r="K15" s="17">
        <v>101</v>
      </c>
      <c r="L15" s="17">
        <v>19</v>
      </c>
      <c r="M15" s="17">
        <v>101</v>
      </c>
      <c r="N15" s="17">
        <v>19</v>
      </c>
    </row>
    <row r="16" spans="1:14" ht="12.4" customHeight="1" x14ac:dyDescent="0.2">
      <c r="A16" s="180" t="s">
        <v>185</v>
      </c>
      <c r="B16" s="750" t="s">
        <v>1238</v>
      </c>
      <c r="C16" s="639"/>
      <c r="D16" s="639"/>
      <c r="E16" s="309">
        <v>0</v>
      </c>
      <c r="F16" s="309">
        <v>0</v>
      </c>
      <c r="G16" s="99">
        <v>0</v>
      </c>
      <c r="H16" s="99">
        <v>0</v>
      </c>
      <c r="I16" s="99">
        <v>0</v>
      </c>
      <c r="J16" s="99">
        <v>0</v>
      </c>
      <c r="K16" s="99">
        <v>0</v>
      </c>
      <c r="L16" s="99">
        <v>0</v>
      </c>
      <c r="M16" s="99">
        <v>0</v>
      </c>
      <c r="N16" s="99">
        <v>0</v>
      </c>
    </row>
    <row r="17" spans="1:14" ht="12.4" customHeight="1" x14ac:dyDescent="0.2">
      <c r="A17" s="180" t="s">
        <v>187</v>
      </c>
      <c r="B17" s="679" t="s">
        <v>1239</v>
      </c>
      <c r="C17" s="679"/>
      <c r="D17" s="679"/>
      <c r="E17" s="285">
        <v>0</v>
      </c>
      <c r="F17" s="285">
        <v>0</v>
      </c>
      <c r="G17" s="102">
        <v>0</v>
      </c>
      <c r="H17" s="102">
        <v>0</v>
      </c>
      <c r="I17" s="102">
        <v>0</v>
      </c>
      <c r="J17" s="102">
        <v>0</v>
      </c>
      <c r="K17" s="102">
        <v>0</v>
      </c>
      <c r="L17" s="102">
        <v>0</v>
      </c>
      <c r="M17" s="102">
        <v>0</v>
      </c>
      <c r="N17" s="102">
        <v>0</v>
      </c>
    </row>
    <row r="18" spans="1:14" ht="19.899999999999999" customHeight="1" x14ac:dyDescent="0.2">
      <c r="A18" s="180" t="s">
        <v>189</v>
      </c>
      <c r="B18" s="777" t="s">
        <v>1240</v>
      </c>
      <c r="C18" s="777"/>
      <c r="D18" s="777"/>
      <c r="E18" s="127">
        <v>0</v>
      </c>
      <c r="F18" s="127">
        <v>0</v>
      </c>
      <c r="G18" s="55">
        <v>0</v>
      </c>
      <c r="H18" s="55">
        <v>0</v>
      </c>
      <c r="I18" s="55">
        <v>0</v>
      </c>
      <c r="J18" s="55">
        <v>0</v>
      </c>
      <c r="K18" s="55">
        <v>0</v>
      </c>
      <c r="L18" s="55">
        <v>0</v>
      </c>
      <c r="M18" s="55">
        <v>0</v>
      </c>
      <c r="N18" s="55">
        <v>0</v>
      </c>
    </row>
    <row r="19" spans="1:14" ht="12.4" customHeight="1" x14ac:dyDescent="0.2">
      <c r="A19" s="180" t="s">
        <v>191</v>
      </c>
      <c r="C19" s="92" t="s">
        <v>1227</v>
      </c>
      <c r="D19" s="92" t="s">
        <v>1228</v>
      </c>
      <c r="E19" s="307">
        <v>0</v>
      </c>
      <c r="F19" s="307">
        <v>0</v>
      </c>
      <c r="G19" s="93">
        <v>0</v>
      </c>
      <c r="H19" s="93">
        <v>0</v>
      </c>
      <c r="I19" s="93">
        <v>0</v>
      </c>
      <c r="J19" s="93">
        <v>0</v>
      </c>
      <c r="K19" s="93">
        <v>0</v>
      </c>
      <c r="L19" s="93">
        <v>0</v>
      </c>
      <c r="M19" s="93">
        <v>0</v>
      </c>
      <c r="N19" s="93">
        <v>0</v>
      </c>
    </row>
    <row r="20" spans="1:14" ht="12.4" customHeight="1" x14ac:dyDescent="0.2">
      <c r="A20" s="180" t="s">
        <v>193</v>
      </c>
      <c r="C20" s="92" t="s">
        <v>1229</v>
      </c>
      <c r="D20" s="92" t="s">
        <v>1230</v>
      </c>
      <c r="E20" s="307">
        <v>0</v>
      </c>
      <c r="F20" s="307">
        <v>0</v>
      </c>
      <c r="G20" s="93">
        <v>0</v>
      </c>
      <c r="H20" s="93">
        <v>0</v>
      </c>
      <c r="I20" s="93">
        <v>0</v>
      </c>
      <c r="J20" s="93">
        <v>0</v>
      </c>
      <c r="K20" s="93">
        <v>0</v>
      </c>
      <c r="L20" s="93">
        <v>0</v>
      </c>
      <c r="M20" s="93">
        <v>0</v>
      </c>
      <c r="N20" s="93">
        <v>0</v>
      </c>
    </row>
    <row r="21" spans="1:14" ht="12.4" customHeight="1" x14ac:dyDescent="0.2">
      <c r="A21" s="180" t="s">
        <v>195</v>
      </c>
      <c r="C21" s="92" t="s">
        <v>1231</v>
      </c>
      <c r="D21" s="92" t="s">
        <v>1232</v>
      </c>
      <c r="E21" s="307">
        <v>0</v>
      </c>
      <c r="F21" s="307">
        <v>0</v>
      </c>
      <c r="G21" s="93">
        <v>0</v>
      </c>
      <c r="H21" s="93">
        <v>0</v>
      </c>
      <c r="I21" s="93">
        <v>0</v>
      </c>
      <c r="J21" s="93">
        <v>0</v>
      </c>
      <c r="K21" s="93">
        <v>0</v>
      </c>
      <c r="L21" s="93">
        <v>0</v>
      </c>
      <c r="M21" s="93">
        <v>0</v>
      </c>
      <c r="N21" s="93">
        <v>0</v>
      </c>
    </row>
    <row r="22" spans="1:14" ht="12.4" customHeight="1" x14ac:dyDescent="0.2">
      <c r="A22" s="180" t="s">
        <v>197</v>
      </c>
      <c r="C22" s="92" t="s">
        <v>1233</v>
      </c>
      <c r="D22" s="92" t="s">
        <v>1234</v>
      </c>
      <c r="E22" s="307">
        <v>0</v>
      </c>
      <c r="F22" s="307">
        <v>0</v>
      </c>
      <c r="G22" s="93">
        <v>0</v>
      </c>
      <c r="H22" s="93">
        <v>0</v>
      </c>
      <c r="I22" s="93">
        <v>0</v>
      </c>
      <c r="J22" s="93">
        <v>0</v>
      </c>
      <c r="K22" s="93">
        <v>0</v>
      </c>
      <c r="L22" s="93">
        <v>0</v>
      </c>
      <c r="M22" s="93">
        <v>0</v>
      </c>
      <c r="N22" s="93">
        <v>0</v>
      </c>
    </row>
    <row r="23" spans="1:14" ht="12.4" customHeight="1" x14ac:dyDescent="0.2">
      <c r="A23" s="180" t="s">
        <v>199</v>
      </c>
      <c r="B23" s="744" t="s">
        <v>1235</v>
      </c>
      <c r="C23" s="639"/>
      <c r="D23" s="639"/>
      <c r="E23" s="307">
        <v>0</v>
      </c>
      <c r="F23" s="307">
        <v>0</v>
      </c>
      <c r="G23" s="93">
        <v>0</v>
      </c>
      <c r="H23" s="93">
        <v>0</v>
      </c>
      <c r="I23" s="93">
        <v>0</v>
      </c>
      <c r="J23" s="93">
        <v>0</v>
      </c>
      <c r="K23" s="93">
        <v>0</v>
      </c>
      <c r="L23" s="93">
        <v>0</v>
      </c>
      <c r="M23" s="93">
        <v>0</v>
      </c>
      <c r="N23" s="93">
        <v>0</v>
      </c>
    </row>
    <row r="24" spans="1:14" ht="12.4" customHeight="1" x14ac:dyDescent="0.2">
      <c r="A24" s="180" t="s">
        <v>201</v>
      </c>
      <c r="B24" s="744" t="s">
        <v>1236</v>
      </c>
      <c r="C24" s="639"/>
      <c r="D24" s="639"/>
      <c r="E24" s="307">
        <v>0</v>
      </c>
      <c r="F24" s="307">
        <v>0</v>
      </c>
      <c r="G24" s="93">
        <v>0</v>
      </c>
      <c r="H24" s="93">
        <v>0</v>
      </c>
      <c r="I24" s="93">
        <v>0</v>
      </c>
      <c r="J24" s="93">
        <v>0</v>
      </c>
      <c r="K24" s="93">
        <v>0</v>
      </c>
      <c r="L24" s="93">
        <v>0</v>
      </c>
      <c r="M24" s="93">
        <v>0</v>
      </c>
      <c r="N24" s="93">
        <v>0</v>
      </c>
    </row>
    <row r="25" spans="1:14" ht="12.4" customHeight="1" x14ac:dyDescent="0.2">
      <c r="A25" s="180" t="s">
        <v>203</v>
      </c>
      <c r="B25" s="744" t="s">
        <v>1237</v>
      </c>
      <c r="C25" s="639"/>
      <c r="D25" s="639"/>
      <c r="E25" s="307">
        <v>0</v>
      </c>
      <c r="F25" s="307">
        <v>0</v>
      </c>
      <c r="G25" s="93">
        <v>0</v>
      </c>
      <c r="H25" s="93">
        <v>0</v>
      </c>
      <c r="I25" s="93">
        <v>0</v>
      </c>
      <c r="J25" s="93">
        <v>0</v>
      </c>
      <c r="K25" s="93">
        <v>0</v>
      </c>
      <c r="L25" s="93">
        <v>0</v>
      </c>
      <c r="M25" s="93">
        <v>0</v>
      </c>
      <c r="N25" s="93">
        <v>0</v>
      </c>
    </row>
    <row r="26" spans="1:14" ht="12.4" customHeight="1" x14ac:dyDescent="0.2">
      <c r="A26" s="180" t="s">
        <v>205</v>
      </c>
      <c r="B26" s="750" t="s">
        <v>1238</v>
      </c>
      <c r="C26" s="639"/>
      <c r="D26" s="639"/>
      <c r="E26" s="309">
        <v>0</v>
      </c>
      <c r="F26" s="309">
        <v>0</v>
      </c>
      <c r="G26" s="99">
        <v>0</v>
      </c>
      <c r="H26" s="99">
        <v>0</v>
      </c>
      <c r="I26" s="99">
        <v>0</v>
      </c>
      <c r="J26" s="99">
        <v>0</v>
      </c>
      <c r="K26" s="99">
        <v>0</v>
      </c>
      <c r="L26" s="99">
        <v>0</v>
      </c>
      <c r="M26" s="99">
        <v>0</v>
      </c>
      <c r="N26" s="99">
        <v>0</v>
      </c>
    </row>
    <row r="27" spans="1:14" ht="3.4" customHeight="1" x14ac:dyDescent="0.2">
      <c r="B27" s="142"/>
      <c r="C27" s="142"/>
      <c r="D27" s="142"/>
      <c r="E27" s="136"/>
      <c r="F27" s="136"/>
      <c r="G27" s="136"/>
      <c r="H27" s="136"/>
      <c r="I27" s="136"/>
      <c r="J27" s="136"/>
      <c r="K27" s="136"/>
      <c r="L27" s="136"/>
      <c r="M27" s="136"/>
      <c r="N27" s="136"/>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8"/>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730" t="s">
        <v>1241</v>
      </c>
      <c r="B1" s="639"/>
      <c r="C1" s="639"/>
      <c r="D1" s="639"/>
      <c r="E1" s="639"/>
      <c r="F1" s="639"/>
      <c r="G1" s="639"/>
      <c r="H1" s="639"/>
      <c r="I1" s="639"/>
      <c r="J1" s="639"/>
      <c r="K1" s="639"/>
      <c r="L1" s="639"/>
      <c r="M1" s="639"/>
      <c r="N1" s="639"/>
      <c r="O1" s="639"/>
    </row>
    <row r="2" spans="1:15" ht="5.85" customHeight="1" x14ac:dyDescent="0.2"/>
    <row r="3" spans="1:15" ht="12.4" customHeight="1" x14ac:dyDescent="0.2">
      <c r="D3" s="51" t="s">
        <v>93</v>
      </c>
      <c r="E3" s="51" t="s">
        <v>94</v>
      </c>
      <c r="F3" s="51" t="s">
        <v>95</v>
      </c>
      <c r="G3" s="51" t="s">
        <v>96</v>
      </c>
      <c r="H3" s="51" t="s">
        <v>97</v>
      </c>
      <c r="I3" s="51" t="s">
        <v>852</v>
      </c>
      <c r="J3" s="51" t="s">
        <v>853</v>
      </c>
      <c r="K3" s="51" t="s">
        <v>1013</v>
      </c>
      <c r="L3" s="51" t="s">
        <v>1014</v>
      </c>
      <c r="M3" s="51" t="s">
        <v>1015</v>
      </c>
      <c r="N3" s="51" t="s">
        <v>1016</v>
      </c>
      <c r="O3" s="51" t="s">
        <v>1017</v>
      </c>
    </row>
    <row r="4" spans="1:15" ht="3.4" customHeight="1" x14ac:dyDescent="0.2"/>
    <row r="5" spans="1:15" ht="12.4" customHeight="1" x14ac:dyDescent="0.2">
      <c r="A5" s="228">
        <f>SUM(D8:O52)</f>
        <v>308</v>
      </c>
      <c r="D5" s="661" t="s">
        <v>227</v>
      </c>
      <c r="E5" s="661"/>
      <c r="F5" s="661"/>
      <c r="G5" s="661"/>
      <c r="H5" s="661"/>
      <c r="I5" s="661"/>
      <c r="J5" s="661"/>
      <c r="K5" s="661"/>
      <c r="L5" s="661"/>
      <c r="M5" s="661"/>
      <c r="N5" s="661"/>
      <c r="O5" s="661"/>
    </row>
    <row r="6" spans="1:15" ht="12.4" customHeight="1" x14ac:dyDescent="0.2">
      <c r="D6" s="790" t="s">
        <v>1242</v>
      </c>
      <c r="E6" s="790"/>
      <c r="F6" s="790"/>
      <c r="G6" s="790"/>
      <c r="H6" s="790" t="s">
        <v>1243</v>
      </c>
      <c r="I6" s="790"/>
      <c r="J6" s="790"/>
      <c r="K6" s="790"/>
      <c r="L6" s="790" t="s">
        <v>1244</v>
      </c>
      <c r="M6" s="790"/>
      <c r="N6" s="790"/>
      <c r="O6" s="790"/>
    </row>
    <row r="7" spans="1:15" ht="12.4" customHeight="1" x14ac:dyDescent="0.2">
      <c r="B7" s="731" t="s">
        <v>98</v>
      </c>
      <c r="C7" s="639"/>
      <c r="D7" s="565" t="s">
        <v>1245</v>
      </c>
      <c r="E7" s="565" t="s">
        <v>1246</v>
      </c>
      <c r="F7" s="565" t="s">
        <v>1247</v>
      </c>
      <c r="G7" s="565" t="s">
        <v>1038</v>
      </c>
      <c r="H7" s="565" t="s">
        <v>1245</v>
      </c>
      <c r="I7" s="565" t="s">
        <v>1246</v>
      </c>
      <c r="J7" s="565" t="s">
        <v>1247</v>
      </c>
      <c r="K7" s="565" t="s">
        <v>1038</v>
      </c>
      <c r="L7" s="565" t="s">
        <v>1245</v>
      </c>
      <c r="M7" s="565" t="s">
        <v>1246</v>
      </c>
      <c r="N7" s="565" t="s">
        <v>1247</v>
      </c>
      <c r="O7" s="565" t="s">
        <v>1038</v>
      </c>
    </row>
    <row r="8" spans="1:15" ht="12.4" customHeight="1" x14ac:dyDescent="0.2">
      <c r="A8" s="176" t="s">
        <v>167</v>
      </c>
      <c r="B8" s="728" t="s">
        <v>1248</v>
      </c>
      <c r="C8" s="728"/>
      <c r="D8" s="86">
        <v>0</v>
      </c>
      <c r="E8" s="86">
        <v>0</v>
      </c>
      <c r="F8" s="86">
        <v>0</v>
      </c>
      <c r="G8" s="86">
        <v>0</v>
      </c>
      <c r="H8" s="86">
        <v>0</v>
      </c>
      <c r="I8" s="86">
        <v>0</v>
      </c>
      <c r="J8" s="86">
        <v>0</v>
      </c>
      <c r="K8" s="86">
        <v>0</v>
      </c>
      <c r="L8" s="86">
        <v>0</v>
      </c>
      <c r="M8" s="86">
        <v>0</v>
      </c>
      <c r="N8" s="86">
        <v>0</v>
      </c>
      <c r="O8" s="86">
        <v>0</v>
      </c>
    </row>
    <row r="9" spans="1:15" ht="12.4" customHeight="1" x14ac:dyDescent="0.2">
      <c r="A9" s="176" t="s">
        <v>169</v>
      </c>
      <c r="B9" s="123"/>
      <c r="C9" s="123" t="s">
        <v>1249</v>
      </c>
      <c r="D9" s="568">
        <v>0</v>
      </c>
      <c r="E9" s="568">
        <v>0</v>
      </c>
      <c r="F9" s="568">
        <v>0</v>
      </c>
      <c r="G9" s="568">
        <v>0</v>
      </c>
      <c r="H9" s="568">
        <v>0</v>
      </c>
      <c r="I9" s="568">
        <v>0</v>
      </c>
      <c r="J9" s="568">
        <v>0</v>
      </c>
      <c r="K9" s="568">
        <v>0</v>
      </c>
      <c r="L9" s="568">
        <v>0</v>
      </c>
      <c r="M9" s="568">
        <v>0</v>
      </c>
      <c r="N9" s="568">
        <v>0</v>
      </c>
      <c r="O9" s="568">
        <v>0</v>
      </c>
    </row>
    <row r="10" spans="1:15" ht="12.4" customHeight="1" x14ac:dyDescent="0.2">
      <c r="A10" s="176" t="s">
        <v>171</v>
      </c>
      <c r="C10" s="59" t="s">
        <v>1250</v>
      </c>
      <c r="D10" s="569">
        <v>0</v>
      </c>
      <c r="E10" s="569">
        <v>0</v>
      </c>
      <c r="F10" s="569">
        <v>0</v>
      </c>
      <c r="G10" s="569">
        <v>0</v>
      </c>
      <c r="H10" s="569">
        <v>0</v>
      </c>
      <c r="I10" s="569">
        <v>0</v>
      </c>
      <c r="J10" s="569">
        <v>0</v>
      </c>
      <c r="K10" s="569">
        <v>0</v>
      </c>
      <c r="L10" s="569">
        <v>0</v>
      </c>
      <c r="M10" s="569">
        <v>0</v>
      </c>
      <c r="N10" s="569">
        <v>0</v>
      </c>
      <c r="O10" s="569">
        <v>0</v>
      </c>
    </row>
    <row r="11" spans="1:15" ht="12.4" customHeight="1" x14ac:dyDescent="0.2">
      <c r="A11" s="176" t="s">
        <v>173</v>
      </c>
      <c r="C11" s="59" t="s">
        <v>1251</v>
      </c>
      <c r="D11" s="569">
        <v>0</v>
      </c>
      <c r="E11" s="569">
        <v>0</v>
      </c>
      <c r="F11" s="569">
        <v>0</v>
      </c>
      <c r="G11" s="569">
        <v>0</v>
      </c>
      <c r="H11" s="569">
        <v>0</v>
      </c>
      <c r="I11" s="569">
        <v>0</v>
      </c>
      <c r="J11" s="569">
        <v>0</v>
      </c>
      <c r="K11" s="569">
        <v>0</v>
      </c>
      <c r="L11" s="569">
        <v>0</v>
      </c>
      <c r="M11" s="569">
        <v>0</v>
      </c>
      <c r="N11" s="569">
        <v>0</v>
      </c>
      <c r="O11" s="569">
        <v>0</v>
      </c>
    </row>
    <row r="12" spans="1:15" ht="12.4" customHeight="1" x14ac:dyDescent="0.2">
      <c r="A12" s="176" t="s">
        <v>175</v>
      </c>
      <c r="C12" s="62" t="s">
        <v>1252</v>
      </c>
      <c r="D12" s="570">
        <v>0</v>
      </c>
      <c r="E12" s="570">
        <v>0</v>
      </c>
      <c r="F12" s="570">
        <v>0</v>
      </c>
      <c r="G12" s="570">
        <v>0</v>
      </c>
      <c r="H12" s="570">
        <v>0</v>
      </c>
      <c r="I12" s="570">
        <v>0</v>
      </c>
      <c r="J12" s="570">
        <v>0</v>
      </c>
      <c r="K12" s="570">
        <v>0</v>
      </c>
      <c r="L12" s="570">
        <v>0</v>
      </c>
      <c r="M12" s="570">
        <v>0</v>
      </c>
      <c r="N12" s="570">
        <v>0</v>
      </c>
      <c r="O12" s="570">
        <v>0</v>
      </c>
    </row>
    <row r="13" spans="1:15" ht="12.4" customHeight="1" x14ac:dyDescent="0.2">
      <c r="A13" s="176" t="s">
        <v>177</v>
      </c>
      <c r="B13" s="728" t="s">
        <v>1253</v>
      </c>
      <c r="C13" s="728"/>
      <c r="D13" s="86">
        <v>0</v>
      </c>
      <c r="E13" s="86">
        <v>0</v>
      </c>
      <c r="F13" s="86">
        <v>0</v>
      </c>
      <c r="G13" s="86">
        <v>0</v>
      </c>
      <c r="H13" s="86">
        <v>0</v>
      </c>
      <c r="I13" s="86">
        <v>0</v>
      </c>
      <c r="J13" s="86">
        <v>0</v>
      </c>
      <c r="K13" s="86">
        <v>0</v>
      </c>
      <c r="L13" s="86">
        <v>25</v>
      </c>
      <c r="M13" s="86">
        <v>0</v>
      </c>
      <c r="N13" s="86">
        <v>0</v>
      </c>
      <c r="O13" s="86">
        <v>25</v>
      </c>
    </row>
    <row r="14" spans="1:15" ht="12.4" customHeight="1" x14ac:dyDescent="0.2">
      <c r="A14" s="176" t="s">
        <v>179</v>
      </c>
      <c r="B14" s="123"/>
      <c r="C14" s="123" t="s">
        <v>1254</v>
      </c>
      <c r="D14" s="568">
        <v>0</v>
      </c>
      <c r="E14" s="568">
        <v>0</v>
      </c>
      <c r="F14" s="568">
        <v>0</v>
      </c>
      <c r="G14" s="568">
        <v>0</v>
      </c>
      <c r="H14" s="568">
        <v>0</v>
      </c>
      <c r="I14" s="568">
        <v>0</v>
      </c>
      <c r="J14" s="568">
        <v>0</v>
      </c>
      <c r="K14" s="568">
        <v>0</v>
      </c>
      <c r="L14" s="568">
        <v>0</v>
      </c>
      <c r="M14" s="568">
        <v>0</v>
      </c>
      <c r="N14" s="568">
        <v>0</v>
      </c>
      <c r="O14" s="568">
        <v>0</v>
      </c>
    </row>
    <row r="15" spans="1:15" ht="12.4" customHeight="1" x14ac:dyDescent="0.2">
      <c r="A15" s="176" t="s">
        <v>181</v>
      </c>
      <c r="C15" s="59" t="s">
        <v>1255</v>
      </c>
      <c r="D15" s="569">
        <v>0</v>
      </c>
      <c r="E15" s="569">
        <v>0</v>
      </c>
      <c r="F15" s="569">
        <v>0</v>
      </c>
      <c r="G15" s="569">
        <v>0</v>
      </c>
      <c r="H15" s="569">
        <v>0</v>
      </c>
      <c r="I15" s="569">
        <v>0</v>
      </c>
      <c r="J15" s="569">
        <v>0</v>
      </c>
      <c r="K15" s="569">
        <v>0</v>
      </c>
      <c r="L15" s="569">
        <v>0</v>
      </c>
      <c r="M15" s="569">
        <v>0</v>
      </c>
      <c r="N15" s="569">
        <v>0</v>
      </c>
      <c r="O15" s="569">
        <v>0</v>
      </c>
    </row>
    <row r="16" spans="1:15" ht="12.4" customHeight="1" x14ac:dyDescent="0.2">
      <c r="A16" s="176" t="s">
        <v>183</v>
      </c>
      <c r="C16" s="59" t="s">
        <v>1256</v>
      </c>
      <c r="D16" s="569">
        <v>0</v>
      </c>
      <c r="E16" s="569">
        <v>0</v>
      </c>
      <c r="F16" s="569">
        <v>0</v>
      </c>
      <c r="G16" s="569">
        <v>0</v>
      </c>
      <c r="H16" s="569">
        <v>0</v>
      </c>
      <c r="I16" s="569">
        <v>0</v>
      </c>
      <c r="J16" s="569">
        <v>0</v>
      </c>
      <c r="K16" s="569">
        <v>0</v>
      </c>
      <c r="L16" s="569">
        <v>0</v>
      </c>
      <c r="M16" s="569">
        <v>0</v>
      </c>
      <c r="N16" s="569">
        <v>0</v>
      </c>
      <c r="O16" s="569">
        <v>0</v>
      </c>
    </row>
    <row r="17" spans="1:15" ht="12.4" customHeight="1" x14ac:dyDescent="0.2">
      <c r="A17" s="176" t="s">
        <v>185</v>
      </c>
      <c r="C17" s="59" t="s">
        <v>1257</v>
      </c>
      <c r="D17" s="569">
        <v>0</v>
      </c>
      <c r="E17" s="569">
        <v>0</v>
      </c>
      <c r="F17" s="569">
        <v>0</v>
      </c>
      <c r="G17" s="569">
        <v>0</v>
      </c>
      <c r="H17" s="569">
        <v>0</v>
      </c>
      <c r="I17" s="569">
        <v>0</v>
      </c>
      <c r="J17" s="569">
        <v>0</v>
      </c>
      <c r="K17" s="569">
        <v>0</v>
      </c>
      <c r="L17" s="569">
        <v>22</v>
      </c>
      <c r="M17" s="569">
        <v>0</v>
      </c>
      <c r="N17" s="569">
        <v>0</v>
      </c>
      <c r="O17" s="569">
        <v>22</v>
      </c>
    </row>
    <row r="18" spans="1:15" ht="12.4" customHeight="1" x14ac:dyDescent="0.2">
      <c r="A18" s="176" t="s">
        <v>187</v>
      </c>
      <c r="C18" s="62" t="s">
        <v>1252</v>
      </c>
      <c r="D18" s="570">
        <v>0</v>
      </c>
      <c r="E18" s="570">
        <v>0</v>
      </c>
      <c r="F18" s="570">
        <v>0</v>
      </c>
      <c r="G18" s="570">
        <v>0</v>
      </c>
      <c r="H18" s="570">
        <v>0</v>
      </c>
      <c r="I18" s="570">
        <v>0</v>
      </c>
      <c r="J18" s="570">
        <v>0</v>
      </c>
      <c r="K18" s="570">
        <v>0</v>
      </c>
      <c r="L18" s="570">
        <v>3</v>
      </c>
      <c r="M18" s="570">
        <v>0</v>
      </c>
      <c r="N18" s="570">
        <v>0</v>
      </c>
      <c r="O18" s="570">
        <v>3</v>
      </c>
    </row>
    <row r="19" spans="1:15" ht="12.4" customHeight="1" x14ac:dyDescent="0.2">
      <c r="C19" s="48"/>
      <c r="D19" s="470"/>
      <c r="E19" s="470"/>
      <c r="F19" s="470"/>
      <c r="G19" s="470"/>
      <c r="H19" s="470"/>
      <c r="I19" s="470"/>
      <c r="J19" s="470"/>
      <c r="K19" s="470"/>
      <c r="L19" s="470"/>
      <c r="M19" s="470"/>
      <c r="N19" s="470"/>
      <c r="O19" s="470"/>
    </row>
    <row r="20" spans="1:15" ht="12.4" customHeight="1" x14ac:dyDescent="0.2">
      <c r="D20" s="51" t="s">
        <v>93</v>
      </c>
      <c r="E20" s="51" t="s">
        <v>94</v>
      </c>
      <c r="F20" s="51" t="s">
        <v>95</v>
      </c>
      <c r="G20" s="51" t="s">
        <v>96</v>
      </c>
      <c r="H20" s="51" t="s">
        <v>97</v>
      </c>
      <c r="I20" s="51" t="s">
        <v>852</v>
      </c>
      <c r="J20" s="51" t="s">
        <v>853</v>
      </c>
      <c r="K20" s="51" t="s">
        <v>1013</v>
      </c>
      <c r="L20" s="51" t="s">
        <v>1014</v>
      </c>
      <c r="M20" s="51" t="s">
        <v>1015</v>
      </c>
      <c r="N20" s="51" t="s">
        <v>1016</v>
      </c>
      <c r="O20" s="51" t="s">
        <v>1017</v>
      </c>
    </row>
    <row r="21" spans="1:15" ht="3.4" customHeight="1" x14ac:dyDescent="0.2"/>
    <row r="22" spans="1:15" ht="12.4" customHeight="1" x14ac:dyDescent="0.2">
      <c r="D22" s="681" t="s">
        <v>310</v>
      </c>
      <c r="E22" s="639"/>
      <c r="F22" s="639"/>
      <c r="G22" s="639"/>
      <c r="H22" s="639"/>
      <c r="I22" s="639"/>
      <c r="J22" s="639"/>
      <c r="K22" s="639"/>
      <c r="L22" s="639"/>
      <c r="M22" s="639"/>
      <c r="N22" s="639"/>
      <c r="O22" s="639"/>
    </row>
    <row r="23" spans="1:15" ht="12.4" customHeight="1" x14ac:dyDescent="0.2">
      <c r="D23" s="792" t="s">
        <v>1242</v>
      </c>
      <c r="E23" s="792"/>
      <c r="F23" s="792"/>
      <c r="G23" s="792"/>
      <c r="H23" s="792" t="s">
        <v>1243</v>
      </c>
      <c r="I23" s="792"/>
      <c r="J23" s="792"/>
      <c r="K23" s="792"/>
      <c r="L23" s="792" t="s">
        <v>1244</v>
      </c>
      <c r="M23" s="792"/>
      <c r="N23" s="792"/>
      <c r="O23" s="792"/>
    </row>
    <row r="24" spans="1:15" ht="12.4" customHeight="1" x14ac:dyDescent="0.2">
      <c r="B24" s="731" t="s">
        <v>98</v>
      </c>
      <c r="C24" s="639"/>
      <c r="D24" s="332" t="s">
        <v>1245</v>
      </c>
      <c r="E24" s="332" t="s">
        <v>1246</v>
      </c>
      <c r="F24" s="332" t="s">
        <v>1247</v>
      </c>
      <c r="G24" s="332" t="s">
        <v>1038</v>
      </c>
      <c r="H24" s="332" t="s">
        <v>1245</v>
      </c>
      <c r="I24" s="332" t="s">
        <v>1246</v>
      </c>
      <c r="J24" s="332" t="s">
        <v>1247</v>
      </c>
      <c r="K24" s="332" t="s">
        <v>1038</v>
      </c>
      <c r="L24" s="332" t="s">
        <v>1245</v>
      </c>
      <c r="M24" s="332" t="s">
        <v>1246</v>
      </c>
      <c r="N24" s="332" t="s">
        <v>1247</v>
      </c>
      <c r="O24" s="332" t="s">
        <v>1038</v>
      </c>
    </row>
    <row r="25" spans="1:15" ht="12.4" customHeight="1" x14ac:dyDescent="0.2">
      <c r="A25" s="176" t="s">
        <v>167</v>
      </c>
      <c r="B25" s="728" t="s">
        <v>1248</v>
      </c>
      <c r="C25" s="728"/>
      <c r="D25" s="171">
        <v>0</v>
      </c>
      <c r="E25" s="171">
        <v>0</v>
      </c>
      <c r="F25" s="171">
        <v>0</v>
      </c>
      <c r="G25" s="171">
        <v>0</v>
      </c>
      <c r="H25" s="171">
        <v>0</v>
      </c>
      <c r="I25" s="171">
        <v>0</v>
      </c>
      <c r="J25" s="171">
        <v>0</v>
      </c>
      <c r="K25" s="171">
        <v>0</v>
      </c>
      <c r="L25" s="171">
        <v>0</v>
      </c>
      <c r="M25" s="171">
        <v>0</v>
      </c>
      <c r="N25" s="171">
        <v>0</v>
      </c>
      <c r="O25" s="171">
        <v>0</v>
      </c>
    </row>
    <row r="26" spans="1:15" ht="12.4" customHeight="1" x14ac:dyDescent="0.2">
      <c r="A26" s="176" t="s">
        <v>169</v>
      </c>
      <c r="B26" s="123"/>
      <c r="C26" s="123" t="s">
        <v>1249</v>
      </c>
      <c r="D26" s="571">
        <v>0</v>
      </c>
      <c r="E26" s="571">
        <v>0</v>
      </c>
      <c r="F26" s="571">
        <v>0</v>
      </c>
      <c r="G26" s="571">
        <v>0</v>
      </c>
      <c r="H26" s="571">
        <v>0</v>
      </c>
      <c r="I26" s="571">
        <v>0</v>
      </c>
      <c r="J26" s="571">
        <v>0</v>
      </c>
      <c r="K26" s="571">
        <v>0</v>
      </c>
      <c r="L26" s="571">
        <v>0</v>
      </c>
      <c r="M26" s="571">
        <v>0</v>
      </c>
      <c r="N26" s="571">
        <v>0</v>
      </c>
      <c r="O26" s="571">
        <v>0</v>
      </c>
    </row>
    <row r="27" spans="1:15" ht="12.4" customHeight="1" x14ac:dyDescent="0.2">
      <c r="A27" s="176" t="s">
        <v>171</v>
      </c>
      <c r="C27" s="59" t="s">
        <v>1250</v>
      </c>
      <c r="D27" s="96">
        <v>0</v>
      </c>
      <c r="E27" s="96">
        <v>0</v>
      </c>
      <c r="F27" s="96">
        <v>0</v>
      </c>
      <c r="G27" s="96">
        <v>0</v>
      </c>
      <c r="H27" s="96">
        <v>0</v>
      </c>
      <c r="I27" s="96">
        <v>0</v>
      </c>
      <c r="J27" s="96">
        <v>0</v>
      </c>
      <c r="K27" s="96">
        <v>0</v>
      </c>
      <c r="L27" s="96">
        <v>0</v>
      </c>
      <c r="M27" s="96">
        <v>0</v>
      </c>
      <c r="N27" s="96">
        <v>0</v>
      </c>
      <c r="O27" s="96">
        <v>0</v>
      </c>
    </row>
    <row r="28" spans="1:15" ht="12.4" customHeight="1" x14ac:dyDescent="0.2">
      <c r="A28" s="176" t="s">
        <v>173</v>
      </c>
      <c r="C28" s="59" t="s">
        <v>1251</v>
      </c>
      <c r="D28" s="96">
        <v>0</v>
      </c>
      <c r="E28" s="96">
        <v>0</v>
      </c>
      <c r="F28" s="96">
        <v>0</v>
      </c>
      <c r="G28" s="96">
        <v>0</v>
      </c>
      <c r="H28" s="96">
        <v>0</v>
      </c>
      <c r="I28" s="96">
        <v>0</v>
      </c>
      <c r="J28" s="96">
        <v>0</v>
      </c>
      <c r="K28" s="96">
        <v>0</v>
      </c>
      <c r="L28" s="96">
        <v>0</v>
      </c>
      <c r="M28" s="96">
        <v>0</v>
      </c>
      <c r="N28" s="96">
        <v>0</v>
      </c>
      <c r="O28" s="96">
        <v>0</v>
      </c>
    </row>
    <row r="29" spans="1:15" ht="12.4" customHeight="1" x14ac:dyDescent="0.2">
      <c r="A29" s="176" t="s">
        <v>175</v>
      </c>
      <c r="C29" s="62" t="s">
        <v>1252</v>
      </c>
      <c r="D29" s="170">
        <v>0</v>
      </c>
      <c r="E29" s="170">
        <v>0</v>
      </c>
      <c r="F29" s="170">
        <v>0</v>
      </c>
      <c r="G29" s="170">
        <v>0</v>
      </c>
      <c r="H29" s="170">
        <v>0</v>
      </c>
      <c r="I29" s="170">
        <v>0</v>
      </c>
      <c r="J29" s="170">
        <v>0</v>
      </c>
      <c r="K29" s="170">
        <v>0</v>
      </c>
      <c r="L29" s="170">
        <v>0</v>
      </c>
      <c r="M29" s="170">
        <v>0</v>
      </c>
      <c r="N29" s="170">
        <v>0</v>
      </c>
      <c r="O29" s="170">
        <v>0</v>
      </c>
    </row>
    <row r="30" spans="1:15" ht="12.4" customHeight="1" x14ac:dyDescent="0.2">
      <c r="A30" s="176" t="s">
        <v>177</v>
      </c>
      <c r="B30" s="728" t="s">
        <v>1253</v>
      </c>
      <c r="C30" s="728"/>
      <c r="D30" s="171">
        <v>0</v>
      </c>
      <c r="E30" s="171">
        <v>0</v>
      </c>
      <c r="F30" s="171">
        <v>0</v>
      </c>
      <c r="G30" s="171">
        <v>0</v>
      </c>
      <c r="H30" s="171">
        <v>0</v>
      </c>
      <c r="I30" s="171">
        <v>0</v>
      </c>
      <c r="J30" s="171">
        <v>0</v>
      </c>
      <c r="K30" s="171">
        <v>0</v>
      </c>
      <c r="L30" s="171">
        <v>26</v>
      </c>
      <c r="M30" s="171">
        <v>0</v>
      </c>
      <c r="N30" s="171">
        <v>0</v>
      </c>
      <c r="O30" s="171">
        <v>26</v>
      </c>
    </row>
    <row r="31" spans="1:15" ht="12.4" customHeight="1" x14ac:dyDescent="0.2">
      <c r="A31" s="176" t="s">
        <v>179</v>
      </c>
      <c r="B31" s="123"/>
      <c r="C31" s="123" t="s">
        <v>1254</v>
      </c>
      <c r="D31" s="571">
        <v>0</v>
      </c>
      <c r="E31" s="571">
        <v>0</v>
      </c>
      <c r="F31" s="571">
        <v>0</v>
      </c>
      <c r="G31" s="571">
        <v>0</v>
      </c>
      <c r="H31" s="571">
        <v>0</v>
      </c>
      <c r="I31" s="571">
        <v>0</v>
      </c>
      <c r="J31" s="571">
        <v>0</v>
      </c>
      <c r="K31" s="571">
        <v>0</v>
      </c>
      <c r="L31" s="571">
        <v>0</v>
      </c>
      <c r="M31" s="571">
        <v>0</v>
      </c>
      <c r="N31" s="571">
        <v>0</v>
      </c>
      <c r="O31" s="571">
        <v>0</v>
      </c>
    </row>
    <row r="32" spans="1:15" ht="12.4" customHeight="1" x14ac:dyDescent="0.2">
      <c r="A32" s="176" t="s">
        <v>181</v>
      </c>
      <c r="C32" s="59" t="s">
        <v>1255</v>
      </c>
      <c r="D32" s="96">
        <v>0</v>
      </c>
      <c r="E32" s="96">
        <v>0</v>
      </c>
      <c r="F32" s="96">
        <v>0</v>
      </c>
      <c r="G32" s="96">
        <v>0</v>
      </c>
      <c r="H32" s="96">
        <v>0</v>
      </c>
      <c r="I32" s="96">
        <v>0</v>
      </c>
      <c r="J32" s="96">
        <v>0</v>
      </c>
      <c r="K32" s="96">
        <v>0</v>
      </c>
      <c r="L32" s="96">
        <v>0</v>
      </c>
      <c r="M32" s="96">
        <v>0</v>
      </c>
      <c r="N32" s="96">
        <v>0</v>
      </c>
      <c r="O32" s="96">
        <v>0</v>
      </c>
    </row>
    <row r="33" spans="1:15" ht="12.4" customHeight="1" x14ac:dyDescent="0.2">
      <c r="A33" s="176" t="s">
        <v>183</v>
      </c>
      <c r="C33" s="59" t="s">
        <v>1256</v>
      </c>
      <c r="D33" s="96">
        <v>0</v>
      </c>
      <c r="E33" s="96">
        <v>0</v>
      </c>
      <c r="F33" s="96">
        <v>0</v>
      </c>
      <c r="G33" s="96">
        <v>0</v>
      </c>
      <c r="H33" s="96">
        <v>0</v>
      </c>
      <c r="I33" s="96">
        <v>0</v>
      </c>
      <c r="J33" s="96">
        <v>0</v>
      </c>
      <c r="K33" s="96">
        <v>0</v>
      </c>
      <c r="L33" s="96">
        <v>0</v>
      </c>
      <c r="M33" s="96">
        <v>0</v>
      </c>
      <c r="N33" s="96">
        <v>0</v>
      </c>
      <c r="O33" s="96">
        <v>0</v>
      </c>
    </row>
    <row r="34" spans="1:15" ht="12.4" customHeight="1" x14ac:dyDescent="0.2">
      <c r="A34" s="176" t="s">
        <v>185</v>
      </c>
      <c r="C34" s="59" t="s">
        <v>1257</v>
      </c>
      <c r="D34" s="96">
        <v>0</v>
      </c>
      <c r="E34" s="96">
        <v>0</v>
      </c>
      <c r="F34" s="96">
        <v>0</v>
      </c>
      <c r="G34" s="96">
        <v>0</v>
      </c>
      <c r="H34" s="96">
        <v>0</v>
      </c>
      <c r="I34" s="96">
        <v>0</v>
      </c>
      <c r="J34" s="96">
        <v>0</v>
      </c>
      <c r="K34" s="96">
        <v>0</v>
      </c>
      <c r="L34" s="96">
        <v>23</v>
      </c>
      <c r="M34" s="96">
        <v>0</v>
      </c>
      <c r="N34" s="96">
        <v>0</v>
      </c>
      <c r="O34" s="96">
        <v>23</v>
      </c>
    </row>
    <row r="35" spans="1:15" ht="12.4" customHeight="1" x14ac:dyDescent="0.2">
      <c r="A35" s="176" t="s">
        <v>187</v>
      </c>
      <c r="C35" s="62" t="s">
        <v>1252</v>
      </c>
      <c r="D35" s="170">
        <v>0</v>
      </c>
      <c r="E35" s="170">
        <v>0</v>
      </c>
      <c r="F35" s="170">
        <v>0</v>
      </c>
      <c r="G35" s="170">
        <v>0</v>
      </c>
      <c r="H35" s="170">
        <v>0</v>
      </c>
      <c r="I35" s="170">
        <v>0</v>
      </c>
      <c r="J35" s="170">
        <v>0</v>
      </c>
      <c r="K35" s="170">
        <v>0</v>
      </c>
      <c r="L35" s="170">
        <v>3</v>
      </c>
      <c r="M35" s="170">
        <v>0</v>
      </c>
      <c r="N35" s="170">
        <v>0</v>
      </c>
      <c r="O35" s="170">
        <v>3</v>
      </c>
    </row>
    <row r="36" spans="1:15" ht="12.4" customHeight="1" x14ac:dyDescent="0.2">
      <c r="C36" s="48"/>
      <c r="D36" s="239"/>
      <c r="E36" s="239"/>
      <c r="F36" s="239"/>
      <c r="G36" s="239"/>
      <c r="H36" s="239"/>
      <c r="I36" s="239"/>
      <c r="J36" s="239"/>
      <c r="K36" s="239"/>
      <c r="L36" s="239"/>
      <c r="M36" s="239"/>
      <c r="N36" s="239"/>
      <c r="O36" s="239"/>
    </row>
    <row r="37" spans="1:15" ht="12.4" customHeight="1" x14ac:dyDescent="0.2">
      <c r="D37" s="51" t="s">
        <v>93</v>
      </c>
      <c r="E37" s="51" t="s">
        <v>94</v>
      </c>
      <c r="F37" s="51" t="s">
        <v>95</v>
      </c>
      <c r="G37" s="51" t="s">
        <v>96</v>
      </c>
      <c r="H37" s="51" t="s">
        <v>97</v>
      </c>
      <c r="I37" s="51" t="s">
        <v>852</v>
      </c>
      <c r="J37" s="51" t="s">
        <v>853</v>
      </c>
      <c r="K37" s="51" t="s">
        <v>1013</v>
      </c>
      <c r="L37" s="51" t="s">
        <v>1014</v>
      </c>
      <c r="M37" s="51" t="s">
        <v>1015</v>
      </c>
      <c r="N37" s="51" t="s">
        <v>1016</v>
      </c>
      <c r="O37" s="51" t="s">
        <v>1017</v>
      </c>
    </row>
    <row r="38" spans="1:15" ht="3.4" customHeight="1" x14ac:dyDescent="0.2"/>
    <row r="39" spans="1:15" ht="12.4" customHeight="1" x14ac:dyDescent="0.2">
      <c r="D39" s="681" t="s">
        <v>326</v>
      </c>
      <c r="E39" s="639"/>
      <c r="F39" s="639"/>
      <c r="G39" s="639"/>
      <c r="H39" s="639"/>
      <c r="I39" s="639"/>
      <c r="J39" s="639"/>
      <c r="K39" s="639"/>
      <c r="L39" s="639"/>
      <c r="M39" s="639"/>
      <c r="N39" s="639"/>
      <c r="O39" s="639"/>
    </row>
    <row r="40" spans="1:15" ht="12.4" customHeight="1" x14ac:dyDescent="0.2">
      <c r="D40" s="792" t="s">
        <v>1242</v>
      </c>
      <c r="E40" s="792"/>
      <c r="F40" s="792"/>
      <c r="G40" s="792"/>
      <c r="H40" s="792" t="s">
        <v>1243</v>
      </c>
      <c r="I40" s="792"/>
      <c r="J40" s="792"/>
      <c r="K40" s="792"/>
      <c r="L40" s="792" t="s">
        <v>1244</v>
      </c>
      <c r="M40" s="792"/>
      <c r="N40" s="792"/>
      <c r="O40" s="792"/>
    </row>
    <row r="41" spans="1:15" ht="12.4" customHeight="1" x14ac:dyDescent="0.2">
      <c r="B41" s="731" t="s">
        <v>98</v>
      </c>
      <c r="C41" s="639"/>
      <c r="D41" s="332" t="s">
        <v>1245</v>
      </c>
      <c r="E41" s="332" t="s">
        <v>1246</v>
      </c>
      <c r="F41" s="332" t="s">
        <v>1247</v>
      </c>
      <c r="G41" s="332" t="s">
        <v>1038</v>
      </c>
      <c r="H41" s="332" t="s">
        <v>1245</v>
      </c>
      <c r="I41" s="332" t="s">
        <v>1246</v>
      </c>
      <c r="J41" s="332" t="s">
        <v>1247</v>
      </c>
      <c r="K41" s="332" t="s">
        <v>1038</v>
      </c>
      <c r="L41" s="332" t="s">
        <v>1245</v>
      </c>
      <c r="M41" s="332" t="s">
        <v>1246</v>
      </c>
      <c r="N41" s="332" t="s">
        <v>1247</v>
      </c>
      <c r="O41" s="332" t="s">
        <v>1038</v>
      </c>
    </row>
    <row r="42" spans="1:15" ht="12.4" customHeight="1" x14ac:dyDescent="0.2">
      <c r="A42" s="176" t="s">
        <v>167</v>
      </c>
      <c r="B42" s="728" t="s">
        <v>1248</v>
      </c>
      <c r="C42" s="728"/>
      <c r="D42" s="171">
        <v>0</v>
      </c>
      <c r="E42" s="171">
        <v>0</v>
      </c>
      <c r="F42" s="171">
        <v>0</v>
      </c>
      <c r="G42" s="171">
        <v>0</v>
      </c>
      <c r="H42" s="171">
        <v>0</v>
      </c>
      <c r="I42" s="171">
        <v>0</v>
      </c>
      <c r="J42" s="171">
        <v>0</v>
      </c>
      <c r="K42" s="171">
        <v>0</v>
      </c>
      <c r="L42" s="171">
        <v>0</v>
      </c>
      <c r="M42" s="171">
        <v>0</v>
      </c>
      <c r="N42" s="171">
        <v>0</v>
      </c>
      <c r="O42" s="171">
        <v>0</v>
      </c>
    </row>
    <row r="43" spans="1:15" ht="12.4" customHeight="1" x14ac:dyDescent="0.2">
      <c r="A43" s="176" t="s">
        <v>169</v>
      </c>
      <c r="B43" s="123"/>
      <c r="C43" s="123" t="s">
        <v>1249</v>
      </c>
      <c r="D43" s="571">
        <v>0</v>
      </c>
      <c r="E43" s="571">
        <v>0</v>
      </c>
      <c r="F43" s="571">
        <v>0</v>
      </c>
      <c r="G43" s="571">
        <v>0</v>
      </c>
      <c r="H43" s="571">
        <v>0</v>
      </c>
      <c r="I43" s="571">
        <v>0</v>
      </c>
      <c r="J43" s="571">
        <v>0</v>
      </c>
      <c r="K43" s="571">
        <v>0</v>
      </c>
      <c r="L43" s="571">
        <v>0</v>
      </c>
      <c r="M43" s="571">
        <v>0</v>
      </c>
      <c r="N43" s="571">
        <v>0</v>
      </c>
      <c r="O43" s="571">
        <v>0</v>
      </c>
    </row>
    <row r="44" spans="1:15" ht="12.4" customHeight="1" x14ac:dyDescent="0.2">
      <c r="A44" s="176" t="s">
        <v>171</v>
      </c>
      <c r="C44" s="59" t="s">
        <v>1250</v>
      </c>
      <c r="D44" s="96">
        <v>0</v>
      </c>
      <c r="E44" s="96">
        <v>0</v>
      </c>
      <c r="F44" s="96">
        <v>0</v>
      </c>
      <c r="G44" s="96">
        <v>0</v>
      </c>
      <c r="H44" s="96">
        <v>0</v>
      </c>
      <c r="I44" s="96">
        <v>0</v>
      </c>
      <c r="J44" s="96">
        <v>0</v>
      </c>
      <c r="K44" s="96">
        <v>0</v>
      </c>
      <c r="L44" s="96">
        <v>0</v>
      </c>
      <c r="M44" s="96">
        <v>0</v>
      </c>
      <c r="N44" s="96">
        <v>0</v>
      </c>
      <c r="O44" s="96">
        <v>0</v>
      </c>
    </row>
    <row r="45" spans="1:15" ht="12.4" customHeight="1" x14ac:dyDescent="0.2">
      <c r="A45" s="176" t="s">
        <v>173</v>
      </c>
      <c r="C45" s="59" t="s">
        <v>1251</v>
      </c>
      <c r="D45" s="96">
        <v>0</v>
      </c>
      <c r="E45" s="96">
        <v>0</v>
      </c>
      <c r="F45" s="96">
        <v>0</v>
      </c>
      <c r="G45" s="96">
        <v>0</v>
      </c>
      <c r="H45" s="96">
        <v>0</v>
      </c>
      <c r="I45" s="96">
        <v>0</v>
      </c>
      <c r="J45" s="96">
        <v>0</v>
      </c>
      <c r="K45" s="96">
        <v>0</v>
      </c>
      <c r="L45" s="96">
        <v>0</v>
      </c>
      <c r="M45" s="96">
        <v>0</v>
      </c>
      <c r="N45" s="96">
        <v>0</v>
      </c>
      <c r="O45" s="96">
        <v>0</v>
      </c>
    </row>
    <row r="46" spans="1:15" ht="12.4" customHeight="1" x14ac:dyDescent="0.2">
      <c r="A46" s="176" t="s">
        <v>175</v>
      </c>
      <c r="C46" s="62" t="s">
        <v>1252</v>
      </c>
      <c r="D46" s="170">
        <v>0</v>
      </c>
      <c r="E46" s="170">
        <v>0</v>
      </c>
      <c r="F46" s="170">
        <v>0</v>
      </c>
      <c r="G46" s="170">
        <v>0</v>
      </c>
      <c r="H46" s="170">
        <v>0</v>
      </c>
      <c r="I46" s="170">
        <v>0</v>
      </c>
      <c r="J46" s="170">
        <v>0</v>
      </c>
      <c r="K46" s="170">
        <v>0</v>
      </c>
      <c r="L46" s="170">
        <v>0</v>
      </c>
      <c r="M46" s="170">
        <v>0</v>
      </c>
      <c r="N46" s="170">
        <v>0</v>
      </c>
      <c r="O46" s="170">
        <v>0</v>
      </c>
    </row>
    <row r="47" spans="1:15" ht="12.4" customHeight="1" x14ac:dyDescent="0.2">
      <c r="A47" s="176" t="s">
        <v>177</v>
      </c>
      <c r="B47" s="728" t="s">
        <v>1253</v>
      </c>
      <c r="C47" s="728"/>
      <c r="D47" s="171">
        <v>0</v>
      </c>
      <c r="E47" s="171">
        <v>0</v>
      </c>
      <c r="F47" s="171">
        <v>0</v>
      </c>
      <c r="G47" s="171">
        <v>0</v>
      </c>
      <c r="H47" s="171">
        <v>0</v>
      </c>
      <c r="I47" s="171">
        <v>0</v>
      </c>
      <c r="J47" s="171">
        <v>0</v>
      </c>
      <c r="K47" s="171">
        <v>0</v>
      </c>
      <c r="L47" s="171">
        <v>26</v>
      </c>
      <c r="M47" s="171">
        <v>0</v>
      </c>
      <c r="N47" s="171">
        <v>0</v>
      </c>
      <c r="O47" s="171">
        <v>26</v>
      </c>
    </row>
    <row r="48" spans="1:15" ht="12.4" customHeight="1" x14ac:dyDescent="0.2">
      <c r="A48" s="176" t="s">
        <v>179</v>
      </c>
      <c r="B48" s="123"/>
      <c r="C48" s="123" t="s">
        <v>1254</v>
      </c>
      <c r="D48" s="571">
        <v>0</v>
      </c>
      <c r="E48" s="571">
        <v>0</v>
      </c>
      <c r="F48" s="571">
        <v>0</v>
      </c>
      <c r="G48" s="571">
        <v>0</v>
      </c>
      <c r="H48" s="571">
        <v>0</v>
      </c>
      <c r="I48" s="571">
        <v>0</v>
      </c>
      <c r="J48" s="571">
        <v>0</v>
      </c>
      <c r="K48" s="571">
        <v>0</v>
      </c>
      <c r="L48" s="571">
        <v>0</v>
      </c>
      <c r="M48" s="571">
        <v>0</v>
      </c>
      <c r="N48" s="571">
        <v>0</v>
      </c>
      <c r="O48" s="571">
        <v>0</v>
      </c>
    </row>
    <row r="49" spans="1:15" ht="12.4" customHeight="1" x14ac:dyDescent="0.2">
      <c r="A49" s="176" t="s">
        <v>181</v>
      </c>
      <c r="C49" s="59" t="s">
        <v>1255</v>
      </c>
      <c r="D49" s="96">
        <v>0</v>
      </c>
      <c r="E49" s="96">
        <v>0</v>
      </c>
      <c r="F49" s="96">
        <v>0</v>
      </c>
      <c r="G49" s="96">
        <v>0</v>
      </c>
      <c r="H49" s="96">
        <v>0</v>
      </c>
      <c r="I49" s="96">
        <v>0</v>
      </c>
      <c r="J49" s="96">
        <v>0</v>
      </c>
      <c r="K49" s="96">
        <v>0</v>
      </c>
      <c r="L49" s="96">
        <v>0</v>
      </c>
      <c r="M49" s="96">
        <v>0</v>
      </c>
      <c r="N49" s="96">
        <v>0</v>
      </c>
      <c r="O49" s="96">
        <v>0</v>
      </c>
    </row>
    <row r="50" spans="1:15" ht="12.4" customHeight="1" x14ac:dyDescent="0.2">
      <c r="A50" s="176" t="s">
        <v>183</v>
      </c>
      <c r="C50" s="59" t="s">
        <v>1256</v>
      </c>
      <c r="D50" s="96">
        <v>0</v>
      </c>
      <c r="E50" s="96">
        <v>0</v>
      </c>
      <c r="F50" s="96">
        <v>0</v>
      </c>
      <c r="G50" s="96">
        <v>0</v>
      </c>
      <c r="H50" s="96">
        <v>0</v>
      </c>
      <c r="I50" s="96">
        <v>0</v>
      </c>
      <c r="J50" s="96">
        <v>0</v>
      </c>
      <c r="K50" s="96">
        <v>0</v>
      </c>
      <c r="L50" s="96">
        <v>0</v>
      </c>
      <c r="M50" s="96">
        <v>0</v>
      </c>
      <c r="N50" s="96">
        <v>0</v>
      </c>
      <c r="O50" s="96">
        <v>0</v>
      </c>
    </row>
    <row r="51" spans="1:15" ht="12.4" customHeight="1" x14ac:dyDescent="0.2">
      <c r="A51" s="176" t="s">
        <v>185</v>
      </c>
      <c r="C51" s="59" t="s">
        <v>1257</v>
      </c>
      <c r="D51" s="96">
        <v>0</v>
      </c>
      <c r="E51" s="96">
        <v>0</v>
      </c>
      <c r="F51" s="96">
        <v>0</v>
      </c>
      <c r="G51" s="96">
        <v>0</v>
      </c>
      <c r="H51" s="96">
        <v>0</v>
      </c>
      <c r="I51" s="96">
        <v>0</v>
      </c>
      <c r="J51" s="96">
        <v>0</v>
      </c>
      <c r="K51" s="96">
        <v>0</v>
      </c>
      <c r="L51" s="96">
        <v>24</v>
      </c>
      <c r="M51" s="96">
        <v>0</v>
      </c>
      <c r="N51" s="96">
        <v>0</v>
      </c>
      <c r="O51" s="96">
        <v>24</v>
      </c>
    </row>
    <row r="52" spans="1:15" ht="12.4" customHeight="1" x14ac:dyDescent="0.2">
      <c r="A52" s="176" t="s">
        <v>187</v>
      </c>
      <c r="C52" s="62" t="s">
        <v>1252</v>
      </c>
      <c r="D52" s="170">
        <v>0</v>
      </c>
      <c r="E52" s="170">
        <v>0</v>
      </c>
      <c r="F52" s="170">
        <v>0</v>
      </c>
      <c r="G52" s="170">
        <v>0</v>
      </c>
      <c r="H52" s="170">
        <v>0</v>
      </c>
      <c r="I52" s="170">
        <v>0</v>
      </c>
      <c r="J52" s="170">
        <v>0</v>
      </c>
      <c r="K52" s="170">
        <v>0</v>
      </c>
      <c r="L52" s="170">
        <v>2</v>
      </c>
      <c r="M52" s="170">
        <v>0</v>
      </c>
      <c r="N52" s="170">
        <v>0</v>
      </c>
      <c r="O52" s="170">
        <v>2</v>
      </c>
    </row>
    <row r="53" spans="1:15" ht="12.4" customHeight="1" x14ac:dyDescent="0.2">
      <c r="B53" s="45"/>
      <c r="C53" s="45"/>
      <c r="D53" s="45"/>
      <c r="E53" s="45"/>
      <c r="F53" s="45"/>
      <c r="G53" s="45"/>
      <c r="H53" s="45"/>
      <c r="I53" s="45"/>
      <c r="J53" s="45"/>
      <c r="K53" s="45"/>
      <c r="L53" s="45"/>
      <c r="M53" s="45"/>
      <c r="N53" s="45"/>
      <c r="O53" s="45"/>
    </row>
    <row r="54" spans="1:15" ht="12.4" customHeight="1" x14ac:dyDescent="0.2">
      <c r="D54" s="51" t="s">
        <v>93</v>
      </c>
      <c r="E54" s="51" t="s">
        <v>94</v>
      </c>
      <c r="F54" s="51" t="s">
        <v>95</v>
      </c>
      <c r="G54" s="51" t="s">
        <v>96</v>
      </c>
      <c r="H54" s="51" t="s">
        <v>97</v>
      </c>
      <c r="I54" s="51" t="s">
        <v>852</v>
      </c>
      <c r="J54" s="51" t="s">
        <v>853</v>
      </c>
      <c r="K54" s="51" t="s">
        <v>1013</v>
      </c>
      <c r="L54" s="51" t="s">
        <v>1014</v>
      </c>
      <c r="M54" s="51" t="s">
        <v>1015</v>
      </c>
      <c r="N54" s="51" t="s">
        <v>1016</v>
      </c>
      <c r="O54" s="51" t="s">
        <v>1017</v>
      </c>
    </row>
    <row r="55" spans="1:15" ht="3.4" customHeight="1" x14ac:dyDescent="0.2"/>
    <row r="56" spans="1:15" ht="12.4" customHeight="1" x14ac:dyDescent="0.2">
      <c r="A56" s="228">
        <f>SUM(D59:O69)</f>
        <v>128</v>
      </c>
      <c r="D56" s="681" t="s">
        <v>847</v>
      </c>
      <c r="E56" s="639"/>
      <c r="F56" s="639"/>
      <c r="G56" s="639"/>
      <c r="H56" s="639"/>
      <c r="I56" s="639"/>
      <c r="J56" s="639"/>
      <c r="K56" s="639"/>
      <c r="L56" s="639"/>
      <c r="M56" s="639"/>
      <c r="N56" s="639"/>
      <c r="O56" s="639"/>
    </row>
    <row r="57" spans="1:15" ht="12.4" customHeight="1" x14ac:dyDescent="0.2">
      <c r="D57" s="792" t="s">
        <v>1242</v>
      </c>
      <c r="E57" s="792"/>
      <c r="F57" s="792"/>
      <c r="G57" s="792"/>
      <c r="H57" s="792" t="s">
        <v>1243</v>
      </c>
      <c r="I57" s="792"/>
      <c r="J57" s="792"/>
      <c r="K57" s="792"/>
      <c r="L57" s="792" t="s">
        <v>1244</v>
      </c>
      <c r="M57" s="792"/>
      <c r="N57" s="792"/>
      <c r="O57" s="792"/>
    </row>
    <row r="58" spans="1:15" ht="12.4" customHeight="1" x14ac:dyDescent="0.2">
      <c r="B58" s="731" t="s">
        <v>98</v>
      </c>
      <c r="C58" s="639"/>
      <c r="D58" s="332" t="s">
        <v>1245</v>
      </c>
      <c r="E58" s="332" t="s">
        <v>1246</v>
      </c>
      <c r="F58" s="332" t="s">
        <v>1247</v>
      </c>
      <c r="G58" s="332" t="s">
        <v>1038</v>
      </c>
      <c r="H58" s="332" t="s">
        <v>1245</v>
      </c>
      <c r="I58" s="332" t="s">
        <v>1246</v>
      </c>
      <c r="J58" s="332" t="s">
        <v>1247</v>
      </c>
      <c r="K58" s="332" t="s">
        <v>1038</v>
      </c>
      <c r="L58" s="332" t="s">
        <v>1245</v>
      </c>
      <c r="M58" s="332" t="s">
        <v>1246</v>
      </c>
      <c r="N58" s="332" t="s">
        <v>1247</v>
      </c>
      <c r="O58" s="332" t="s">
        <v>1038</v>
      </c>
    </row>
    <row r="59" spans="1:15" ht="12.4" customHeight="1" x14ac:dyDescent="0.2">
      <c r="A59" s="176" t="s">
        <v>167</v>
      </c>
      <c r="B59" s="728" t="s">
        <v>1248</v>
      </c>
      <c r="C59" s="728"/>
      <c r="D59" s="171">
        <v>0</v>
      </c>
      <c r="E59" s="171">
        <v>0</v>
      </c>
      <c r="F59" s="171">
        <v>0</v>
      </c>
      <c r="G59" s="171">
        <v>0</v>
      </c>
      <c r="H59" s="171">
        <v>0</v>
      </c>
      <c r="I59" s="171">
        <v>0</v>
      </c>
      <c r="J59" s="171">
        <v>0</v>
      </c>
      <c r="K59" s="171">
        <v>0</v>
      </c>
      <c r="L59" s="171">
        <v>0</v>
      </c>
      <c r="M59" s="171">
        <v>0</v>
      </c>
      <c r="N59" s="171">
        <v>0</v>
      </c>
      <c r="O59" s="171">
        <v>0</v>
      </c>
    </row>
    <row r="60" spans="1:15" ht="12.4" customHeight="1" x14ac:dyDescent="0.2">
      <c r="A60" s="176" t="s">
        <v>169</v>
      </c>
      <c r="B60" s="123"/>
      <c r="C60" s="123" t="s">
        <v>1249</v>
      </c>
      <c r="D60" s="571">
        <v>0</v>
      </c>
      <c r="E60" s="571">
        <v>0</v>
      </c>
      <c r="F60" s="571">
        <v>0</v>
      </c>
      <c r="G60" s="571">
        <v>0</v>
      </c>
      <c r="H60" s="571">
        <v>0</v>
      </c>
      <c r="I60" s="571">
        <v>0</v>
      </c>
      <c r="J60" s="571">
        <v>0</v>
      </c>
      <c r="K60" s="571">
        <v>0</v>
      </c>
      <c r="L60" s="571">
        <v>0</v>
      </c>
      <c r="M60" s="571">
        <v>0</v>
      </c>
      <c r="N60" s="571">
        <v>0</v>
      </c>
      <c r="O60" s="571">
        <v>0</v>
      </c>
    </row>
    <row r="61" spans="1:15" ht="12.4" customHeight="1" x14ac:dyDescent="0.2">
      <c r="A61" s="176" t="s">
        <v>171</v>
      </c>
      <c r="C61" s="59" t="s">
        <v>1250</v>
      </c>
      <c r="D61" s="96">
        <v>0</v>
      </c>
      <c r="E61" s="96">
        <v>0</v>
      </c>
      <c r="F61" s="96">
        <v>0</v>
      </c>
      <c r="G61" s="96">
        <v>0</v>
      </c>
      <c r="H61" s="96">
        <v>0</v>
      </c>
      <c r="I61" s="96">
        <v>0</v>
      </c>
      <c r="J61" s="96">
        <v>0</v>
      </c>
      <c r="K61" s="96">
        <v>0</v>
      </c>
      <c r="L61" s="96">
        <v>0</v>
      </c>
      <c r="M61" s="96">
        <v>0</v>
      </c>
      <c r="N61" s="96">
        <v>0</v>
      </c>
      <c r="O61" s="96">
        <v>0</v>
      </c>
    </row>
    <row r="62" spans="1:15" ht="12.4" customHeight="1" x14ac:dyDescent="0.2">
      <c r="A62" s="176" t="s">
        <v>173</v>
      </c>
      <c r="C62" s="59" t="s">
        <v>1251</v>
      </c>
      <c r="D62" s="96">
        <v>0</v>
      </c>
      <c r="E62" s="96">
        <v>0</v>
      </c>
      <c r="F62" s="96">
        <v>0</v>
      </c>
      <c r="G62" s="96">
        <v>0</v>
      </c>
      <c r="H62" s="96">
        <v>0</v>
      </c>
      <c r="I62" s="96">
        <v>0</v>
      </c>
      <c r="J62" s="96">
        <v>0</v>
      </c>
      <c r="K62" s="96">
        <v>0</v>
      </c>
      <c r="L62" s="96">
        <v>0</v>
      </c>
      <c r="M62" s="96">
        <v>0</v>
      </c>
      <c r="N62" s="96">
        <v>0</v>
      </c>
      <c r="O62" s="96">
        <v>0</v>
      </c>
    </row>
    <row r="63" spans="1:15" ht="12.4" customHeight="1" x14ac:dyDescent="0.2">
      <c r="A63" s="176" t="s">
        <v>175</v>
      </c>
      <c r="C63" s="62" t="s">
        <v>1252</v>
      </c>
      <c r="D63" s="170">
        <v>0</v>
      </c>
      <c r="E63" s="170">
        <v>0</v>
      </c>
      <c r="F63" s="170">
        <v>0</v>
      </c>
      <c r="G63" s="170">
        <v>0</v>
      </c>
      <c r="H63" s="170">
        <v>0</v>
      </c>
      <c r="I63" s="170">
        <v>0</v>
      </c>
      <c r="J63" s="170">
        <v>0</v>
      </c>
      <c r="K63" s="170">
        <v>0</v>
      </c>
      <c r="L63" s="170">
        <v>0</v>
      </c>
      <c r="M63" s="170">
        <v>0</v>
      </c>
      <c r="N63" s="170">
        <v>0</v>
      </c>
      <c r="O63" s="170">
        <v>0</v>
      </c>
    </row>
    <row r="64" spans="1:15" ht="12.4" customHeight="1" x14ac:dyDescent="0.2">
      <c r="A64" s="176" t="s">
        <v>177</v>
      </c>
      <c r="B64" s="728" t="s">
        <v>1253</v>
      </c>
      <c r="C64" s="728"/>
      <c r="D64" s="171">
        <v>0</v>
      </c>
      <c r="E64" s="171">
        <v>0</v>
      </c>
      <c r="F64" s="171">
        <v>0</v>
      </c>
      <c r="G64" s="171">
        <v>0</v>
      </c>
      <c r="H64" s="171">
        <v>0</v>
      </c>
      <c r="I64" s="171">
        <v>0</v>
      </c>
      <c r="J64" s="171">
        <v>0</v>
      </c>
      <c r="K64" s="171">
        <v>0</v>
      </c>
      <c r="L64" s="171">
        <v>32</v>
      </c>
      <c r="M64" s="171">
        <v>0</v>
      </c>
      <c r="N64" s="171">
        <v>0</v>
      </c>
      <c r="O64" s="171">
        <v>32</v>
      </c>
    </row>
    <row r="65" spans="1:15" ht="12.4" customHeight="1" x14ac:dyDescent="0.2">
      <c r="A65" s="176" t="s">
        <v>179</v>
      </c>
      <c r="B65" s="123"/>
      <c r="C65" s="123" t="s">
        <v>1254</v>
      </c>
      <c r="D65" s="571">
        <v>0</v>
      </c>
      <c r="E65" s="571">
        <v>0</v>
      </c>
      <c r="F65" s="571">
        <v>0</v>
      </c>
      <c r="G65" s="571">
        <v>0</v>
      </c>
      <c r="H65" s="571">
        <v>0</v>
      </c>
      <c r="I65" s="571">
        <v>0</v>
      </c>
      <c r="J65" s="571">
        <v>0</v>
      </c>
      <c r="K65" s="571">
        <v>0</v>
      </c>
      <c r="L65" s="571">
        <v>0</v>
      </c>
      <c r="M65" s="571">
        <v>0</v>
      </c>
      <c r="N65" s="571">
        <v>0</v>
      </c>
      <c r="O65" s="571">
        <v>0</v>
      </c>
    </row>
    <row r="66" spans="1:15" ht="12.4" customHeight="1" x14ac:dyDescent="0.2">
      <c r="A66" s="176" t="s">
        <v>181</v>
      </c>
      <c r="C66" s="59" t="s">
        <v>1255</v>
      </c>
      <c r="D66" s="96">
        <v>0</v>
      </c>
      <c r="E66" s="96">
        <v>0</v>
      </c>
      <c r="F66" s="96">
        <v>0</v>
      </c>
      <c r="G66" s="96">
        <v>0</v>
      </c>
      <c r="H66" s="96">
        <v>0</v>
      </c>
      <c r="I66" s="96">
        <v>0</v>
      </c>
      <c r="J66" s="96">
        <v>0</v>
      </c>
      <c r="K66" s="96">
        <v>0</v>
      </c>
      <c r="L66" s="96">
        <v>0</v>
      </c>
      <c r="M66" s="96">
        <v>0</v>
      </c>
      <c r="N66" s="96">
        <v>0</v>
      </c>
      <c r="O66" s="96">
        <v>0</v>
      </c>
    </row>
    <row r="67" spans="1:15" ht="12.4" customHeight="1" x14ac:dyDescent="0.2">
      <c r="A67" s="176" t="s">
        <v>183</v>
      </c>
      <c r="C67" s="59" t="s">
        <v>1256</v>
      </c>
      <c r="D67" s="96">
        <v>0</v>
      </c>
      <c r="E67" s="96">
        <v>0</v>
      </c>
      <c r="F67" s="96">
        <v>0</v>
      </c>
      <c r="G67" s="96">
        <v>0</v>
      </c>
      <c r="H67" s="96">
        <v>0</v>
      </c>
      <c r="I67" s="96">
        <v>0</v>
      </c>
      <c r="J67" s="96">
        <v>0</v>
      </c>
      <c r="K67" s="96">
        <v>0</v>
      </c>
      <c r="L67" s="96">
        <v>0</v>
      </c>
      <c r="M67" s="96">
        <v>0</v>
      </c>
      <c r="N67" s="96">
        <v>0</v>
      </c>
      <c r="O67" s="96">
        <v>0</v>
      </c>
    </row>
    <row r="68" spans="1:15" ht="12.4" customHeight="1" x14ac:dyDescent="0.2">
      <c r="A68" s="176" t="s">
        <v>185</v>
      </c>
      <c r="C68" s="59" t="s">
        <v>1257</v>
      </c>
      <c r="D68" s="96">
        <v>0</v>
      </c>
      <c r="E68" s="96">
        <v>0</v>
      </c>
      <c r="F68" s="96">
        <v>0</v>
      </c>
      <c r="G68" s="96">
        <v>0</v>
      </c>
      <c r="H68" s="96">
        <v>0</v>
      </c>
      <c r="I68" s="96">
        <v>0</v>
      </c>
      <c r="J68" s="96">
        <v>0</v>
      </c>
      <c r="K68" s="96">
        <v>0</v>
      </c>
      <c r="L68" s="96">
        <v>29</v>
      </c>
      <c r="M68" s="96">
        <v>0</v>
      </c>
      <c r="N68" s="96">
        <v>0</v>
      </c>
      <c r="O68" s="96">
        <v>29</v>
      </c>
    </row>
    <row r="69" spans="1:15" ht="12.4" customHeight="1" x14ac:dyDescent="0.2">
      <c r="A69" s="176" t="s">
        <v>187</v>
      </c>
      <c r="C69" s="62" t="s">
        <v>1252</v>
      </c>
      <c r="D69" s="170">
        <v>0</v>
      </c>
      <c r="E69" s="170">
        <v>0</v>
      </c>
      <c r="F69" s="170">
        <v>0</v>
      </c>
      <c r="G69" s="170">
        <v>0</v>
      </c>
      <c r="H69" s="170">
        <v>0</v>
      </c>
      <c r="I69" s="170">
        <v>0</v>
      </c>
      <c r="J69" s="170">
        <v>0</v>
      </c>
      <c r="K69" s="170">
        <v>0</v>
      </c>
      <c r="L69" s="170">
        <v>3</v>
      </c>
      <c r="M69" s="170">
        <v>0</v>
      </c>
      <c r="N69" s="170">
        <v>0</v>
      </c>
      <c r="O69" s="170">
        <v>3</v>
      </c>
    </row>
    <row r="70" spans="1:15" ht="12.4" customHeight="1" x14ac:dyDescent="0.2">
      <c r="C70" s="48"/>
      <c r="D70" s="239"/>
      <c r="E70" s="239"/>
      <c r="F70" s="239"/>
      <c r="G70" s="239"/>
      <c r="H70" s="239"/>
      <c r="I70" s="239"/>
      <c r="J70" s="239"/>
      <c r="K70" s="239"/>
      <c r="L70" s="239"/>
      <c r="M70" s="239"/>
      <c r="N70" s="239"/>
      <c r="O70" s="239"/>
    </row>
    <row r="71" spans="1:15" ht="12.4" customHeight="1" x14ac:dyDescent="0.2">
      <c r="D71" s="51" t="s">
        <v>93</v>
      </c>
      <c r="E71" s="51" t="s">
        <v>94</v>
      </c>
      <c r="F71" s="51" t="s">
        <v>95</v>
      </c>
      <c r="G71" s="51" t="s">
        <v>96</v>
      </c>
      <c r="H71" s="51" t="s">
        <v>97</v>
      </c>
      <c r="I71" s="51" t="s">
        <v>852</v>
      </c>
      <c r="J71" s="51" t="s">
        <v>853</v>
      </c>
      <c r="K71" s="51" t="s">
        <v>1013</v>
      </c>
      <c r="L71" s="51" t="s">
        <v>1014</v>
      </c>
      <c r="M71" s="51" t="s">
        <v>1015</v>
      </c>
      <c r="N71" s="51" t="s">
        <v>1016</v>
      </c>
      <c r="O71" s="51" t="s">
        <v>1017</v>
      </c>
    </row>
    <row r="72" spans="1:15" ht="3.4" customHeight="1" x14ac:dyDescent="0.2"/>
    <row r="73" spans="1:15" ht="12.4" customHeight="1" x14ac:dyDescent="0.2">
      <c r="A73" s="77">
        <f>SUM(D76:O86)</f>
        <v>108</v>
      </c>
      <c r="D73" s="681" t="s">
        <v>848</v>
      </c>
      <c r="E73" s="639"/>
      <c r="F73" s="639"/>
      <c r="G73" s="639"/>
      <c r="H73" s="639"/>
      <c r="I73" s="639"/>
      <c r="J73" s="639"/>
      <c r="K73" s="639"/>
      <c r="L73" s="639"/>
      <c r="M73" s="639"/>
      <c r="N73" s="639"/>
      <c r="O73" s="639"/>
    </row>
    <row r="74" spans="1:15" ht="12.4" customHeight="1" x14ac:dyDescent="0.2">
      <c r="D74" s="792" t="s">
        <v>1242</v>
      </c>
      <c r="E74" s="792"/>
      <c r="F74" s="792"/>
      <c r="G74" s="792"/>
      <c r="H74" s="792" t="s">
        <v>1243</v>
      </c>
      <c r="I74" s="792"/>
      <c r="J74" s="792"/>
      <c r="K74" s="792"/>
      <c r="L74" s="792" t="s">
        <v>1244</v>
      </c>
      <c r="M74" s="792"/>
      <c r="N74" s="792"/>
      <c r="O74" s="792"/>
    </row>
    <row r="75" spans="1:15" ht="12.4" customHeight="1" x14ac:dyDescent="0.2">
      <c r="A75" s="51"/>
      <c r="B75" s="731" t="s">
        <v>98</v>
      </c>
      <c r="C75" s="639"/>
      <c r="D75" s="332" t="s">
        <v>1245</v>
      </c>
      <c r="E75" s="332" t="s">
        <v>1246</v>
      </c>
      <c r="F75" s="332" t="s">
        <v>1247</v>
      </c>
      <c r="G75" s="332" t="s">
        <v>1038</v>
      </c>
      <c r="H75" s="332" t="s">
        <v>1245</v>
      </c>
      <c r="I75" s="332" t="s">
        <v>1246</v>
      </c>
      <c r="J75" s="332" t="s">
        <v>1247</v>
      </c>
      <c r="K75" s="332" t="s">
        <v>1038</v>
      </c>
      <c r="L75" s="332" t="s">
        <v>1245</v>
      </c>
      <c r="M75" s="332" t="s">
        <v>1246</v>
      </c>
      <c r="N75" s="332" t="s">
        <v>1247</v>
      </c>
      <c r="O75" s="332" t="s">
        <v>1038</v>
      </c>
    </row>
    <row r="76" spans="1:15" ht="12.4" customHeight="1" x14ac:dyDescent="0.2">
      <c r="A76" s="176" t="s">
        <v>167</v>
      </c>
      <c r="B76" s="728" t="s">
        <v>1248</v>
      </c>
      <c r="C76" s="728"/>
      <c r="D76" s="171">
        <v>0</v>
      </c>
      <c r="E76" s="171">
        <v>0</v>
      </c>
      <c r="F76" s="171">
        <v>0</v>
      </c>
      <c r="G76" s="171">
        <v>0</v>
      </c>
      <c r="H76" s="171">
        <v>0</v>
      </c>
      <c r="I76" s="171">
        <v>0</v>
      </c>
      <c r="J76" s="171">
        <v>0</v>
      </c>
      <c r="K76" s="171">
        <v>0</v>
      </c>
      <c r="L76" s="171">
        <v>0</v>
      </c>
      <c r="M76" s="171">
        <v>0</v>
      </c>
      <c r="N76" s="171">
        <v>0</v>
      </c>
      <c r="O76" s="171">
        <v>0</v>
      </c>
    </row>
    <row r="77" spans="1:15" ht="12.4" customHeight="1" x14ac:dyDescent="0.2">
      <c r="A77" s="176" t="s">
        <v>169</v>
      </c>
      <c r="B77" s="123"/>
      <c r="C77" s="123" t="s">
        <v>1249</v>
      </c>
      <c r="D77" s="571">
        <v>0</v>
      </c>
      <c r="E77" s="571">
        <v>0</v>
      </c>
      <c r="F77" s="571">
        <v>0</v>
      </c>
      <c r="G77" s="571">
        <v>0</v>
      </c>
      <c r="H77" s="571">
        <v>0</v>
      </c>
      <c r="I77" s="571">
        <v>0</v>
      </c>
      <c r="J77" s="571">
        <v>0</v>
      </c>
      <c r="K77" s="571">
        <v>0</v>
      </c>
      <c r="L77" s="571">
        <v>0</v>
      </c>
      <c r="M77" s="571">
        <v>0</v>
      </c>
      <c r="N77" s="571">
        <v>0</v>
      </c>
      <c r="O77" s="571">
        <v>0</v>
      </c>
    </row>
    <row r="78" spans="1:15" ht="12.4" customHeight="1" x14ac:dyDescent="0.2">
      <c r="A78" s="176" t="s">
        <v>171</v>
      </c>
      <c r="B78" s="59"/>
      <c r="C78" s="59" t="s">
        <v>1250</v>
      </c>
      <c r="D78" s="96">
        <v>0</v>
      </c>
      <c r="E78" s="96">
        <v>0</v>
      </c>
      <c r="F78" s="96">
        <v>0</v>
      </c>
      <c r="G78" s="96">
        <v>0</v>
      </c>
      <c r="H78" s="96">
        <v>0</v>
      </c>
      <c r="I78" s="96">
        <v>0</v>
      </c>
      <c r="J78" s="96">
        <v>0</v>
      </c>
      <c r="K78" s="96">
        <v>0</v>
      </c>
      <c r="L78" s="96">
        <v>0</v>
      </c>
      <c r="M78" s="96">
        <v>0</v>
      </c>
      <c r="N78" s="96">
        <v>0</v>
      </c>
      <c r="O78" s="96">
        <v>0</v>
      </c>
    </row>
    <row r="79" spans="1:15" ht="12.4" customHeight="1" x14ac:dyDescent="0.2">
      <c r="A79" s="176" t="s">
        <v>173</v>
      </c>
      <c r="B79" s="59"/>
      <c r="C79" s="59" t="s">
        <v>1251</v>
      </c>
      <c r="D79" s="96">
        <v>0</v>
      </c>
      <c r="E79" s="96">
        <v>0</v>
      </c>
      <c r="F79" s="96">
        <v>0</v>
      </c>
      <c r="G79" s="96">
        <v>0</v>
      </c>
      <c r="H79" s="96">
        <v>0</v>
      </c>
      <c r="I79" s="96">
        <v>0</v>
      </c>
      <c r="J79" s="96">
        <v>0</v>
      </c>
      <c r="K79" s="96">
        <v>0</v>
      </c>
      <c r="L79" s="96">
        <v>0</v>
      </c>
      <c r="M79" s="96">
        <v>0</v>
      </c>
      <c r="N79" s="96">
        <v>0</v>
      </c>
      <c r="O79" s="96">
        <v>0</v>
      </c>
    </row>
    <row r="80" spans="1:15" ht="12.4" customHeight="1" x14ac:dyDescent="0.2">
      <c r="A80" s="176" t="s">
        <v>175</v>
      </c>
      <c r="B80" s="62"/>
      <c r="C80" s="62" t="s">
        <v>1252</v>
      </c>
      <c r="D80" s="170">
        <v>0</v>
      </c>
      <c r="E80" s="170">
        <v>0</v>
      </c>
      <c r="F80" s="170">
        <v>0</v>
      </c>
      <c r="G80" s="170">
        <v>0</v>
      </c>
      <c r="H80" s="170">
        <v>0</v>
      </c>
      <c r="I80" s="170">
        <v>0</v>
      </c>
      <c r="J80" s="170">
        <v>0</v>
      </c>
      <c r="K80" s="170">
        <v>0</v>
      </c>
      <c r="L80" s="170">
        <v>0</v>
      </c>
      <c r="M80" s="170">
        <v>0</v>
      </c>
      <c r="N80" s="170">
        <v>0</v>
      </c>
      <c r="O80" s="170">
        <v>0</v>
      </c>
    </row>
    <row r="81" spans="1:15" ht="12.4" customHeight="1" x14ac:dyDescent="0.2">
      <c r="A81" s="176" t="s">
        <v>177</v>
      </c>
      <c r="B81" s="728" t="s">
        <v>1253</v>
      </c>
      <c r="C81" s="728"/>
      <c r="D81" s="171">
        <v>0</v>
      </c>
      <c r="E81" s="171">
        <v>0</v>
      </c>
      <c r="F81" s="171">
        <v>0</v>
      </c>
      <c r="G81" s="171">
        <v>0</v>
      </c>
      <c r="H81" s="171">
        <v>0</v>
      </c>
      <c r="I81" s="171">
        <v>0</v>
      </c>
      <c r="J81" s="171">
        <v>0</v>
      </c>
      <c r="K81" s="171">
        <v>0</v>
      </c>
      <c r="L81" s="171">
        <v>27</v>
      </c>
      <c r="M81" s="171">
        <v>0</v>
      </c>
      <c r="N81" s="171">
        <v>0</v>
      </c>
      <c r="O81" s="171">
        <v>27</v>
      </c>
    </row>
    <row r="82" spans="1:15" ht="12.4" customHeight="1" x14ac:dyDescent="0.2">
      <c r="A82" s="176" t="s">
        <v>179</v>
      </c>
      <c r="B82" s="123"/>
      <c r="C82" s="123" t="s">
        <v>1254</v>
      </c>
      <c r="D82" s="571">
        <v>0</v>
      </c>
      <c r="E82" s="571">
        <v>0</v>
      </c>
      <c r="F82" s="571">
        <v>0</v>
      </c>
      <c r="G82" s="571">
        <v>0</v>
      </c>
      <c r="H82" s="571">
        <v>0</v>
      </c>
      <c r="I82" s="571">
        <v>0</v>
      </c>
      <c r="J82" s="571">
        <v>0</v>
      </c>
      <c r="K82" s="571">
        <v>0</v>
      </c>
      <c r="L82" s="571">
        <v>0</v>
      </c>
      <c r="M82" s="571">
        <v>0</v>
      </c>
      <c r="N82" s="571">
        <v>0</v>
      </c>
      <c r="O82" s="571">
        <v>0</v>
      </c>
    </row>
    <row r="83" spans="1:15" ht="12.4" customHeight="1" x14ac:dyDescent="0.2">
      <c r="A83" s="176" t="s">
        <v>181</v>
      </c>
      <c r="B83" s="59"/>
      <c r="C83" s="59" t="s">
        <v>1255</v>
      </c>
      <c r="D83" s="96">
        <v>0</v>
      </c>
      <c r="E83" s="96">
        <v>0</v>
      </c>
      <c r="F83" s="96">
        <v>0</v>
      </c>
      <c r="G83" s="96">
        <v>0</v>
      </c>
      <c r="H83" s="96">
        <v>0</v>
      </c>
      <c r="I83" s="96">
        <v>0</v>
      </c>
      <c r="J83" s="96">
        <v>0</v>
      </c>
      <c r="K83" s="96">
        <v>0</v>
      </c>
      <c r="L83" s="96">
        <v>0</v>
      </c>
      <c r="M83" s="96">
        <v>0</v>
      </c>
      <c r="N83" s="96">
        <v>0</v>
      </c>
      <c r="O83" s="96">
        <v>0</v>
      </c>
    </row>
    <row r="84" spans="1:15" ht="12.4" customHeight="1" x14ac:dyDescent="0.2">
      <c r="A84" s="176" t="s">
        <v>183</v>
      </c>
      <c r="B84" s="59"/>
      <c r="C84" s="59" t="s">
        <v>1256</v>
      </c>
      <c r="D84" s="96">
        <v>0</v>
      </c>
      <c r="E84" s="96">
        <v>0</v>
      </c>
      <c r="F84" s="96">
        <v>0</v>
      </c>
      <c r="G84" s="96">
        <v>0</v>
      </c>
      <c r="H84" s="96">
        <v>0</v>
      </c>
      <c r="I84" s="96">
        <v>0</v>
      </c>
      <c r="J84" s="96">
        <v>0</v>
      </c>
      <c r="K84" s="96">
        <v>0</v>
      </c>
      <c r="L84" s="96">
        <v>0</v>
      </c>
      <c r="M84" s="96">
        <v>0</v>
      </c>
      <c r="N84" s="96">
        <v>0</v>
      </c>
      <c r="O84" s="96">
        <v>0</v>
      </c>
    </row>
    <row r="85" spans="1:15" ht="12.4" customHeight="1" x14ac:dyDescent="0.2">
      <c r="A85" s="176" t="s">
        <v>185</v>
      </c>
      <c r="B85" s="59"/>
      <c r="C85" s="59" t="s">
        <v>1257</v>
      </c>
      <c r="D85" s="96">
        <v>0</v>
      </c>
      <c r="E85" s="96">
        <v>0</v>
      </c>
      <c r="F85" s="96">
        <v>0</v>
      </c>
      <c r="G85" s="96">
        <v>0</v>
      </c>
      <c r="H85" s="96">
        <v>0</v>
      </c>
      <c r="I85" s="96">
        <v>0</v>
      </c>
      <c r="J85" s="96">
        <v>0</v>
      </c>
      <c r="K85" s="96">
        <v>0</v>
      </c>
      <c r="L85" s="96">
        <v>25</v>
      </c>
      <c r="M85" s="96">
        <v>0</v>
      </c>
      <c r="N85" s="96">
        <v>0</v>
      </c>
      <c r="O85" s="96">
        <v>25</v>
      </c>
    </row>
    <row r="86" spans="1:15" ht="12.4" customHeight="1" x14ac:dyDescent="0.2">
      <c r="A86" s="176" t="s">
        <v>187</v>
      </c>
      <c r="B86" s="62"/>
      <c r="C86" s="62" t="s">
        <v>1252</v>
      </c>
      <c r="D86" s="170">
        <v>0</v>
      </c>
      <c r="E86" s="170">
        <v>0</v>
      </c>
      <c r="F86" s="170">
        <v>0</v>
      </c>
      <c r="G86" s="170">
        <v>0</v>
      </c>
      <c r="H86" s="170">
        <v>0</v>
      </c>
      <c r="I86" s="170">
        <v>0</v>
      </c>
      <c r="J86" s="170">
        <v>0</v>
      </c>
      <c r="K86" s="170">
        <v>0</v>
      </c>
      <c r="L86" s="170">
        <v>2</v>
      </c>
      <c r="M86" s="170">
        <v>0</v>
      </c>
      <c r="N86" s="170">
        <v>0</v>
      </c>
      <c r="O86" s="170">
        <v>2</v>
      </c>
    </row>
    <row r="87" spans="1:15" ht="3.4" customHeight="1" x14ac:dyDescent="0.2">
      <c r="B87" s="123"/>
      <c r="C87" s="123"/>
      <c r="D87" s="572"/>
      <c r="E87" s="572"/>
      <c r="F87" s="572"/>
      <c r="G87" s="572"/>
      <c r="H87" s="572"/>
      <c r="I87" s="572"/>
      <c r="J87" s="572"/>
      <c r="K87" s="572"/>
      <c r="L87" s="572"/>
      <c r="M87" s="239"/>
      <c r="N87" s="239"/>
      <c r="O87" s="239"/>
    </row>
    <row r="88" spans="1:15" ht="12.4" customHeight="1" x14ac:dyDescent="0.2">
      <c r="A88" s="293" t="s">
        <v>1258</v>
      </c>
      <c r="B88" s="784" t="s">
        <v>1259</v>
      </c>
      <c r="C88" s="639"/>
      <c r="D88" s="639"/>
      <c r="E88" s="639"/>
      <c r="F88" s="639"/>
      <c r="G88" s="639"/>
      <c r="H88" s="639"/>
      <c r="I88" s="639"/>
      <c r="J88" s="639"/>
      <c r="K88" s="639"/>
      <c r="L88" s="639"/>
      <c r="M88" s="639"/>
      <c r="N88" s="639"/>
      <c r="O88" s="639"/>
    </row>
  </sheetData>
  <mergeCells count="37">
    <mergeCell ref="D74:G74"/>
    <mergeCell ref="D73:O73"/>
    <mergeCell ref="H74:K74"/>
    <mergeCell ref="L74:O74"/>
    <mergeCell ref="B88:O88"/>
    <mergeCell ref="B81:C81"/>
    <mergeCell ref="B58:C58"/>
    <mergeCell ref="B59:C59"/>
    <mergeCell ref="B64:C64"/>
    <mergeCell ref="B76:C76"/>
    <mergeCell ref="B75:C75"/>
    <mergeCell ref="B41:C41"/>
    <mergeCell ref="B42:C42"/>
    <mergeCell ref="B47:C47"/>
    <mergeCell ref="D56:O56"/>
    <mergeCell ref="H57:K57"/>
    <mergeCell ref="L57:O57"/>
    <mergeCell ref="D57:G57"/>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7"/>
  <sheetViews>
    <sheetView showRuler="0" workbookViewId="0">
      <selection sqref="A1:U1"/>
    </sheetView>
  </sheetViews>
  <sheetFormatPr baseColWidth="10" defaultColWidth="13.28515625" defaultRowHeight="12.75" x14ac:dyDescent="0.2"/>
  <cols>
    <col min="1" max="1" width="2.7109375" customWidth="1"/>
    <col min="2" max="3" width="0.7109375" customWidth="1"/>
    <col min="4" max="4" width="19.28515625" customWidth="1"/>
    <col min="5" max="21" width="7.85546875" customWidth="1"/>
  </cols>
  <sheetData>
    <row r="1" spans="1:21" x14ac:dyDescent="0.2">
      <c r="A1" s="730" t="s">
        <v>1260</v>
      </c>
      <c r="B1" s="639"/>
      <c r="C1" s="639"/>
      <c r="D1" s="639"/>
      <c r="E1" s="639"/>
      <c r="F1" s="639"/>
      <c r="G1" s="639"/>
      <c r="H1" s="639"/>
      <c r="I1" s="639"/>
      <c r="J1" s="639"/>
      <c r="K1" s="639"/>
      <c r="L1" s="639"/>
      <c r="M1" s="639"/>
      <c r="N1" s="639"/>
      <c r="O1" s="639"/>
      <c r="P1" s="639"/>
      <c r="Q1" s="639"/>
      <c r="R1" s="639"/>
      <c r="S1" s="639"/>
      <c r="T1" s="639"/>
      <c r="U1" s="639"/>
    </row>
    <row r="2" spans="1:21" ht="3.4" customHeight="1" x14ac:dyDescent="0.2"/>
    <row r="3" spans="1:21" x14ac:dyDescent="0.2">
      <c r="E3" s="51" t="s">
        <v>93</v>
      </c>
      <c r="F3" s="51" t="s">
        <v>94</v>
      </c>
      <c r="G3" s="51" t="s">
        <v>95</v>
      </c>
      <c r="H3" s="51" t="s">
        <v>96</v>
      </c>
      <c r="I3" s="51" t="s">
        <v>97</v>
      </c>
      <c r="J3" s="51" t="s">
        <v>852</v>
      </c>
      <c r="K3" s="51" t="s">
        <v>853</v>
      </c>
      <c r="L3" s="51" t="s">
        <v>1013</v>
      </c>
      <c r="M3" s="51" t="s">
        <v>1014</v>
      </c>
      <c r="N3" s="51" t="s">
        <v>1015</v>
      </c>
      <c r="O3" s="51" t="s">
        <v>1016</v>
      </c>
      <c r="P3" s="51" t="s">
        <v>1017</v>
      </c>
      <c r="Q3" s="51" t="s">
        <v>1165</v>
      </c>
      <c r="R3" s="51" t="s">
        <v>1166</v>
      </c>
      <c r="S3" s="51" t="s">
        <v>1167</v>
      </c>
      <c r="T3" s="51" t="s">
        <v>1261</v>
      </c>
      <c r="U3" s="51" t="s">
        <v>1262</v>
      </c>
    </row>
    <row r="4" spans="1:21" ht="3.4" customHeight="1" x14ac:dyDescent="0.2"/>
    <row r="5" spans="1:21" ht="15.75" customHeight="1" x14ac:dyDescent="0.2">
      <c r="A5" s="88">
        <f>SUM(E8:U58)</f>
        <v>4641</v>
      </c>
      <c r="E5" s="724" t="s">
        <v>227</v>
      </c>
      <c r="F5" s="724"/>
      <c r="G5" s="724"/>
      <c r="H5" s="724"/>
      <c r="I5" s="724"/>
      <c r="J5" s="724"/>
      <c r="K5" s="724"/>
      <c r="L5" s="724"/>
      <c r="M5" s="724"/>
      <c r="N5" s="724"/>
      <c r="O5" s="724"/>
      <c r="P5" s="724"/>
      <c r="Q5" s="724"/>
      <c r="R5" s="724"/>
      <c r="S5" s="724"/>
      <c r="T5" s="724"/>
      <c r="U5" s="724"/>
    </row>
    <row r="6" spans="1:21" ht="22.5" customHeight="1" x14ac:dyDescent="0.2">
      <c r="E6" s="790" t="s">
        <v>1263</v>
      </c>
      <c r="F6" s="790"/>
      <c r="G6" s="790"/>
      <c r="H6" s="790"/>
      <c r="I6" s="790"/>
      <c r="J6" s="790" t="s">
        <v>1264</v>
      </c>
      <c r="K6" s="790"/>
      <c r="L6" s="790"/>
      <c r="M6" s="790"/>
      <c r="N6" s="790" t="s">
        <v>1265</v>
      </c>
      <c r="O6" s="790"/>
      <c r="P6" s="790"/>
      <c r="Q6" s="790"/>
      <c r="R6" s="790" t="s">
        <v>1266</v>
      </c>
      <c r="S6" s="790"/>
      <c r="T6" s="790"/>
      <c r="U6" s="790"/>
    </row>
    <row r="7" spans="1:21" ht="30.75" customHeight="1" x14ac:dyDescent="0.2">
      <c r="B7" s="715" t="s">
        <v>98</v>
      </c>
      <c r="C7" s="639"/>
      <c r="D7" s="639"/>
      <c r="E7" s="79" t="s">
        <v>1267</v>
      </c>
      <c r="F7" s="79" t="s">
        <v>1268</v>
      </c>
      <c r="G7" s="79" t="s">
        <v>1269</v>
      </c>
      <c r="H7" s="79" t="s">
        <v>1270</v>
      </c>
      <c r="I7" s="79" t="s">
        <v>1271</v>
      </c>
      <c r="J7" s="79" t="s">
        <v>1272</v>
      </c>
      <c r="K7" s="79" t="s">
        <v>1273</v>
      </c>
      <c r="L7" s="79" t="s">
        <v>1274</v>
      </c>
      <c r="M7" s="79" t="s">
        <v>1271</v>
      </c>
      <c r="N7" s="79" t="s">
        <v>1272</v>
      </c>
      <c r="O7" s="79" t="s">
        <v>1273</v>
      </c>
      <c r="P7" s="79" t="s">
        <v>1274</v>
      </c>
      <c r="Q7" s="79" t="s">
        <v>1271</v>
      </c>
      <c r="R7" s="79" t="s">
        <v>1272</v>
      </c>
      <c r="S7" s="79" t="s">
        <v>1273</v>
      </c>
      <c r="T7" s="79" t="s">
        <v>1274</v>
      </c>
      <c r="U7" s="79" t="s">
        <v>1271</v>
      </c>
    </row>
    <row r="8" spans="1:21" x14ac:dyDescent="0.2">
      <c r="A8" s="176" t="s">
        <v>167</v>
      </c>
      <c r="B8" s="678" t="s">
        <v>989</v>
      </c>
      <c r="C8" s="678"/>
      <c r="D8" s="678"/>
      <c r="E8" s="573">
        <v>0</v>
      </c>
      <c r="F8" s="573">
        <v>0</v>
      </c>
      <c r="G8" s="573">
        <v>0</v>
      </c>
      <c r="H8" s="573">
        <v>0</v>
      </c>
      <c r="I8" s="573">
        <v>25</v>
      </c>
      <c r="J8" s="573">
        <v>0</v>
      </c>
      <c r="K8" s="573">
        <v>0</v>
      </c>
      <c r="L8" s="573">
        <v>0</v>
      </c>
      <c r="M8" s="573">
        <v>25</v>
      </c>
      <c r="N8" s="573">
        <v>0</v>
      </c>
      <c r="O8" s="573">
        <v>0</v>
      </c>
      <c r="P8" s="573">
        <v>0</v>
      </c>
      <c r="Q8" s="573">
        <v>314</v>
      </c>
      <c r="R8" s="573">
        <v>0</v>
      </c>
      <c r="S8" s="573">
        <v>0</v>
      </c>
      <c r="T8" s="573">
        <v>0</v>
      </c>
      <c r="U8" s="573">
        <v>25</v>
      </c>
    </row>
    <row r="9" spans="1:21" x14ac:dyDescent="0.2">
      <c r="A9" s="176" t="s">
        <v>169</v>
      </c>
      <c r="B9" s="756" t="s">
        <v>1275</v>
      </c>
      <c r="C9" s="756"/>
      <c r="D9" s="756"/>
      <c r="E9" s="574">
        <v>0</v>
      </c>
      <c r="F9" s="574">
        <v>0</v>
      </c>
      <c r="G9" s="574">
        <v>0</v>
      </c>
      <c r="H9" s="574">
        <v>0</v>
      </c>
      <c r="I9" s="574">
        <v>25</v>
      </c>
      <c r="J9" s="574">
        <v>0</v>
      </c>
      <c r="K9" s="574">
        <v>0</v>
      </c>
      <c r="L9" s="574">
        <v>0</v>
      </c>
      <c r="M9" s="574">
        <v>25</v>
      </c>
      <c r="N9" s="574">
        <v>0</v>
      </c>
      <c r="O9" s="574">
        <v>0</v>
      </c>
      <c r="P9" s="574">
        <v>0</v>
      </c>
      <c r="Q9" s="574">
        <v>314</v>
      </c>
      <c r="R9" s="574">
        <v>0</v>
      </c>
      <c r="S9" s="574">
        <v>0</v>
      </c>
      <c r="T9" s="574">
        <v>0</v>
      </c>
      <c r="U9" s="574">
        <v>25</v>
      </c>
    </row>
    <row r="10" spans="1:21" x14ac:dyDescent="0.2">
      <c r="A10" s="176" t="s">
        <v>171</v>
      </c>
      <c r="C10" s="719" t="s">
        <v>1276</v>
      </c>
      <c r="D10" s="639"/>
      <c r="E10" s="575">
        <v>0</v>
      </c>
      <c r="F10" s="575">
        <v>0</v>
      </c>
      <c r="G10" s="575">
        <v>0</v>
      </c>
      <c r="H10" s="575">
        <v>0</v>
      </c>
      <c r="I10" s="575">
        <v>22</v>
      </c>
      <c r="J10" s="575">
        <v>0</v>
      </c>
      <c r="K10" s="575">
        <v>0</v>
      </c>
      <c r="L10" s="575">
        <v>0</v>
      </c>
      <c r="M10" s="575">
        <v>22</v>
      </c>
      <c r="N10" s="575">
        <v>0</v>
      </c>
      <c r="O10" s="575">
        <v>0</v>
      </c>
      <c r="P10" s="575">
        <v>0</v>
      </c>
      <c r="Q10" s="575">
        <v>282</v>
      </c>
      <c r="R10" s="575">
        <v>0</v>
      </c>
      <c r="S10" s="575">
        <v>0</v>
      </c>
      <c r="T10" s="575">
        <v>0</v>
      </c>
      <c r="U10" s="575">
        <v>22</v>
      </c>
    </row>
    <row r="11" spans="1:21" x14ac:dyDescent="0.2">
      <c r="A11" s="176" t="s">
        <v>173</v>
      </c>
      <c r="D11" s="95" t="s">
        <v>1277</v>
      </c>
      <c r="E11" s="575">
        <v>0</v>
      </c>
      <c r="F11" s="575">
        <v>0</v>
      </c>
      <c r="G11" s="575">
        <v>0</v>
      </c>
      <c r="H11" s="575">
        <v>0</v>
      </c>
      <c r="I11" s="575">
        <v>0</v>
      </c>
      <c r="J11" s="575">
        <v>0</v>
      </c>
      <c r="K11" s="575">
        <v>0</v>
      </c>
      <c r="L11" s="575">
        <v>0</v>
      </c>
      <c r="M11" s="575">
        <v>0</v>
      </c>
      <c r="N11" s="575">
        <v>0</v>
      </c>
      <c r="O11" s="575">
        <v>0</v>
      </c>
      <c r="P11" s="575">
        <v>0</v>
      </c>
      <c r="Q11" s="575">
        <v>0</v>
      </c>
      <c r="R11" s="575">
        <v>0</v>
      </c>
      <c r="S11" s="575">
        <v>0</v>
      </c>
      <c r="T11" s="575">
        <v>0</v>
      </c>
      <c r="U11" s="575">
        <v>0</v>
      </c>
    </row>
    <row r="12" spans="1:21" x14ac:dyDescent="0.2">
      <c r="A12" s="176" t="s">
        <v>175</v>
      </c>
      <c r="D12" s="95" t="s">
        <v>1278</v>
      </c>
      <c r="E12" s="575">
        <v>0</v>
      </c>
      <c r="F12" s="575">
        <v>0</v>
      </c>
      <c r="G12" s="575">
        <v>0</v>
      </c>
      <c r="H12" s="575">
        <v>0</v>
      </c>
      <c r="I12" s="575">
        <v>0</v>
      </c>
      <c r="J12" s="575">
        <v>0</v>
      </c>
      <c r="K12" s="575">
        <v>0</v>
      </c>
      <c r="L12" s="575">
        <v>0</v>
      </c>
      <c r="M12" s="575">
        <v>0</v>
      </c>
      <c r="N12" s="575">
        <v>0</v>
      </c>
      <c r="O12" s="575">
        <v>0</v>
      </c>
      <c r="P12" s="575">
        <v>0</v>
      </c>
      <c r="Q12" s="575">
        <v>0</v>
      </c>
      <c r="R12" s="575">
        <v>0</v>
      </c>
      <c r="S12" s="575">
        <v>0</v>
      </c>
      <c r="T12" s="575">
        <v>0</v>
      </c>
      <c r="U12" s="575">
        <v>0</v>
      </c>
    </row>
    <row r="13" spans="1:21" x14ac:dyDescent="0.2">
      <c r="A13" s="176" t="s">
        <v>177</v>
      </c>
      <c r="C13" s="719" t="s">
        <v>1279</v>
      </c>
      <c r="D13" s="639"/>
      <c r="E13" s="575">
        <v>0</v>
      </c>
      <c r="F13" s="575">
        <v>0</v>
      </c>
      <c r="G13" s="575">
        <v>0</v>
      </c>
      <c r="H13" s="575">
        <v>0</v>
      </c>
      <c r="I13" s="575">
        <v>22</v>
      </c>
      <c r="J13" s="575">
        <v>0</v>
      </c>
      <c r="K13" s="575">
        <v>0</v>
      </c>
      <c r="L13" s="575">
        <v>0</v>
      </c>
      <c r="M13" s="575">
        <v>22</v>
      </c>
      <c r="N13" s="575">
        <v>0</v>
      </c>
      <c r="O13" s="575">
        <v>0</v>
      </c>
      <c r="P13" s="575">
        <v>0</v>
      </c>
      <c r="Q13" s="575">
        <v>282</v>
      </c>
      <c r="R13" s="575">
        <v>0</v>
      </c>
      <c r="S13" s="575">
        <v>0</v>
      </c>
      <c r="T13" s="575">
        <v>0</v>
      </c>
      <c r="U13" s="575">
        <v>22</v>
      </c>
    </row>
    <row r="14" spans="1:21" x14ac:dyDescent="0.2">
      <c r="A14" s="176" t="s">
        <v>179</v>
      </c>
      <c r="D14" s="95" t="s">
        <v>1278</v>
      </c>
      <c r="E14" s="575">
        <v>0</v>
      </c>
      <c r="F14" s="575">
        <v>0</v>
      </c>
      <c r="G14" s="575">
        <v>0</v>
      </c>
      <c r="H14" s="575">
        <v>0</v>
      </c>
      <c r="I14" s="575">
        <v>0</v>
      </c>
      <c r="J14" s="575">
        <v>0</v>
      </c>
      <c r="K14" s="575">
        <v>0</v>
      </c>
      <c r="L14" s="575">
        <v>0</v>
      </c>
      <c r="M14" s="575">
        <v>0</v>
      </c>
      <c r="N14" s="575">
        <v>0</v>
      </c>
      <c r="O14" s="575">
        <v>0</v>
      </c>
      <c r="P14" s="575">
        <v>0</v>
      </c>
      <c r="Q14" s="575">
        <v>0</v>
      </c>
      <c r="R14" s="575">
        <v>0</v>
      </c>
      <c r="S14" s="575">
        <v>0</v>
      </c>
      <c r="T14" s="575">
        <v>0</v>
      </c>
      <c r="U14" s="575">
        <v>0</v>
      </c>
    </row>
    <row r="15" spans="1:21" x14ac:dyDescent="0.2">
      <c r="A15" s="176" t="s">
        <v>181</v>
      </c>
      <c r="C15" s="719" t="s">
        <v>1280</v>
      </c>
      <c r="D15" s="639"/>
      <c r="E15" s="575">
        <v>0</v>
      </c>
      <c r="F15" s="575">
        <v>0</v>
      </c>
      <c r="G15" s="575">
        <v>0</v>
      </c>
      <c r="H15" s="575">
        <v>0</v>
      </c>
      <c r="I15" s="575">
        <v>3</v>
      </c>
      <c r="J15" s="575">
        <v>0</v>
      </c>
      <c r="K15" s="575">
        <v>0</v>
      </c>
      <c r="L15" s="575">
        <v>0</v>
      </c>
      <c r="M15" s="575">
        <v>3</v>
      </c>
      <c r="N15" s="575">
        <v>0</v>
      </c>
      <c r="O15" s="575">
        <v>0</v>
      </c>
      <c r="P15" s="575">
        <v>0</v>
      </c>
      <c r="Q15" s="575">
        <v>32</v>
      </c>
      <c r="R15" s="575">
        <v>0</v>
      </c>
      <c r="S15" s="575">
        <v>0</v>
      </c>
      <c r="T15" s="575">
        <v>0</v>
      </c>
      <c r="U15" s="575">
        <v>3</v>
      </c>
    </row>
    <row r="16" spans="1:21" x14ac:dyDescent="0.2">
      <c r="A16" s="176" t="s">
        <v>183</v>
      </c>
      <c r="B16" s="719" t="s">
        <v>1281</v>
      </c>
      <c r="C16" s="639"/>
      <c r="D16" s="639"/>
      <c r="E16" s="575">
        <v>0</v>
      </c>
      <c r="F16" s="575">
        <v>0</v>
      </c>
      <c r="G16" s="575">
        <v>0</v>
      </c>
      <c r="H16" s="575">
        <v>0</v>
      </c>
      <c r="I16" s="575">
        <v>0</v>
      </c>
      <c r="J16" s="575">
        <v>0</v>
      </c>
      <c r="K16" s="575">
        <v>0</v>
      </c>
      <c r="L16" s="575">
        <v>0</v>
      </c>
      <c r="M16" s="575">
        <v>0</v>
      </c>
      <c r="N16" s="575">
        <v>0</v>
      </c>
      <c r="O16" s="575">
        <v>0</v>
      </c>
      <c r="P16" s="575">
        <v>0</v>
      </c>
      <c r="Q16" s="575">
        <v>0</v>
      </c>
      <c r="R16" s="575">
        <v>0</v>
      </c>
      <c r="S16" s="575">
        <v>0</v>
      </c>
      <c r="T16" s="575">
        <v>0</v>
      </c>
      <c r="U16" s="575">
        <v>0</v>
      </c>
    </row>
    <row r="17" spans="1:21" x14ac:dyDescent="0.2">
      <c r="A17" s="176" t="s">
        <v>185</v>
      </c>
      <c r="C17" s="719" t="s">
        <v>1276</v>
      </c>
      <c r="D17" s="639"/>
      <c r="E17" s="575">
        <v>0</v>
      </c>
      <c r="F17" s="575">
        <v>0</v>
      </c>
      <c r="G17" s="575">
        <v>0</v>
      </c>
      <c r="H17" s="575">
        <v>0</v>
      </c>
      <c r="I17" s="575">
        <v>0</v>
      </c>
      <c r="J17" s="575">
        <v>0</v>
      </c>
      <c r="K17" s="575">
        <v>0</v>
      </c>
      <c r="L17" s="575">
        <v>0</v>
      </c>
      <c r="M17" s="575">
        <v>0</v>
      </c>
      <c r="N17" s="575">
        <v>0</v>
      </c>
      <c r="O17" s="575">
        <v>0</v>
      </c>
      <c r="P17" s="575">
        <v>0</v>
      </c>
      <c r="Q17" s="575">
        <v>0</v>
      </c>
      <c r="R17" s="575">
        <v>0</v>
      </c>
      <c r="S17" s="575">
        <v>0</v>
      </c>
      <c r="T17" s="575">
        <v>0</v>
      </c>
      <c r="U17" s="575">
        <v>0</v>
      </c>
    </row>
    <row r="18" spans="1:21" x14ac:dyDescent="0.2">
      <c r="A18" s="176" t="s">
        <v>187</v>
      </c>
      <c r="D18" s="95" t="s">
        <v>1277</v>
      </c>
      <c r="E18" s="575">
        <v>0</v>
      </c>
      <c r="F18" s="575">
        <v>0</v>
      </c>
      <c r="G18" s="575">
        <v>0</v>
      </c>
      <c r="H18" s="575">
        <v>0</v>
      </c>
      <c r="I18" s="575">
        <v>0</v>
      </c>
      <c r="J18" s="575">
        <v>0</v>
      </c>
      <c r="K18" s="575">
        <v>0</v>
      </c>
      <c r="L18" s="575">
        <v>0</v>
      </c>
      <c r="M18" s="575">
        <v>0</v>
      </c>
      <c r="N18" s="575">
        <v>0</v>
      </c>
      <c r="O18" s="575">
        <v>0</v>
      </c>
      <c r="P18" s="575">
        <v>0</v>
      </c>
      <c r="Q18" s="575">
        <v>0</v>
      </c>
      <c r="R18" s="575">
        <v>0</v>
      </c>
      <c r="S18" s="575">
        <v>0</v>
      </c>
      <c r="T18" s="575">
        <v>0</v>
      </c>
      <c r="U18" s="575">
        <v>0</v>
      </c>
    </row>
    <row r="19" spans="1:21" x14ac:dyDescent="0.2">
      <c r="A19" s="176" t="s">
        <v>189</v>
      </c>
      <c r="D19" s="95" t="s">
        <v>1279</v>
      </c>
      <c r="E19" s="575">
        <v>0</v>
      </c>
      <c r="F19" s="575">
        <v>0</v>
      </c>
      <c r="G19" s="575">
        <v>0</v>
      </c>
      <c r="H19" s="575">
        <v>0</v>
      </c>
      <c r="I19" s="575">
        <v>0</v>
      </c>
      <c r="J19" s="575">
        <v>0</v>
      </c>
      <c r="K19" s="575">
        <v>0</v>
      </c>
      <c r="L19" s="575">
        <v>0</v>
      </c>
      <c r="M19" s="575">
        <v>0</v>
      </c>
      <c r="N19" s="575">
        <v>0</v>
      </c>
      <c r="O19" s="575">
        <v>0</v>
      </c>
      <c r="P19" s="575">
        <v>0</v>
      </c>
      <c r="Q19" s="575">
        <v>0</v>
      </c>
      <c r="R19" s="575">
        <v>0</v>
      </c>
      <c r="S19" s="575">
        <v>0</v>
      </c>
      <c r="T19" s="575">
        <v>0</v>
      </c>
      <c r="U19" s="575">
        <v>0</v>
      </c>
    </row>
    <row r="20" spans="1:21" x14ac:dyDescent="0.2">
      <c r="A20" s="176" t="s">
        <v>191</v>
      </c>
      <c r="C20" s="722" t="s">
        <v>1280</v>
      </c>
      <c r="D20" s="639"/>
      <c r="E20" s="576">
        <v>0</v>
      </c>
      <c r="F20" s="576">
        <v>0</v>
      </c>
      <c r="G20" s="576">
        <v>0</v>
      </c>
      <c r="H20" s="576">
        <v>0</v>
      </c>
      <c r="I20" s="576">
        <v>0</v>
      </c>
      <c r="J20" s="576">
        <v>0</v>
      </c>
      <c r="K20" s="576">
        <v>0</v>
      </c>
      <c r="L20" s="576">
        <v>0</v>
      </c>
      <c r="M20" s="576">
        <v>0</v>
      </c>
      <c r="N20" s="576">
        <v>0</v>
      </c>
      <c r="O20" s="576">
        <v>0</v>
      </c>
      <c r="P20" s="576">
        <v>0</v>
      </c>
      <c r="Q20" s="576">
        <v>0</v>
      </c>
      <c r="R20" s="576">
        <v>0</v>
      </c>
      <c r="S20" s="576">
        <v>0</v>
      </c>
      <c r="T20" s="576">
        <v>0</v>
      </c>
      <c r="U20" s="576">
        <v>0</v>
      </c>
    </row>
    <row r="21" spans="1:21" x14ac:dyDescent="0.2">
      <c r="B21" s="45"/>
      <c r="C21" s="45"/>
      <c r="D21" s="45"/>
      <c r="E21" s="45"/>
      <c r="F21" s="45"/>
      <c r="G21" s="45"/>
      <c r="H21" s="45"/>
      <c r="I21" s="45"/>
      <c r="J21" s="45"/>
      <c r="K21" s="45"/>
      <c r="L21" s="45"/>
      <c r="M21" s="45"/>
      <c r="N21" s="45"/>
      <c r="O21" s="45"/>
      <c r="P21" s="45"/>
      <c r="Q21" s="45"/>
      <c r="R21" s="45"/>
      <c r="S21" s="45"/>
      <c r="T21" s="45"/>
      <c r="U21" s="45"/>
    </row>
    <row r="22" spans="1:21" x14ac:dyDescent="0.2">
      <c r="E22" s="51" t="s">
        <v>93</v>
      </c>
      <c r="F22" s="51" t="s">
        <v>94</v>
      </c>
      <c r="G22" s="51" t="s">
        <v>95</v>
      </c>
      <c r="H22" s="51" t="s">
        <v>96</v>
      </c>
      <c r="I22" s="51" t="s">
        <v>97</v>
      </c>
      <c r="J22" s="51" t="s">
        <v>852</v>
      </c>
      <c r="K22" s="51" t="s">
        <v>853</v>
      </c>
      <c r="L22" s="51" t="s">
        <v>1013</v>
      </c>
      <c r="M22" s="51" t="s">
        <v>1014</v>
      </c>
      <c r="N22" s="51" t="s">
        <v>1015</v>
      </c>
      <c r="O22" s="51" t="s">
        <v>1016</v>
      </c>
      <c r="P22" s="51" t="s">
        <v>1017</v>
      </c>
      <c r="Q22" s="51" t="s">
        <v>1165</v>
      </c>
      <c r="R22" s="51" t="s">
        <v>1166</v>
      </c>
      <c r="S22" s="51" t="s">
        <v>1167</v>
      </c>
      <c r="T22" s="51" t="s">
        <v>1261</v>
      </c>
      <c r="U22" s="51" t="s">
        <v>1262</v>
      </c>
    </row>
    <row r="23" spans="1:21" ht="3.4" customHeight="1" x14ac:dyDescent="0.2"/>
    <row r="24" spans="1:21" x14ac:dyDescent="0.2">
      <c r="E24" s="725" t="s">
        <v>310</v>
      </c>
      <c r="F24" s="639"/>
      <c r="G24" s="639"/>
      <c r="H24" s="639"/>
      <c r="I24" s="639"/>
      <c r="J24" s="639"/>
      <c r="K24" s="639"/>
      <c r="L24" s="639"/>
      <c r="M24" s="639"/>
      <c r="N24" s="639"/>
      <c r="O24" s="639"/>
      <c r="P24" s="639"/>
      <c r="Q24" s="639"/>
      <c r="R24" s="639"/>
      <c r="S24" s="639"/>
      <c r="T24" s="639"/>
      <c r="U24" s="639"/>
    </row>
    <row r="25" spans="1:21" ht="22.5" customHeight="1" x14ac:dyDescent="0.2">
      <c r="E25" s="792" t="s">
        <v>1263</v>
      </c>
      <c r="F25" s="792"/>
      <c r="G25" s="792"/>
      <c r="H25" s="792"/>
      <c r="I25" s="792"/>
      <c r="J25" s="792" t="s">
        <v>1264</v>
      </c>
      <c r="K25" s="792"/>
      <c r="L25" s="792"/>
      <c r="M25" s="792"/>
      <c r="N25" s="792" t="s">
        <v>1265</v>
      </c>
      <c r="O25" s="792"/>
      <c r="P25" s="792"/>
      <c r="Q25" s="792"/>
      <c r="R25" s="792" t="s">
        <v>1266</v>
      </c>
      <c r="S25" s="792"/>
      <c r="T25" s="792"/>
      <c r="U25" s="792"/>
    </row>
    <row r="26" spans="1:21" ht="30.75" customHeight="1" x14ac:dyDescent="0.2">
      <c r="B26" s="715" t="s">
        <v>98</v>
      </c>
      <c r="C26" s="639"/>
      <c r="D26" s="639"/>
      <c r="E26" s="91" t="s">
        <v>1267</v>
      </c>
      <c r="F26" s="91" t="s">
        <v>1268</v>
      </c>
      <c r="G26" s="91" t="s">
        <v>1269</v>
      </c>
      <c r="H26" s="91" t="s">
        <v>1270</v>
      </c>
      <c r="I26" s="91" t="s">
        <v>1271</v>
      </c>
      <c r="J26" s="91" t="s">
        <v>1272</v>
      </c>
      <c r="K26" s="91" t="s">
        <v>1273</v>
      </c>
      <c r="L26" s="91" t="s">
        <v>1274</v>
      </c>
      <c r="M26" s="91" t="s">
        <v>1271</v>
      </c>
      <c r="N26" s="91" t="s">
        <v>1272</v>
      </c>
      <c r="O26" s="91" t="s">
        <v>1273</v>
      </c>
      <c r="P26" s="91" t="s">
        <v>1274</v>
      </c>
      <c r="Q26" s="91" t="s">
        <v>1271</v>
      </c>
      <c r="R26" s="91" t="s">
        <v>1272</v>
      </c>
      <c r="S26" s="91" t="s">
        <v>1273</v>
      </c>
      <c r="T26" s="91" t="s">
        <v>1274</v>
      </c>
      <c r="U26" s="91" t="s">
        <v>1271</v>
      </c>
    </row>
    <row r="27" spans="1:21" x14ac:dyDescent="0.2">
      <c r="A27" s="176" t="s">
        <v>167</v>
      </c>
      <c r="B27" s="678" t="s">
        <v>989</v>
      </c>
      <c r="C27" s="678"/>
      <c r="D27" s="678"/>
      <c r="E27" s="577">
        <v>0</v>
      </c>
      <c r="F27" s="577">
        <v>0</v>
      </c>
      <c r="G27" s="577">
        <v>0</v>
      </c>
      <c r="H27" s="577">
        <v>0</v>
      </c>
      <c r="I27" s="577">
        <v>26</v>
      </c>
      <c r="J27" s="577">
        <v>0</v>
      </c>
      <c r="K27" s="577">
        <v>0</v>
      </c>
      <c r="L27" s="577">
        <v>0</v>
      </c>
      <c r="M27" s="577">
        <v>26</v>
      </c>
      <c r="N27" s="577">
        <v>0</v>
      </c>
      <c r="O27" s="577">
        <v>0</v>
      </c>
      <c r="P27" s="577">
        <v>0</v>
      </c>
      <c r="Q27" s="577">
        <v>319</v>
      </c>
      <c r="R27" s="577">
        <v>0</v>
      </c>
      <c r="S27" s="577">
        <v>0</v>
      </c>
      <c r="T27" s="577">
        <v>0</v>
      </c>
      <c r="U27" s="577">
        <v>26</v>
      </c>
    </row>
    <row r="28" spans="1:21" x14ac:dyDescent="0.2">
      <c r="A28" s="176" t="s">
        <v>169</v>
      </c>
      <c r="B28" s="756" t="s">
        <v>1275</v>
      </c>
      <c r="C28" s="756"/>
      <c r="D28" s="756"/>
      <c r="E28" s="578">
        <v>0</v>
      </c>
      <c r="F28" s="578">
        <v>0</v>
      </c>
      <c r="G28" s="578">
        <v>0</v>
      </c>
      <c r="H28" s="578">
        <v>0</v>
      </c>
      <c r="I28" s="578">
        <v>26</v>
      </c>
      <c r="J28" s="578">
        <v>0</v>
      </c>
      <c r="K28" s="578">
        <v>0</v>
      </c>
      <c r="L28" s="578">
        <v>0</v>
      </c>
      <c r="M28" s="578">
        <v>26</v>
      </c>
      <c r="N28" s="578">
        <v>0</v>
      </c>
      <c r="O28" s="578">
        <v>0</v>
      </c>
      <c r="P28" s="578">
        <v>0</v>
      </c>
      <c r="Q28" s="578">
        <v>319</v>
      </c>
      <c r="R28" s="578">
        <v>0</v>
      </c>
      <c r="S28" s="578">
        <v>0</v>
      </c>
      <c r="T28" s="578">
        <v>0</v>
      </c>
      <c r="U28" s="578">
        <v>26</v>
      </c>
    </row>
    <row r="29" spans="1:21" x14ac:dyDescent="0.2">
      <c r="A29" s="176" t="s">
        <v>171</v>
      </c>
      <c r="C29" s="719" t="s">
        <v>1276</v>
      </c>
      <c r="D29" s="639"/>
      <c r="E29" s="579">
        <v>0</v>
      </c>
      <c r="F29" s="579">
        <v>0</v>
      </c>
      <c r="G29" s="579">
        <v>0</v>
      </c>
      <c r="H29" s="579">
        <v>0</v>
      </c>
      <c r="I29" s="579">
        <v>23</v>
      </c>
      <c r="J29" s="579">
        <v>0</v>
      </c>
      <c r="K29" s="579">
        <v>0</v>
      </c>
      <c r="L29" s="579">
        <v>0</v>
      </c>
      <c r="M29" s="579">
        <v>23</v>
      </c>
      <c r="N29" s="579">
        <v>0</v>
      </c>
      <c r="O29" s="579">
        <v>0</v>
      </c>
      <c r="P29" s="579">
        <v>0</v>
      </c>
      <c r="Q29" s="579">
        <v>287</v>
      </c>
      <c r="R29" s="579">
        <v>0</v>
      </c>
      <c r="S29" s="579">
        <v>0</v>
      </c>
      <c r="T29" s="579">
        <v>0</v>
      </c>
      <c r="U29" s="579">
        <v>23</v>
      </c>
    </row>
    <row r="30" spans="1:21" x14ac:dyDescent="0.2">
      <c r="A30" s="176" t="s">
        <v>173</v>
      </c>
      <c r="D30" s="95" t="s">
        <v>1277</v>
      </c>
      <c r="E30" s="579">
        <v>0</v>
      </c>
      <c r="F30" s="579">
        <v>0</v>
      </c>
      <c r="G30" s="579">
        <v>0</v>
      </c>
      <c r="H30" s="579">
        <v>0</v>
      </c>
      <c r="I30" s="579">
        <v>0</v>
      </c>
      <c r="J30" s="579">
        <v>0</v>
      </c>
      <c r="K30" s="579">
        <v>0</v>
      </c>
      <c r="L30" s="579">
        <v>0</v>
      </c>
      <c r="M30" s="579">
        <v>0</v>
      </c>
      <c r="N30" s="579">
        <v>0</v>
      </c>
      <c r="O30" s="579">
        <v>0</v>
      </c>
      <c r="P30" s="579">
        <v>0</v>
      </c>
      <c r="Q30" s="579">
        <v>0</v>
      </c>
      <c r="R30" s="579">
        <v>0</v>
      </c>
      <c r="S30" s="579">
        <v>0</v>
      </c>
      <c r="T30" s="579">
        <v>0</v>
      </c>
      <c r="U30" s="579">
        <v>0</v>
      </c>
    </row>
    <row r="31" spans="1:21" x14ac:dyDescent="0.2">
      <c r="A31" s="176" t="s">
        <v>175</v>
      </c>
      <c r="D31" s="95" t="s">
        <v>1278</v>
      </c>
      <c r="E31" s="579">
        <v>0</v>
      </c>
      <c r="F31" s="579">
        <v>0</v>
      </c>
      <c r="G31" s="579">
        <v>0</v>
      </c>
      <c r="H31" s="579">
        <v>0</v>
      </c>
      <c r="I31" s="579">
        <v>0</v>
      </c>
      <c r="J31" s="579">
        <v>0</v>
      </c>
      <c r="K31" s="579">
        <v>0</v>
      </c>
      <c r="L31" s="579">
        <v>0</v>
      </c>
      <c r="M31" s="579">
        <v>0</v>
      </c>
      <c r="N31" s="579">
        <v>0</v>
      </c>
      <c r="O31" s="579">
        <v>0</v>
      </c>
      <c r="P31" s="579">
        <v>0</v>
      </c>
      <c r="Q31" s="579">
        <v>0</v>
      </c>
      <c r="R31" s="579">
        <v>0</v>
      </c>
      <c r="S31" s="579">
        <v>0</v>
      </c>
      <c r="T31" s="579">
        <v>0</v>
      </c>
      <c r="U31" s="579">
        <v>0</v>
      </c>
    </row>
    <row r="32" spans="1:21" x14ac:dyDescent="0.2">
      <c r="A32" s="176" t="s">
        <v>177</v>
      </c>
      <c r="C32" s="719" t="s">
        <v>1279</v>
      </c>
      <c r="D32" s="639"/>
      <c r="E32" s="579">
        <v>0</v>
      </c>
      <c r="F32" s="579">
        <v>0</v>
      </c>
      <c r="G32" s="579">
        <v>0</v>
      </c>
      <c r="H32" s="579">
        <v>0</v>
      </c>
      <c r="I32" s="579">
        <v>23</v>
      </c>
      <c r="J32" s="579">
        <v>0</v>
      </c>
      <c r="K32" s="579">
        <v>0</v>
      </c>
      <c r="L32" s="579">
        <v>0</v>
      </c>
      <c r="M32" s="579">
        <v>23</v>
      </c>
      <c r="N32" s="579">
        <v>0</v>
      </c>
      <c r="O32" s="579">
        <v>0</v>
      </c>
      <c r="P32" s="579">
        <v>0</v>
      </c>
      <c r="Q32" s="579">
        <v>287</v>
      </c>
      <c r="R32" s="579">
        <v>0</v>
      </c>
      <c r="S32" s="579">
        <v>0</v>
      </c>
      <c r="T32" s="579">
        <v>0</v>
      </c>
      <c r="U32" s="579">
        <v>23</v>
      </c>
    </row>
    <row r="33" spans="1:21" x14ac:dyDescent="0.2">
      <c r="A33" s="176" t="s">
        <v>179</v>
      </c>
      <c r="D33" s="95" t="s">
        <v>1278</v>
      </c>
      <c r="E33" s="579">
        <v>0</v>
      </c>
      <c r="F33" s="579">
        <v>0</v>
      </c>
      <c r="G33" s="579">
        <v>0</v>
      </c>
      <c r="H33" s="579">
        <v>0</v>
      </c>
      <c r="I33" s="579">
        <v>0</v>
      </c>
      <c r="J33" s="579">
        <v>0</v>
      </c>
      <c r="K33" s="579">
        <v>0</v>
      </c>
      <c r="L33" s="579">
        <v>0</v>
      </c>
      <c r="M33" s="579">
        <v>0</v>
      </c>
      <c r="N33" s="579">
        <v>0</v>
      </c>
      <c r="O33" s="579">
        <v>0</v>
      </c>
      <c r="P33" s="579">
        <v>0</v>
      </c>
      <c r="Q33" s="579">
        <v>0</v>
      </c>
      <c r="R33" s="579">
        <v>0</v>
      </c>
      <c r="S33" s="579">
        <v>0</v>
      </c>
      <c r="T33" s="579">
        <v>0</v>
      </c>
      <c r="U33" s="579">
        <v>0</v>
      </c>
    </row>
    <row r="34" spans="1:21" x14ac:dyDescent="0.2">
      <c r="A34" s="176" t="s">
        <v>181</v>
      </c>
      <c r="C34" s="719" t="s">
        <v>1280</v>
      </c>
      <c r="D34" s="639"/>
      <c r="E34" s="579">
        <v>0</v>
      </c>
      <c r="F34" s="579">
        <v>0</v>
      </c>
      <c r="G34" s="579">
        <v>0</v>
      </c>
      <c r="H34" s="579">
        <v>0</v>
      </c>
      <c r="I34" s="579">
        <v>3</v>
      </c>
      <c r="J34" s="579">
        <v>0</v>
      </c>
      <c r="K34" s="579">
        <v>0</v>
      </c>
      <c r="L34" s="579">
        <v>0</v>
      </c>
      <c r="M34" s="579">
        <v>3</v>
      </c>
      <c r="N34" s="579">
        <v>0</v>
      </c>
      <c r="O34" s="579">
        <v>0</v>
      </c>
      <c r="P34" s="579">
        <v>0</v>
      </c>
      <c r="Q34" s="579">
        <v>32</v>
      </c>
      <c r="R34" s="579">
        <v>0</v>
      </c>
      <c r="S34" s="579">
        <v>0</v>
      </c>
      <c r="T34" s="579">
        <v>0</v>
      </c>
      <c r="U34" s="579">
        <v>3</v>
      </c>
    </row>
    <row r="35" spans="1:21" x14ac:dyDescent="0.2">
      <c r="A35" s="176" t="s">
        <v>183</v>
      </c>
      <c r="B35" s="719" t="s">
        <v>1281</v>
      </c>
      <c r="C35" s="639"/>
      <c r="D35" s="639"/>
      <c r="E35" s="579">
        <v>0</v>
      </c>
      <c r="F35" s="579">
        <v>0</v>
      </c>
      <c r="G35" s="579">
        <v>0</v>
      </c>
      <c r="H35" s="579">
        <v>0</v>
      </c>
      <c r="I35" s="579">
        <v>0</v>
      </c>
      <c r="J35" s="579">
        <v>0</v>
      </c>
      <c r="K35" s="579">
        <v>0</v>
      </c>
      <c r="L35" s="579">
        <v>0</v>
      </c>
      <c r="M35" s="579">
        <v>0</v>
      </c>
      <c r="N35" s="579">
        <v>0</v>
      </c>
      <c r="O35" s="579">
        <v>0</v>
      </c>
      <c r="P35" s="579">
        <v>0</v>
      </c>
      <c r="Q35" s="579">
        <v>0</v>
      </c>
      <c r="R35" s="579">
        <v>0</v>
      </c>
      <c r="S35" s="579">
        <v>0</v>
      </c>
      <c r="T35" s="579">
        <v>0</v>
      </c>
      <c r="U35" s="579">
        <v>0</v>
      </c>
    </row>
    <row r="36" spans="1:21" x14ac:dyDescent="0.2">
      <c r="A36" s="176" t="s">
        <v>185</v>
      </c>
      <c r="C36" s="719" t="s">
        <v>1276</v>
      </c>
      <c r="D36" s="639"/>
      <c r="E36" s="579">
        <v>0</v>
      </c>
      <c r="F36" s="579">
        <v>0</v>
      </c>
      <c r="G36" s="579">
        <v>0</v>
      </c>
      <c r="H36" s="579">
        <v>0</v>
      </c>
      <c r="I36" s="579">
        <v>0</v>
      </c>
      <c r="J36" s="579">
        <v>0</v>
      </c>
      <c r="K36" s="579">
        <v>0</v>
      </c>
      <c r="L36" s="579">
        <v>0</v>
      </c>
      <c r="M36" s="579">
        <v>0</v>
      </c>
      <c r="N36" s="579">
        <v>0</v>
      </c>
      <c r="O36" s="579">
        <v>0</v>
      </c>
      <c r="P36" s="579">
        <v>0</v>
      </c>
      <c r="Q36" s="579">
        <v>0</v>
      </c>
      <c r="R36" s="579">
        <v>0</v>
      </c>
      <c r="S36" s="579">
        <v>0</v>
      </c>
      <c r="T36" s="579">
        <v>0</v>
      </c>
      <c r="U36" s="579">
        <v>0</v>
      </c>
    </row>
    <row r="37" spans="1:21" x14ac:dyDescent="0.2">
      <c r="A37" s="176" t="s">
        <v>187</v>
      </c>
      <c r="D37" s="95" t="s">
        <v>1277</v>
      </c>
      <c r="E37" s="579">
        <v>0</v>
      </c>
      <c r="F37" s="579">
        <v>0</v>
      </c>
      <c r="G37" s="579">
        <v>0</v>
      </c>
      <c r="H37" s="579">
        <v>0</v>
      </c>
      <c r="I37" s="579">
        <v>0</v>
      </c>
      <c r="J37" s="579">
        <v>0</v>
      </c>
      <c r="K37" s="579">
        <v>0</v>
      </c>
      <c r="L37" s="579">
        <v>0</v>
      </c>
      <c r="M37" s="579">
        <v>0</v>
      </c>
      <c r="N37" s="579">
        <v>0</v>
      </c>
      <c r="O37" s="579">
        <v>0</v>
      </c>
      <c r="P37" s="579">
        <v>0</v>
      </c>
      <c r="Q37" s="579">
        <v>0</v>
      </c>
      <c r="R37" s="579">
        <v>0</v>
      </c>
      <c r="S37" s="579">
        <v>0</v>
      </c>
      <c r="T37" s="579">
        <v>0</v>
      </c>
      <c r="U37" s="579">
        <v>0</v>
      </c>
    </row>
    <row r="38" spans="1:21" x14ac:dyDescent="0.2">
      <c r="A38" s="176" t="s">
        <v>189</v>
      </c>
      <c r="D38" s="95" t="s">
        <v>1279</v>
      </c>
      <c r="E38" s="579">
        <v>0</v>
      </c>
      <c r="F38" s="579">
        <v>0</v>
      </c>
      <c r="G38" s="579">
        <v>0</v>
      </c>
      <c r="H38" s="579">
        <v>0</v>
      </c>
      <c r="I38" s="579">
        <v>0</v>
      </c>
      <c r="J38" s="579">
        <v>0</v>
      </c>
      <c r="K38" s="579">
        <v>0</v>
      </c>
      <c r="L38" s="579">
        <v>0</v>
      </c>
      <c r="M38" s="579">
        <v>0</v>
      </c>
      <c r="N38" s="579">
        <v>0</v>
      </c>
      <c r="O38" s="579">
        <v>0</v>
      </c>
      <c r="P38" s="579">
        <v>0</v>
      </c>
      <c r="Q38" s="579">
        <v>0</v>
      </c>
      <c r="R38" s="579">
        <v>0</v>
      </c>
      <c r="S38" s="579">
        <v>0</v>
      </c>
      <c r="T38" s="579">
        <v>0</v>
      </c>
      <c r="U38" s="579">
        <v>0</v>
      </c>
    </row>
    <row r="39" spans="1:21" x14ac:dyDescent="0.2">
      <c r="A39" s="176" t="s">
        <v>191</v>
      </c>
      <c r="C39" s="722" t="s">
        <v>1280</v>
      </c>
      <c r="D39" s="639"/>
      <c r="E39" s="580">
        <v>0</v>
      </c>
      <c r="F39" s="580">
        <v>0</v>
      </c>
      <c r="G39" s="580">
        <v>0</v>
      </c>
      <c r="H39" s="580">
        <v>0</v>
      </c>
      <c r="I39" s="580">
        <v>0</v>
      </c>
      <c r="J39" s="580">
        <v>0</v>
      </c>
      <c r="K39" s="580">
        <v>0</v>
      </c>
      <c r="L39" s="580">
        <v>0</v>
      </c>
      <c r="M39" s="580">
        <v>0</v>
      </c>
      <c r="N39" s="580">
        <v>0</v>
      </c>
      <c r="O39" s="580">
        <v>0</v>
      </c>
      <c r="P39" s="580">
        <v>0</v>
      </c>
      <c r="Q39" s="580">
        <v>0</v>
      </c>
      <c r="R39" s="580">
        <v>0</v>
      </c>
      <c r="S39" s="580">
        <v>0</v>
      </c>
      <c r="T39" s="580">
        <v>0</v>
      </c>
      <c r="U39" s="580">
        <v>0</v>
      </c>
    </row>
    <row r="40" spans="1:21" x14ac:dyDescent="0.2">
      <c r="B40" s="45"/>
      <c r="C40" s="45"/>
      <c r="D40" s="45"/>
      <c r="E40" s="45"/>
      <c r="F40" s="45"/>
      <c r="G40" s="45"/>
      <c r="H40" s="45"/>
      <c r="I40" s="45"/>
      <c r="J40" s="45"/>
      <c r="K40" s="45"/>
      <c r="L40" s="45"/>
      <c r="M40" s="45"/>
      <c r="N40" s="45"/>
      <c r="O40" s="45"/>
      <c r="P40" s="45"/>
      <c r="Q40" s="45"/>
      <c r="R40" s="45"/>
      <c r="S40" s="45"/>
      <c r="T40" s="45"/>
      <c r="U40" s="45"/>
    </row>
    <row r="41" spans="1:21" x14ac:dyDescent="0.2">
      <c r="E41" s="51" t="s">
        <v>93</v>
      </c>
      <c r="F41" s="51" t="s">
        <v>94</v>
      </c>
      <c r="G41" s="51" t="s">
        <v>95</v>
      </c>
      <c r="H41" s="51" t="s">
        <v>96</v>
      </c>
      <c r="I41" s="51" t="s">
        <v>97</v>
      </c>
      <c r="J41" s="51" t="s">
        <v>852</v>
      </c>
      <c r="K41" s="51" t="s">
        <v>853</v>
      </c>
      <c r="L41" s="51" t="s">
        <v>1013</v>
      </c>
      <c r="M41" s="51" t="s">
        <v>1014</v>
      </c>
      <c r="N41" s="51" t="s">
        <v>1015</v>
      </c>
      <c r="O41" s="51" t="s">
        <v>1016</v>
      </c>
      <c r="P41" s="51" t="s">
        <v>1017</v>
      </c>
      <c r="Q41" s="51" t="s">
        <v>1165</v>
      </c>
      <c r="R41" s="51" t="s">
        <v>1166</v>
      </c>
      <c r="S41" s="51" t="s">
        <v>1167</v>
      </c>
      <c r="T41" s="51" t="s">
        <v>1261</v>
      </c>
      <c r="U41" s="51" t="s">
        <v>1262</v>
      </c>
    </row>
    <row r="42" spans="1:21" ht="3.4" customHeight="1" x14ac:dyDescent="0.2"/>
    <row r="43" spans="1:21" x14ac:dyDescent="0.2">
      <c r="E43" s="725" t="s">
        <v>326</v>
      </c>
      <c r="F43" s="639"/>
      <c r="G43" s="639"/>
      <c r="H43" s="639"/>
      <c r="I43" s="639"/>
      <c r="J43" s="639"/>
      <c r="K43" s="639"/>
      <c r="L43" s="639"/>
      <c r="M43" s="639"/>
      <c r="N43" s="639"/>
      <c r="O43" s="639"/>
      <c r="P43" s="639"/>
      <c r="Q43" s="639"/>
      <c r="R43" s="639"/>
      <c r="S43" s="639"/>
      <c r="T43" s="639"/>
      <c r="U43" s="639"/>
    </row>
    <row r="44" spans="1:21" ht="22.5" customHeight="1" x14ac:dyDescent="0.2">
      <c r="E44" s="792" t="s">
        <v>1263</v>
      </c>
      <c r="F44" s="792"/>
      <c r="G44" s="792"/>
      <c r="H44" s="792"/>
      <c r="I44" s="792"/>
      <c r="J44" s="792" t="s">
        <v>1264</v>
      </c>
      <c r="K44" s="792"/>
      <c r="L44" s="792"/>
      <c r="M44" s="792"/>
      <c r="N44" s="792" t="s">
        <v>1265</v>
      </c>
      <c r="O44" s="792"/>
      <c r="P44" s="792"/>
      <c r="Q44" s="792"/>
      <c r="R44" s="792" t="s">
        <v>1266</v>
      </c>
      <c r="S44" s="792"/>
      <c r="T44" s="792"/>
      <c r="U44" s="792"/>
    </row>
    <row r="45" spans="1:21" ht="30.75" customHeight="1" x14ac:dyDescent="0.2">
      <c r="B45" s="715" t="s">
        <v>98</v>
      </c>
      <c r="C45" s="639"/>
      <c r="D45" s="639"/>
      <c r="E45" s="91" t="s">
        <v>1267</v>
      </c>
      <c r="F45" s="91" t="s">
        <v>1268</v>
      </c>
      <c r="G45" s="91" t="s">
        <v>1269</v>
      </c>
      <c r="H45" s="91" t="s">
        <v>1270</v>
      </c>
      <c r="I45" s="91" t="s">
        <v>1271</v>
      </c>
      <c r="J45" s="91" t="s">
        <v>1272</v>
      </c>
      <c r="K45" s="91" t="s">
        <v>1273</v>
      </c>
      <c r="L45" s="91" t="s">
        <v>1274</v>
      </c>
      <c r="M45" s="91" t="s">
        <v>1271</v>
      </c>
      <c r="N45" s="91" t="s">
        <v>1272</v>
      </c>
      <c r="O45" s="91" t="s">
        <v>1273</v>
      </c>
      <c r="P45" s="91" t="s">
        <v>1274</v>
      </c>
      <c r="Q45" s="91" t="s">
        <v>1271</v>
      </c>
      <c r="R45" s="91" t="s">
        <v>1272</v>
      </c>
      <c r="S45" s="91" t="s">
        <v>1273</v>
      </c>
      <c r="T45" s="91" t="s">
        <v>1274</v>
      </c>
      <c r="U45" s="91" t="s">
        <v>1271</v>
      </c>
    </row>
    <row r="46" spans="1:21" x14ac:dyDescent="0.2">
      <c r="A46" s="176" t="s">
        <v>167</v>
      </c>
      <c r="B46" s="678" t="s">
        <v>989</v>
      </c>
      <c r="C46" s="678"/>
      <c r="D46" s="678"/>
      <c r="E46" s="577">
        <v>0</v>
      </c>
      <c r="F46" s="577">
        <v>0</v>
      </c>
      <c r="G46" s="577">
        <v>0</v>
      </c>
      <c r="H46" s="577">
        <v>0</v>
      </c>
      <c r="I46" s="577">
        <v>26</v>
      </c>
      <c r="J46" s="577">
        <v>0</v>
      </c>
      <c r="K46" s="577">
        <v>0</v>
      </c>
      <c r="L46" s="577">
        <v>0</v>
      </c>
      <c r="M46" s="577">
        <v>26</v>
      </c>
      <c r="N46" s="577">
        <v>0</v>
      </c>
      <c r="O46" s="577">
        <v>0</v>
      </c>
      <c r="P46" s="577">
        <v>0</v>
      </c>
      <c r="Q46" s="577">
        <v>326</v>
      </c>
      <c r="R46" s="577">
        <v>0</v>
      </c>
      <c r="S46" s="577">
        <v>0</v>
      </c>
      <c r="T46" s="577">
        <v>0</v>
      </c>
      <c r="U46" s="577">
        <v>26</v>
      </c>
    </row>
    <row r="47" spans="1:21" x14ac:dyDescent="0.2">
      <c r="A47" s="176" t="s">
        <v>169</v>
      </c>
      <c r="B47" s="756" t="s">
        <v>1275</v>
      </c>
      <c r="C47" s="756"/>
      <c r="D47" s="756"/>
      <c r="E47" s="578">
        <v>0</v>
      </c>
      <c r="F47" s="578">
        <v>0</v>
      </c>
      <c r="G47" s="578">
        <v>0</v>
      </c>
      <c r="H47" s="578">
        <v>0</v>
      </c>
      <c r="I47" s="578">
        <v>26</v>
      </c>
      <c r="J47" s="578">
        <v>0</v>
      </c>
      <c r="K47" s="578">
        <v>0</v>
      </c>
      <c r="L47" s="578">
        <v>0</v>
      </c>
      <c r="M47" s="578">
        <v>26</v>
      </c>
      <c r="N47" s="578">
        <v>0</v>
      </c>
      <c r="O47" s="578">
        <v>0</v>
      </c>
      <c r="P47" s="578">
        <v>0</v>
      </c>
      <c r="Q47" s="578">
        <v>326</v>
      </c>
      <c r="R47" s="578">
        <v>0</v>
      </c>
      <c r="S47" s="578">
        <v>0</v>
      </c>
      <c r="T47" s="578">
        <v>0</v>
      </c>
      <c r="U47" s="578">
        <v>26</v>
      </c>
    </row>
    <row r="48" spans="1:21" x14ac:dyDescent="0.2">
      <c r="A48" s="176" t="s">
        <v>171</v>
      </c>
      <c r="C48" s="719" t="s">
        <v>1276</v>
      </c>
      <c r="D48" s="639"/>
      <c r="E48" s="579">
        <v>0</v>
      </c>
      <c r="F48" s="579">
        <v>0</v>
      </c>
      <c r="G48" s="579">
        <v>0</v>
      </c>
      <c r="H48" s="579">
        <v>0</v>
      </c>
      <c r="I48" s="579">
        <v>24</v>
      </c>
      <c r="J48" s="579">
        <v>0</v>
      </c>
      <c r="K48" s="579">
        <v>0</v>
      </c>
      <c r="L48" s="579">
        <v>0</v>
      </c>
      <c r="M48" s="579">
        <v>24</v>
      </c>
      <c r="N48" s="579">
        <v>0</v>
      </c>
      <c r="O48" s="579">
        <v>0</v>
      </c>
      <c r="P48" s="579">
        <v>0</v>
      </c>
      <c r="Q48" s="579">
        <v>295</v>
      </c>
      <c r="R48" s="579">
        <v>0</v>
      </c>
      <c r="S48" s="579">
        <v>0</v>
      </c>
      <c r="T48" s="579">
        <v>0</v>
      </c>
      <c r="U48" s="579">
        <v>24</v>
      </c>
    </row>
    <row r="49" spans="1:21" x14ac:dyDescent="0.2">
      <c r="A49" s="176" t="s">
        <v>173</v>
      </c>
      <c r="D49" s="95" t="s">
        <v>1277</v>
      </c>
      <c r="E49" s="579">
        <v>0</v>
      </c>
      <c r="F49" s="579">
        <v>0</v>
      </c>
      <c r="G49" s="579">
        <v>0</v>
      </c>
      <c r="H49" s="579">
        <v>0</v>
      </c>
      <c r="I49" s="579">
        <v>0</v>
      </c>
      <c r="J49" s="579">
        <v>0</v>
      </c>
      <c r="K49" s="579">
        <v>0</v>
      </c>
      <c r="L49" s="579">
        <v>0</v>
      </c>
      <c r="M49" s="579">
        <v>0</v>
      </c>
      <c r="N49" s="579">
        <v>0</v>
      </c>
      <c r="O49" s="579">
        <v>0</v>
      </c>
      <c r="P49" s="579">
        <v>0</v>
      </c>
      <c r="Q49" s="579">
        <v>0</v>
      </c>
      <c r="R49" s="579">
        <v>0</v>
      </c>
      <c r="S49" s="579">
        <v>0</v>
      </c>
      <c r="T49" s="579">
        <v>0</v>
      </c>
      <c r="U49" s="579">
        <v>0</v>
      </c>
    </row>
    <row r="50" spans="1:21" x14ac:dyDescent="0.2">
      <c r="A50" s="176" t="s">
        <v>175</v>
      </c>
      <c r="D50" s="95" t="s">
        <v>1278</v>
      </c>
      <c r="E50" s="579">
        <v>0</v>
      </c>
      <c r="F50" s="579">
        <v>0</v>
      </c>
      <c r="G50" s="579">
        <v>0</v>
      </c>
      <c r="H50" s="579">
        <v>0</v>
      </c>
      <c r="I50" s="579">
        <v>0</v>
      </c>
      <c r="J50" s="579">
        <v>0</v>
      </c>
      <c r="K50" s="579">
        <v>0</v>
      </c>
      <c r="L50" s="579">
        <v>0</v>
      </c>
      <c r="M50" s="579">
        <v>0</v>
      </c>
      <c r="N50" s="579">
        <v>0</v>
      </c>
      <c r="O50" s="579">
        <v>0</v>
      </c>
      <c r="P50" s="579">
        <v>0</v>
      </c>
      <c r="Q50" s="579">
        <v>0</v>
      </c>
      <c r="R50" s="579">
        <v>0</v>
      </c>
      <c r="S50" s="579">
        <v>0</v>
      </c>
      <c r="T50" s="579">
        <v>0</v>
      </c>
      <c r="U50" s="579">
        <v>0</v>
      </c>
    </row>
    <row r="51" spans="1:21" x14ac:dyDescent="0.2">
      <c r="A51" s="176" t="s">
        <v>177</v>
      </c>
      <c r="C51" s="719" t="s">
        <v>1279</v>
      </c>
      <c r="D51" s="639"/>
      <c r="E51" s="579">
        <v>0</v>
      </c>
      <c r="F51" s="579">
        <v>0</v>
      </c>
      <c r="G51" s="579">
        <v>0</v>
      </c>
      <c r="H51" s="579">
        <v>0</v>
      </c>
      <c r="I51" s="579">
        <v>24</v>
      </c>
      <c r="J51" s="579">
        <v>0</v>
      </c>
      <c r="K51" s="579">
        <v>0</v>
      </c>
      <c r="L51" s="579">
        <v>0</v>
      </c>
      <c r="M51" s="579">
        <v>24</v>
      </c>
      <c r="N51" s="579">
        <v>0</v>
      </c>
      <c r="O51" s="579">
        <v>0</v>
      </c>
      <c r="P51" s="579">
        <v>0</v>
      </c>
      <c r="Q51" s="579">
        <v>295</v>
      </c>
      <c r="R51" s="579">
        <v>0</v>
      </c>
      <c r="S51" s="579">
        <v>0</v>
      </c>
      <c r="T51" s="579">
        <v>0</v>
      </c>
      <c r="U51" s="579">
        <v>24</v>
      </c>
    </row>
    <row r="52" spans="1:21" x14ac:dyDescent="0.2">
      <c r="A52" s="176" t="s">
        <v>179</v>
      </c>
      <c r="D52" s="95" t="s">
        <v>1278</v>
      </c>
      <c r="E52" s="579">
        <v>0</v>
      </c>
      <c r="F52" s="579">
        <v>0</v>
      </c>
      <c r="G52" s="579">
        <v>0</v>
      </c>
      <c r="H52" s="579">
        <v>0</v>
      </c>
      <c r="I52" s="579">
        <v>0</v>
      </c>
      <c r="J52" s="579">
        <v>0</v>
      </c>
      <c r="K52" s="579">
        <v>0</v>
      </c>
      <c r="L52" s="579">
        <v>0</v>
      </c>
      <c r="M52" s="579">
        <v>0</v>
      </c>
      <c r="N52" s="579">
        <v>0</v>
      </c>
      <c r="O52" s="579">
        <v>0</v>
      </c>
      <c r="P52" s="579">
        <v>0</v>
      </c>
      <c r="Q52" s="579">
        <v>0</v>
      </c>
      <c r="R52" s="579">
        <v>0</v>
      </c>
      <c r="S52" s="579">
        <v>0</v>
      </c>
      <c r="T52" s="579">
        <v>0</v>
      </c>
      <c r="U52" s="579">
        <v>0</v>
      </c>
    </row>
    <row r="53" spans="1:21" x14ac:dyDescent="0.2">
      <c r="A53" s="176" t="s">
        <v>181</v>
      </c>
      <c r="D53" s="95" t="s">
        <v>1280</v>
      </c>
      <c r="E53" s="579">
        <v>0</v>
      </c>
      <c r="F53" s="579">
        <v>0</v>
      </c>
      <c r="G53" s="579">
        <v>0</v>
      </c>
      <c r="H53" s="579">
        <v>0</v>
      </c>
      <c r="I53" s="579">
        <v>2</v>
      </c>
      <c r="J53" s="579">
        <v>0</v>
      </c>
      <c r="K53" s="579">
        <v>0</v>
      </c>
      <c r="L53" s="579">
        <v>0</v>
      </c>
      <c r="M53" s="579">
        <v>2</v>
      </c>
      <c r="N53" s="579">
        <v>0</v>
      </c>
      <c r="O53" s="579">
        <v>0</v>
      </c>
      <c r="P53" s="579">
        <v>0</v>
      </c>
      <c r="Q53" s="579">
        <v>31</v>
      </c>
      <c r="R53" s="579">
        <v>0</v>
      </c>
      <c r="S53" s="579">
        <v>0</v>
      </c>
      <c r="T53" s="579">
        <v>0</v>
      </c>
      <c r="U53" s="579">
        <v>2</v>
      </c>
    </row>
    <row r="54" spans="1:21" x14ac:dyDescent="0.2">
      <c r="A54" s="176" t="s">
        <v>183</v>
      </c>
      <c r="B54" s="719" t="s">
        <v>1281</v>
      </c>
      <c r="C54" s="639"/>
      <c r="D54" s="639"/>
      <c r="E54" s="579">
        <v>0</v>
      </c>
      <c r="F54" s="579">
        <v>0</v>
      </c>
      <c r="G54" s="579">
        <v>0</v>
      </c>
      <c r="H54" s="579">
        <v>0</v>
      </c>
      <c r="I54" s="579">
        <v>0</v>
      </c>
      <c r="J54" s="579">
        <v>0</v>
      </c>
      <c r="K54" s="579">
        <v>0</v>
      </c>
      <c r="L54" s="579">
        <v>0</v>
      </c>
      <c r="M54" s="579">
        <v>0</v>
      </c>
      <c r="N54" s="579">
        <v>0</v>
      </c>
      <c r="O54" s="579">
        <v>0</v>
      </c>
      <c r="P54" s="579">
        <v>0</v>
      </c>
      <c r="Q54" s="579">
        <v>0</v>
      </c>
      <c r="R54" s="579">
        <v>0</v>
      </c>
      <c r="S54" s="579">
        <v>0</v>
      </c>
      <c r="T54" s="579">
        <v>0</v>
      </c>
      <c r="U54" s="579">
        <v>0</v>
      </c>
    </row>
    <row r="55" spans="1:21" x14ac:dyDescent="0.2">
      <c r="A55" s="176" t="s">
        <v>185</v>
      </c>
      <c r="C55" s="719" t="s">
        <v>1276</v>
      </c>
      <c r="D55" s="639"/>
      <c r="E55" s="579">
        <v>0</v>
      </c>
      <c r="F55" s="579">
        <v>0</v>
      </c>
      <c r="G55" s="579">
        <v>0</v>
      </c>
      <c r="H55" s="579">
        <v>0</v>
      </c>
      <c r="I55" s="579">
        <v>0</v>
      </c>
      <c r="J55" s="579">
        <v>0</v>
      </c>
      <c r="K55" s="579">
        <v>0</v>
      </c>
      <c r="L55" s="579">
        <v>0</v>
      </c>
      <c r="M55" s="579">
        <v>0</v>
      </c>
      <c r="N55" s="579">
        <v>0</v>
      </c>
      <c r="O55" s="579">
        <v>0</v>
      </c>
      <c r="P55" s="579">
        <v>0</v>
      </c>
      <c r="Q55" s="579">
        <v>0</v>
      </c>
      <c r="R55" s="579">
        <v>0</v>
      </c>
      <c r="S55" s="579">
        <v>0</v>
      </c>
      <c r="T55" s="579">
        <v>0</v>
      </c>
      <c r="U55" s="579">
        <v>0</v>
      </c>
    </row>
    <row r="56" spans="1:21" x14ac:dyDescent="0.2">
      <c r="A56" s="176" t="s">
        <v>187</v>
      </c>
      <c r="D56" s="95" t="s">
        <v>1277</v>
      </c>
      <c r="E56" s="579">
        <v>0</v>
      </c>
      <c r="F56" s="579">
        <v>0</v>
      </c>
      <c r="G56" s="579">
        <v>0</v>
      </c>
      <c r="H56" s="579">
        <v>0</v>
      </c>
      <c r="I56" s="579">
        <v>0</v>
      </c>
      <c r="J56" s="579">
        <v>0</v>
      </c>
      <c r="K56" s="579">
        <v>0</v>
      </c>
      <c r="L56" s="579">
        <v>0</v>
      </c>
      <c r="M56" s="579">
        <v>0</v>
      </c>
      <c r="N56" s="579">
        <v>0</v>
      </c>
      <c r="O56" s="579">
        <v>0</v>
      </c>
      <c r="P56" s="579">
        <v>0</v>
      </c>
      <c r="Q56" s="579">
        <v>0</v>
      </c>
      <c r="R56" s="579">
        <v>0</v>
      </c>
      <c r="S56" s="579">
        <v>0</v>
      </c>
      <c r="T56" s="579">
        <v>0</v>
      </c>
      <c r="U56" s="579">
        <v>0</v>
      </c>
    </row>
    <row r="57" spans="1:21" x14ac:dyDescent="0.2">
      <c r="A57" s="176" t="s">
        <v>189</v>
      </c>
      <c r="D57" s="95" t="s">
        <v>1279</v>
      </c>
      <c r="E57" s="579">
        <v>0</v>
      </c>
      <c r="F57" s="579">
        <v>0</v>
      </c>
      <c r="G57" s="579">
        <v>0</v>
      </c>
      <c r="H57" s="579">
        <v>0</v>
      </c>
      <c r="I57" s="579">
        <v>0</v>
      </c>
      <c r="J57" s="579">
        <v>0</v>
      </c>
      <c r="K57" s="579">
        <v>0</v>
      </c>
      <c r="L57" s="579">
        <v>0</v>
      </c>
      <c r="M57" s="579">
        <v>0</v>
      </c>
      <c r="N57" s="579">
        <v>0</v>
      </c>
      <c r="O57" s="579">
        <v>0</v>
      </c>
      <c r="P57" s="579">
        <v>0</v>
      </c>
      <c r="Q57" s="579">
        <v>0</v>
      </c>
      <c r="R57" s="579">
        <v>0</v>
      </c>
      <c r="S57" s="579">
        <v>0</v>
      </c>
      <c r="T57" s="579">
        <v>0</v>
      </c>
      <c r="U57" s="579">
        <v>0</v>
      </c>
    </row>
    <row r="58" spans="1:21" x14ac:dyDescent="0.2">
      <c r="A58" s="176" t="s">
        <v>191</v>
      </c>
      <c r="C58" s="722" t="s">
        <v>1280</v>
      </c>
      <c r="D58" s="639"/>
      <c r="E58" s="580">
        <v>0</v>
      </c>
      <c r="F58" s="580">
        <v>0</v>
      </c>
      <c r="G58" s="580">
        <v>0</v>
      </c>
      <c r="H58" s="580">
        <v>0</v>
      </c>
      <c r="I58" s="580">
        <v>0</v>
      </c>
      <c r="J58" s="580">
        <v>0</v>
      </c>
      <c r="K58" s="580">
        <v>0</v>
      </c>
      <c r="L58" s="580">
        <v>0</v>
      </c>
      <c r="M58" s="580">
        <v>0</v>
      </c>
      <c r="N58" s="580">
        <v>0</v>
      </c>
      <c r="O58" s="580">
        <v>0</v>
      </c>
      <c r="P58" s="580">
        <v>0</v>
      </c>
      <c r="Q58" s="580">
        <v>0</v>
      </c>
      <c r="R58" s="580">
        <v>0</v>
      </c>
      <c r="S58" s="580">
        <v>0</v>
      </c>
      <c r="T58" s="580">
        <v>0</v>
      </c>
      <c r="U58" s="580">
        <v>0</v>
      </c>
    </row>
    <row r="59" spans="1:21" x14ac:dyDescent="0.2">
      <c r="B59" s="131"/>
      <c r="C59" s="131"/>
      <c r="D59" s="131"/>
      <c r="E59" s="388"/>
      <c r="F59" s="388"/>
      <c r="G59" s="388"/>
      <c r="H59" s="388"/>
      <c r="I59" s="388"/>
      <c r="J59" s="388"/>
      <c r="K59" s="388"/>
      <c r="L59" s="388"/>
      <c r="M59" s="388"/>
      <c r="N59" s="388"/>
      <c r="O59" s="388"/>
      <c r="P59" s="388"/>
      <c r="Q59" s="388"/>
      <c r="R59" s="388"/>
      <c r="S59" s="388"/>
      <c r="T59" s="388"/>
      <c r="U59" s="388"/>
    </row>
    <row r="60" spans="1:21" x14ac:dyDescent="0.2">
      <c r="E60" s="51" t="s">
        <v>93</v>
      </c>
      <c r="F60" s="51" t="s">
        <v>94</v>
      </c>
      <c r="G60" s="51" t="s">
        <v>95</v>
      </c>
      <c r="H60" s="51" t="s">
        <v>96</v>
      </c>
      <c r="I60" s="51" t="s">
        <v>97</v>
      </c>
      <c r="J60" s="51" t="s">
        <v>852</v>
      </c>
      <c r="K60" s="51" t="s">
        <v>853</v>
      </c>
      <c r="L60" s="51" t="s">
        <v>1013</v>
      </c>
      <c r="M60" s="51" t="s">
        <v>1014</v>
      </c>
      <c r="N60" s="51" t="s">
        <v>1015</v>
      </c>
      <c r="O60" s="51" t="s">
        <v>1016</v>
      </c>
      <c r="P60" s="51" t="s">
        <v>1017</v>
      </c>
      <c r="Q60" s="51" t="s">
        <v>1165</v>
      </c>
      <c r="R60" s="51" t="s">
        <v>1166</v>
      </c>
      <c r="S60" s="51" t="s">
        <v>1167</v>
      </c>
      <c r="T60" s="51" t="s">
        <v>1261</v>
      </c>
      <c r="U60" s="51" t="s">
        <v>1262</v>
      </c>
    </row>
    <row r="61" spans="1:21" ht="3.4" customHeight="1" x14ac:dyDescent="0.2"/>
    <row r="62" spans="1:21" x14ac:dyDescent="0.2">
      <c r="E62" s="725" t="s">
        <v>847</v>
      </c>
      <c r="F62" s="639"/>
      <c r="G62" s="639"/>
      <c r="H62" s="639"/>
      <c r="I62" s="639"/>
      <c r="J62" s="639"/>
      <c r="K62" s="639"/>
      <c r="L62" s="639"/>
      <c r="M62" s="639"/>
      <c r="N62" s="639"/>
      <c r="O62" s="639"/>
      <c r="P62" s="639"/>
      <c r="Q62" s="639"/>
      <c r="R62" s="639"/>
      <c r="S62" s="639"/>
      <c r="T62" s="639"/>
      <c r="U62" s="639"/>
    </row>
    <row r="63" spans="1:21" ht="22.5" customHeight="1" x14ac:dyDescent="0.2">
      <c r="A63" s="88">
        <f>SUM(E65:U96)</f>
        <v>3558</v>
      </c>
      <c r="E63" s="792" t="s">
        <v>1263</v>
      </c>
      <c r="F63" s="792"/>
      <c r="G63" s="792"/>
      <c r="H63" s="792"/>
      <c r="I63" s="792"/>
      <c r="J63" s="792" t="s">
        <v>1264</v>
      </c>
      <c r="K63" s="792"/>
      <c r="L63" s="792"/>
      <c r="M63" s="792"/>
      <c r="N63" s="792" t="s">
        <v>1265</v>
      </c>
      <c r="O63" s="792"/>
      <c r="P63" s="792"/>
      <c r="Q63" s="792"/>
      <c r="R63" s="792" t="s">
        <v>1266</v>
      </c>
      <c r="S63" s="792"/>
      <c r="T63" s="792"/>
      <c r="U63" s="792"/>
    </row>
    <row r="64" spans="1:21" ht="30.75" customHeight="1" x14ac:dyDescent="0.2">
      <c r="B64" s="715" t="s">
        <v>98</v>
      </c>
      <c r="C64" s="639"/>
      <c r="D64" s="639"/>
      <c r="E64" s="91" t="s">
        <v>1267</v>
      </c>
      <c r="F64" s="91" t="s">
        <v>1268</v>
      </c>
      <c r="G64" s="91" t="s">
        <v>1269</v>
      </c>
      <c r="H64" s="91" t="s">
        <v>1270</v>
      </c>
      <c r="I64" s="91" t="s">
        <v>1271</v>
      </c>
      <c r="J64" s="91" t="s">
        <v>1272</v>
      </c>
      <c r="K64" s="91" t="s">
        <v>1273</v>
      </c>
      <c r="L64" s="91" t="s">
        <v>1274</v>
      </c>
      <c r="M64" s="91" t="s">
        <v>1271</v>
      </c>
      <c r="N64" s="91" t="s">
        <v>1272</v>
      </c>
      <c r="O64" s="91" t="s">
        <v>1273</v>
      </c>
      <c r="P64" s="91" t="s">
        <v>1274</v>
      </c>
      <c r="Q64" s="91" t="s">
        <v>1271</v>
      </c>
      <c r="R64" s="91" t="s">
        <v>1272</v>
      </c>
      <c r="S64" s="91" t="s">
        <v>1273</v>
      </c>
      <c r="T64" s="91" t="s">
        <v>1274</v>
      </c>
      <c r="U64" s="91" t="s">
        <v>1271</v>
      </c>
    </row>
    <row r="65" spans="1:21" x14ac:dyDescent="0.2">
      <c r="A65" s="176" t="s">
        <v>167</v>
      </c>
      <c r="B65" s="678" t="s">
        <v>989</v>
      </c>
      <c r="C65" s="678"/>
      <c r="D65" s="678"/>
      <c r="E65" s="577">
        <v>0</v>
      </c>
      <c r="F65" s="577">
        <v>0</v>
      </c>
      <c r="G65" s="577">
        <v>0</v>
      </c>
      <c r="H65" s="577">
        <v>0</v>
      </c>
      <c r="I65" s="577">
        <v>32</v>
      </c>
      <c r="J65" s="577">
        <v>0</v>
      </c>
      <c r="K65" s="577">
        <v>0</v>
      </c>
      <c r="L65" s="577">
        <v>0</v>
      </c>
      <c r="M65" s="577">
        <v>32</v>
      </c>
      <c r="N65" s="577">
        <v>0</v>
      </c>
      <c r="O65" s="577">
        <v>0</v>
      </c>
      <c r="P65" s="577">
        <v>0</v>
      </c>
      <c r="Q65" s="577">
        <v>394</v>
      </c>
      <c r="R65" s="577">
        <v>0</v>
      </c>
      <c r="S65" s="577">
        <v>0</v>
      </c>
      <c r="T65" s="577">
        <v>0</v>
      </c>
      <c r="U65" s="577">
        <v>32</v>
      </c>
    </row>
    <row r="66" spans="1:21" x14ac:dyDescent="0.2">
      <c r="A66" s="176" t="s">
        <v>169</v>
      </c>
      <c r="B66" s="756" t="s">
        <v>1275</v>
      </c>
      <c r="C66" s="756"/>
      <c r="D66" s="756"/>
      <c r="E66" s="578">
        <v>0</v>
      </c>
      <c r="F66" s="578">
        <v>0</v>
      </c>
      <c r="G66" s="578">
        <v>0</v>
      </c>
      <c r="H66" s="578">
        <v>0</v>
      </c>
      <c r="I66" s="578">
        <v>32</v>
      </c>
      <c r="J66" s="578">
        <v>0</v>
      </c>
      <c r="K66" s="578">
        <v>0</v>
      </c>
      <c r="L66" s="578">
        <v>0</v>
      </c>
      <c r="M66" s="578">
        <v>32</v>
      </c>
      <c r="N66" s="578">
        <v>0</v>
      </c>
      <c r="O66" s="578">
        <v>0</v>
      </c>
      <c r="P66" s="578">
        <v>0</v>
      </c>
      <c r="Q66" s="578">
        <v>394</v>
      </c>
      <c r="R66" s="578">
        <v>0</v>
      </c>
      <c r="S66" s="578">
        <v>0</v>
      </c>
      <c r="T66" s="578">
        <v>0</v>
      </c>
      <c r="U66" s="578">
        <v>32</v>
      </c>
    </row>
    <row r="67" spans="1:21" x14ac:dyDescent="0.2">
      <c r="A67" s="176" t="s">
        <v>171</v>
      </c>
      <c r="C67" s="719" t="s">
        <v>1276</v>
      </c>
      <c r="D67" s="639"/>
      <c r="E67" s="579">
        <v>0</v>
      </c>
      <c r="F67" s="579">
        <v>0</v>
      </c>
      <c r="G67" s="579">
        <v>0</v>
      </c>
      <c r="H67" s="579">
        <v>0</v>
      </c>
      <c r="I67" s="579">
        <v>29</v>
      </c>
      <c r="J67" s="579">
        <v>0</v>
      </c>
      <c r="K67" s="579">
        <v>0</v>
      </c>
      <c r="L67" s="579">
        <v>0</v>
      </c>
      <c r="M67" s="579">
        <v>29</v>
      </c>
      <c r="N67" s="579">
        <v>0</v>
      </c>
      <c r="O67" s="579">
        <v>0</v>
      </c>
      <c r="P67" s="579">
        <v>0</v>
      </c>
      <c r="Q67" s="579">
        <v>362</v>
      </c>
      <c r="R67" s="579">
        <v>0</v>
      </c>
      <c r="S67" s="579">
        <v>0</v>
      </c>
      <c r="T67" s="579">
        <v>0</v>
      </c>
      <c r="U67" s="579">
        <v>29</v>
      </c>
    </row>
    <row r="68" spans="1:21" x14ac:dyDescent="0.2">
      <c r="A68" s="176" t="s">
        <v>173</v>
      </c>
      <c r="D68" s="95" t="s">
        <v>1277</v>
      </c>
      <c r="E68" s="579">
        <v>0</v>
      </c>
      <c r="F68" s="579">
        <v>0</v>
      </c>
      <c r="G68" s="579">
        <v>0</v>
      </c>
      <c r="H68" s="579">
        <v>0</v>
      </c>
      <c r="I68" s="579">
        <v>0</v>
      </c>
      <c r="J68" s="579">
        <v>0</v>
      </c>
      <c r="K68" s="579">
        <v>0</v>
      </c>
      <c r="L68" s="579">
        <v>0</v>
      </c>
      <c r="M68" s="579">
        <v>0</v>
      </c>
      <c r="N68" s="579">
        <v>0</v>
      </c>
      <c r="O68" s="579">
        <v>0</v>
      </c>
      <c r="P68" s="579">
        <v>0</v>
      </c>
      <c r="Q68" s="579">
        <v>0</v>
      </c>
      <c r="R68" s="579">
        <v>0</v>
      </c>
      <c r="S68" s="579">
        <v>0</v>
      </c>
      <c r="T68" s="579">
        <v>0</v>
      </c>
      <c r="U68" s="579">
        <v>0</v>
      </c>
    </row>
    <row r="69" spans="1:21" x14ac:dyDescent="0.2">
      <c r="A69" s="176" t="s">
        <v>175</v>
      </c>
      <c r="D69" s="95" t="s">
        <v>1278</v>
      </c>
      <c r="E69" s="579">
        <v>0</v>
      </c>
      <c r="F69" s="579">
        <v>0</v>
      </c>
      <c r="G69" s="579">
        <v>0</v>
      </c>
      <c r="H69" s="579">
        <v>0</v>
      </c>
      <c r="I69" s="579">
        <v>0</v>
      </c>
      <c r="J69" s="579">
        <v>0</v>
      </c>
      <c r="K69" s="579">
        <v>0</v>
      </c>
      <c r="L69" s="579">
        <v>0</v>
      </c>
      <c r="M69" s="579">
        <v>0</v>
      </c>
      <c r="N69" s="579">
        <v>0</v>
      </c>
      <c r="O69" s="579">
        <v>0</v>
      </c>
      <c r="P69" s="579">
        <v>0</v>
      </c>
      <c r="Q69" s="579">
        <v>0</v>
      </c>
      <c r="R69" s="579">
        <v>0</v>
      </c>
      <c r="S69" s="579">
        <v>0</v>
      </c>
      <c r="T69" s="579">
        <v>0</v>
      </c>
      <c r="U69" s="579">
        <v>0</v>
      </c>
    </row>
    <row r="70" spans="1:21" x14ac:dyDescent="0.2">
      <c r="A70" s="176" t="s">
        <v>177</v>
      </c>
      <c r="C70" s="719" t="s">
        <v>1279</v>
      </c>
      <c r="D70" s="639"/>
      <c r="E70" s="579">
        <v>0</v>
      </c>
      <c r="F70" s="579">
        <v>0</v>
      </c>
      <c r="G70" s="579">
        <v>0</v>
      </c>
      <c r="H70" s="579">
        <v>0</v>
      </c>
      <c r="I70" s="579">
        <v>29</v>
      </c>
      <c r="J70" s="579">
        <v>0</v>
      </c>
      <c r="K70" s="579">
        <v>0</v>
      </c>
      <c r="L70" s="579">
        <v>0</v>
      </c>
      <c r="M70" s="579">
        <v>29</v>
      </c>
      <c r="N70" s="579">
        <v>0</v>
      </c>
      <c r="O70" s="579">
        <v>0</v>
      </c>
      <c r="P70" s="579">
        <v>0</v>
      </c>
      <c r="Q70" s="579">
        <v>362</v>
      </c>
      <c r="R70" s="579">
        <v>0</v>
      </c>
      <c r="S70" s="579">
        <v>0</v>
      </c>
      <c r="T70" s="579">
        <v>0</v>
      </c>
      <c r="U70" s="579">
        <v>29</v>
      </c>
    </row>
    <row r="71" spans="1:21" x14ac:dyDescent="0.2">
      <c r="A71" s="176" t="s">
        <v>179</v>
      </c>
      <c r="D71" s="95" t="s">
        <v>1278</v>
      </c>
      <c r="E71" s="579">
        <v>0</v>
      </c>
      <c r="F71" s="579">
        <v>0</v>
      </c>
      <c r="G71" s="579">
        <v>0</v>
      </c>
      <c r="H71" s="579">
        <v>0</v>
      </c>
      <c r="I71" s="579">
        <v>0</v>
      </c>
      <c r="J71" s="579">
        <v>0</v>
      </c>
      <c r="K71" s="579">
        <v>0</v>
      </c>
      <c r="L71" s="579">
        <v>0</v>
      </c>
      <c r="M71" s="579">
        <v>0</v>
      </c>
      <c r="N71" s="579">
        <v>0</v>
      </c>
      <c r="O71" s="579">
        <v>0</v>
      </c>
      <c r="P71" s="579">
        <v>0</v>
      </c>
      <c r="Q71" s="579">
        <v>0</v>
      </c>
      <c r="R71" s="579">
        <v>0</v>
      </c>
      <c r="S71" s="579">
        <v>0</v>
      </c>
      <c r="T71" s="579">
        <v>0</v>
      </c>
      <c r="U71" s="579">
        <v>0</v>
      </c>
    </row>
    <row r="72" spans="1:21" x14ac:dyDescent="0.2">
      <c r="A72" s="176" t="s">
        <v>181</v>
      </c>
      <c r="D72" s="95" t="s">
        <v>1280</v>
      </c>
      <c r="E72" s="579">
        <v>0</v>
      </c>
      <c r="F72" s="579">
        <v>0</v>
      </c>
      <c r="G72" s="579">
        <v>0</v>
      </c>
      <c r="H72" s="579">
        <v>0</v>
      </c>
      <c r="I72" s="579">
        <v>3</v>
      </c>
      <c r="J72" s="579">
        <v>0</v>
      </c>
      <c r="K72" s="579">
        <v>0</v>
      </c>
      <c r="L72" s="579">
        <v>0</v>
      </c>
      <c r="M72" s="579">
        <v>3</v>
      </c>
      <c r="N72" s="579">
        <v>0</v>
      </c>
      <c r="O72" s="579">
        <v>0</v>
      </c>
      <c r="P72" s="579">
        <v>0</v>
      </c>
      <c r="Q72" s="579">
        <v>32</v>
      </c>
      <c r="R72" s="579">
        <v>0</v>
      </c>
      <c r="S72" s="579">
        <v>0</v>
      </c>
      <c r="T72" s="579">
        <v>0</v>
      </c>
      <c r="U72" s="579">
        <v>3</v>
      </c>
    </row>
    <row r="73" spans="1:21" x14ac:dyDescent="0.2">
      <c r="A73" s="176" t="s">
        <v>183</v>
      </c>
      <c r="B73" s="719" t="s">
        <v>1281</v>
      </c>
      <c r="C73" s="639"/>
      <c r="D73" s="639"/>
      <c r="E73" s="579">
        <v>0</v>
      </c>
      <c r="F73" s="579">
        <v>0</v>
      </c>
      <c r="G73" s="579">
        <v>0</v>
      </c>
      <c r="H73" s="579">
        <v>0</v>
      </c>
      <c r="I73" s="579">
        <v>0</v>
      </c>
      <c r="J73" s="579">
        <v>0</v>
      </c>
      <c r="K73" s="579">
        <v>0</v>
      </c>
      <c r="L73" s="579">
        <v>0</v>
      </c>
      <c r="M73" s="579">
        <v>0</v>
      </c>
      <c r="N73" s="579">
        <v>0</v>
      </c>
      <c r="O73" s="579">
        <v>0</v>
      </c>
      <c r="P73" s="579">
        <v>0</v>
      </c>
      <c r="Q73" s="579">
        <v>0</v>
      </c>
      <c r="R73" s="579">
        <v>0</v>
      </c>
      <c r="S73" s="579">
        <v>0</v>
      </c>
      <c r="T73" s="579">
        <v>0</v>
      </c>
      <c r="U73" s="579">
        <v>0</v>
      </c>
    </row>
    <row r="74" spans="1:21" x14ac:dyDescent="0.2">
      <c r="A74" s="176" t="s">
        <v>185</v>
      </c>
      <c r="C74" s="719" t="s">
        <v>1276</v>
      </c>
      <c r="D74" s="639"/>
      <c r="E74" s="579">
        <v>0</v>
      </c>
      <c r="F74" s="579">
        <v>0</v>
      </c>
      <c r="G74" s="579">
        <v>0</v>
      </c>
      <c r="H74" s="579">
        <v>0</v>
      </c>
      <c r="I74" s="579">
        <v>0</v>
      </c>
      <c r="J74" s="579">
        <v>0</v>
      </c>
      <c r="K74" s="579">
        <v>0</v>
      </c>
      <c r="L74" s="579">
        <v>0</v>
      </c>
      <c r="M74" s="579">
        <v>0</v>
      </c>
      <c r="N74" s="579">
        <v>0</v>
      </c>
      <c r="O74" s="579">
        <v>0</v>
      </c>
      <c r="P74" s="579">
        <v>0</v>
      </c>
      <c r="Q74" s="579">
        <v>0</v>
      </c>
      <c r="R74" s="579">
        <v>0</v>
      </c>
      <c r="S74" s="579">
        <v>0</v>
      </c>
      <c r="T74" s="579">
        <v>0</v>
      </c>
      <c r="U74" s="579">
        <v>0</v>
      </c>
    </row>
    <row r="75" spans="1:21" x14ac:dyDescent="0.2">
      <c r="A75" s="176" t="s">
        <v>187</v>
      </c>
      <c r="D75" s="95" t="s">
        <v>1277</v>
      </c>
      <c r="E75" s="579">
        <v>0</v>
      </c>
      <c r="F75" s="579">
        <v>0</v>
      </c>
      <c r="G75" s="579">
        <v>0</v>
      </c>
      <c r="H75" s="579">
        <v>0</v>
      </c>
      <c r="I75" s="579">
        <v>0</v>
      </c>
      <c r="J75" s="579">
        <v>0</v>
      </c>
      <c r="K75" s="579">
        <v>0</v>
      </c>
      <c r="L75" s="579">
        <v>0</v>
      </c>
      <c r="M75" s="579">
        <v>0</v>
      </c>
      <c r="N75" s="579">
        <v>0</v>
      </c>
      <c r="O75" s="579">
        <v>0</v>
      </c>
      <c r="P75" s="579">
        <v>0</v>
      </c>
      <c r="Q75" s="579">
        <v>0</v>
      </c>
      <c r="R75" s="579">
        <v>0</v>
      </c>
      <c r="S75" s="579">
        <v>0</v>
      </c>
      <c r="T75" s="579">
        <v>0</v>
      </c>
      <c r="U75" s="579">
        <v>0</v>
      </c>
    </row>
    <row r="76" spans="1:21" x14ac:dyDescent="0.2">
      <c r="A76" s="176" t="s">
        <v>189</v>
      </c>
      <c r="D76" s="95" t="s">
        <v>1279</v>
      </c>
      <c r="E76" s="579">
        <v>0</v>
      </c>
      <c r="F76" s="579">
        <v>0</v>
      </c>
      <c r="G76" s="579">
        <v>0</v>
      </c>
      <c r="H76" s="579">
        <v>0</v>
      </c>
      <c r="I76" s="579">
        <v>0</v>
      </c>
      <c r="J76" s="579">
        <v>0</v>
      </c>
      <c r="K76" s="579">
        <v>0</v>
      </c>
      <c r="L76" s="579">
        <v>0</v>
      </c>
      <c r="M76" s="579">
        <v>0</v>
      </c>
      <c r="N76" s="579">
        <v>0</v>
      </c>
      <c r="O76" s="579">
        <v>0</v>
      </c>
      <c r="P76" s="579">
        <v>0</v>
      </c>
      <c r="Q76" s="579">
        <v>0</v>
      </c>
      <c r="R76" s="579">
        <v>0</v>
      </c>
      <c r="S76" s="579">
        <v>0</v>
      </c>
      <c r="T76" s="579">
        <v>0</v>
      </c>
      <c r="U76" s="579">
        <v>0</v>
      </c>
    </row>
    <row r="77" spans="1:21" x14ac:dyDescent="0.2">
      <c r="A77" s="176" t="s">
        <v>191</v>
      </c>
      <c r="C77" s="722" t="s">
        <v>1280</v>
      </c>
      <c r="D77" s="639"/>
      <c r="E77" s="580">
        <v>0</v>
      </c>
      <c r="F77" s="580">
        <v>0</v>
      </c>
      <c r="G77" s="580">
        <v>0</v>
      </c>
      <c r="H77" s="580">
        <v>0</v>
      </c>
      <c r="I77" s="580">
        <v>0</v>
      </c>
      <c r="J77" s="580">
        <v>0</v>
      </c>
      <c r="K77" s="580">
        <v>0</v>
      </c>
      <c r="L77" s="580">
        <v>0</v>
      </c>
      <c r="M77" s="580">
        <v>0</v>
      </c>
      <c r="N77" s="580">
        <v>0</v>
      </c>
      <c r="O77" s="580">
        <v>0</v>
      </c>
      <c r="P77" s="580">
        <v>0</v>
      </c>
      <c r="Q77" s="580">
        <v>0</v>
      </c>
      <c r="R77" s="580">
        <v>0</v>
      </c>
      <c r="S77" s="580">
        <v>0</v>
      </c>
      <c r="T77" s="580">
        <v>0</v>
      </c>
      <c r="U77" s="580">
        <v>0</v>
      </c>
    </row>
    <row r="78" spans="1:21" x14ac:dyDescent="0.2">
      <c r="B78" s="45"/>
      <c r="C78" s="45"/>
      <c r="D78" s="45"/>
      <c r="E78" s="45"/>
      <c r="F78" s="45"/>
      <c r="G78" s="45"/>
      <c r="H78" s="45"/>
      <c r="I78" s="45"/>
      <c r="J78" s="45"/>
      <c r="K78" s="45"/>
      <c r="L78" s="45"/>
      <c r="M78" s="45"/>
      <c r="N78" s="45"/>
      <c r="O78" s="45"/>
      <c r="P78" s="45"/>
      <c r="Q78" s="45"/>
      <c r="R78" s="45"/>
      <c r="S78" s="45"/>
      <c r="T78" s="45"/>
      <c r="U78" s="45"/>
    </row>
    <row r="79" spans="1:21" x14ac:dyDescent="0.2">
      <c r="E79" s="51" t="s">
        <v>93</v>
      </c>
      <c r="F79" s="51" t="s">
        <v>94</v>
      </c>
      <c r="G79" s="51" t="s">
        <v>95</v>
      </c>
      <c r="H79" s="51" t="s">
        <v>96</v>
      </c>
      <c r="I79" s="51" t="s">
        <v>97</v>
      </c>
      <c r="J79" s="51" t="s">
        <v>852</v>
      </c>
      <c r="K79" s="51" t="s">
        <v>853</v>
      </c>
      <c r="L79" s="51" t="s">
        <v>1013</v>
      </c>
      <c r="M79" s="51" t="s">
        <v>1014</v>
      </c>
      <c r="N79" s="51" t="s">
        <v>1015</v>
      </c>
      <c r="O79" s="51" t="s">
        <v>1016</v>
      </c>
      <c r="P79" s="51" t="s">
        <v>1017</v>
      </c>
      <c r="Q79" s="51" t="s">
        <v>1165</v>
      </c>
      <c r="R79" s="51" t="s">
        <v>1166</v>
      </c>
      <c r="S79" s="51" t="s">
        <v>1167</v>
      </c>
      <c r="T79" s="51" t="s">
        <v>1261</v>
      </c>
      <c r="U79" s="51" t="s">
        <v>1262</v>
      </c>
    </row>
    <row r="80" spans="1:21" ht="3.4" customHeight="1" x14ac:dyDescent="0.2"/>
    <row r="81" spans="1:21" x14ac:dyDescent="0.2">
      <c r="E81" s="725" t="s">
        <v>848</v>
      </c>
      <c r="F81" s="639"/>
      <c r="G81" s="639"/>
      <c r="H81" s="639"/>
      <c r="I81" s="639"/>
      <c r="J81" s="639"/>
      <c r="K81" s="639"/>
      <c r="L81" s="639"/>
      <c r="M81" s="639"/>
      <c r="N81" s="639"/>
      <c r="O81" s="639"/>
      <c r="P81" s="639"/>
      <c r="Q81" s="639"/>
      <c r="R81" s="639"/>
      <c r="S81" s="639"/>
      <c r="T81" s="639"/>
      <c r="U81" s="639"/>
    </row>
    <row r="82" spans="1:21" ht="22.5" customHeight="1" x14ac:dyDescent="0.2">
      <c r="A82" s="88">
        <f>SUM(E84:U112)</f>
        <v>1639</v>
      </c>
      <c r="E82" s="792" t="s">
        <v>1263</v>
      </c>
      <c r="F82" s="792"/>
      <c r="G82" s="792"/>
      <c r="H82" s="792"/>
      <c r="I82" s="792"/>
      <c r="J82" s="792" t="s">
        <v>1264</v>
      </c>
      <c r="K82" s="792"/>
      <c r="L82" s="792"/>
      <c r="M82" s="792"/>
      <c r="N82" s="792" t="s">
        <v>1265</v>
      </c>
      <c r="O82" s="792"/>
      <c r="P82" s="792"/>
      <c r="Q82" s="792"/>
      <c r="R82" s="792" t="s">
        <v>1266</v>
      </c>
      <c r="S82" s="792"/>
      <c r="T82" s="792"/>
      <c r="U82" s="792"/>
    </row>
    <row r="83" spans="1:21" ht="30.75" customHeight="1" x14ac:dyDescent="0.2">
      <c r="B83" s="768" t="s">
        <v>98</v>
      </c>
      <c r="C83" s="639"/>
      <c r="D83" s="639"/>
      <c r="E83" s="91" t="s">
        <v>1267</v>
      </c>
      <c r="F83" s="91" t="s">
        <v>1268</v>
      </c>
      <c r="G83" s="91" t="s">
        <v>1269</v>
      </c>
      <c r="H83" s="91" t="s">
        <v>1270</v>
      </c>
      <c r="I83" s="91" t="s">
        <v>1271</v>
      </c>
      <c r="J83" s="91" t="s">
        <v>1272</v>
      </c>
      <c r="K83" s="91" t="s">
        <v>1273</v>
      </c>
      <c r="L83" s="91" t="s">
        <v>1274</v>
      </c>
      <c r="M83" s="91" t="s">
        <v>1271</v>
      </c>
      <c r="N83" s="91" t="s">
        <v>1272</v>
      </c>
      <c r="O83" s="91" t="s">
        <v>1273</v>
      </c>
      <c r="P83" s="91" t="s">
        <v>1274</v>
      </c>
      <c r="Q83" s="91" t="s">
        <v>1271</v>
      </c>
      <c r="R83" s="91" t="s">
        <v>1272</v>
      </c>
      <c r="S83" s="91" t="s">
        <v>1273</v>
      </c>
      <c r="T83" s="91" t="s">
        <v>1274</v>
      </c>
      <c r="U83" s="91" t="s">
        <v>1271</v>
      </c>
    </row>
    <row r="84" spans="1:21" x14ac:dyDescent="0.2">
      <c r="A84" s="176" t="s">
        <v>167</v>
      </c>
      <c r="B84" s="678" t="s">
        <v>989</v>
      </c>
      <c r="C84" s="678"/>
      <c r="D84" s="678"/>
      <c r="E84" s="577">
        <v>0</v>
      </c>
      <c r="F84" s="577">
        <v>0</v>
      </c>
      <c r="G84" s="577">
        <v>0</v>
      </c>
      <c r="H84" s="577">
        <v>0</v>
      </c>
      <c r="I84" s="577">
        <v>27</v>
      </c>
      <c r="J84" s="577">
        <v>0</v>
      </c>
      <c r="K84" s="577">
        <v>0</v>
      </c>
      <c r="L84" s="577">
        <v>0</v>
      </c>
      <c r="M84" s="577">
        <v>27</v>
      </c>
      <c r="N84" s="577">
        <v>0</v>
      </c>
      <c r="O84" s="577">
        <v>0</v>
      </c>
      <c r="P84" s="577">
        <v>0</v>
      </c>
      <c r="Q84" s="577">
        <v>338</v>
      </c>
      <c r="R84" s="577">
        <v>0</v>
      </c>
      <c r="S84" s="577">
        <v>0</v>
      </c>
      <c r="T84" s="577">
        <v>0</v>
      </c>
      <c r="U84" s="577">
        <v>27</v>
      </c>
    </row>
    <row r="85" spans="1:21" x14ac:dyDescent="0.2">
      <c r="A85" s="176" t="s">
        <v>169</v>
      </c>
      <c r="B85" s="756" t="s">
        <v>1275</v>
      </c>
      <c r="C85" s="756"/>
      <c r="D85" s="756"/>
      <c r="E85" s="578">
        <v>0</v>
      </c>
      <c r="F85" s="578">
        <v>0</v>
      </c>
      <c r="G85" s="578">
        <v>0</v>
      </c>
      <c r="H85" s="578">
        <v>0</v>
      </c>
      <c r="I85" s="578">
        <v>27</v>
      </c>
      <c r="J85" s="578">
        <v>0</v>
      </c>
      <c r="K85" s="578">
        <v>0</v>
      </c>
      <c r="L85" s="578">
        <v>0</v>
      </c>
      <c r="M85" s="578">
        <v>27</v>
      </c>
      <c r="N85" s="578">
        <v>0</v>
      </c>
      <c r="O85" s="578">
        <v>0</v>
      </c>
      <c r="P85" s="578">
        <v>0</v>
      </c>
      <c r="Q85" s="578">
        <v>338</v>
      </c>
      <c r="R85" s="578">
        <v>0</v>
      </c>
      <c r="S85" s="578">
        <v>0</v>
      </c>
      <c r="T85" s="578">
        <v>0</v>
      </c>
      <c r="U85" s="578">
        <v>27</v>
      </c>
    </row>
    <row r="86" spans="1:21" x14ac:dyDescent="0.2">
      <c r="A86" s="176" t="s">
        <v>171</v>
      </c>
      <c r="C86" s="719" t="s">
        <v>1276</v>
      </c>
      <c r="D86" s="639"/>
      <c r="E86" s="579">
        <v>0</v>
      </c>
      <c r="F86" s="579">
        <v>0</v>
      </c>
      <c r="G86" s="579">
        <v>0</v>
      </c>
      <c r="H86" s="579">
        <v>0</v>
      </c>
      <c r="I86" s="579">
        <v>25</v>
      </c>
      <c r="J86" s="579">
        <v>0</v>
      </c>
      <c r="K86" s="579">
        <v>0</v>
      </c>
      <c r="L86" s="579">
        <v>0</v>
      </c>
      <c r="M86" s="579">
        <v>25</v>
      </c>
      <c r="N86" s="579">
        <v>0</v>
      </c>
      <c r="O86" s="579">
        <v>0</v>
      </c>
      <c r="P86" s="579">
        <v>0</v>
      </c>
      <c r="Q86" s="579">
        <v>307</v>
      </c>
      <c r="R86" s="579">
        <v>0</v>
      </c>
      <c r="S86" s="579">
        <v>0</v>
      </c>
      <c r="T86" s="579">
        <v>0</v>
      </c>
      <c r="U86" s="579">
        <v>25</v>
      </c>
    </row>
    <row r="87" spans="1:21" x14ac:dyDescent="0.2">
      <c r="A87" s="176" t="s">
        <v>173</v>
      </c>
      <c r="D87" s="95" t="s">
        <v>1277</v>
      </c>
      <c r="E87" s="579">
        <v>0</v>
      </c>
      <c r="F87" s="579">
        <v>0</v>
      </c>
      <c r="G87" s="579">
        <v>0</v>
      </c>
      <c r="H87" s="579">
        <v>0</v>
      </c>
      <c r="I87" s="579">
        <v>0</v>
      </c>
      <c r="J87" s="579">
        <v>0</v>
      </c>
      <c r="K87" s="579">
        <v>0</v>
      </c>
      <c r="L87" s="579">
        <v>0</v>
      </c>
      <c r="M87" s="579">
        <v>0</v>
      </c>
      <c r="N87" s="579">
        <v>0</v>
      </c>
      <c r="O87" s="579">
        <v>0</v>
      </c>
      <c r="P87" s="579">
        <v>0</v>
      </c>
      <c r="Q87" s="579">
        <v>0</v>
      </c>
      <c r="R87" s="579">
        <v>0</v>
      </c>
      <c r="S87" s="579">
        <v>0</v>
      </c>
      <c r="T87" s="579">
        <v>0</v>
      </c>
      <c r="U87" s="579">
        <v>0</v>
      </c>
    </row>
    <row r="88" spans="1:21" x14ac:dyDescent="0.2">
      <c r="A88" s="176" t="s">
        <v>175</v>
      </c>
      <c r="D88" s="95" t="s">
        <v>1278</v>
      </c>
      <c r="E88" s="579">
        <v>0</v>
      </c>
      <c r="F88" s="579">
        <v>0</v>
      </c>
      <c r="G88" s="579">
        <v>0</v>
      </c>
      <c r="H88" s="579">
        <v>0</v>
      </c>
      <c r="I88" s="579">
        <v>0</v>
      </c>
      <c r="J88" s="579">
        <v>0</v>
      </c>
      <c r="K88" s="579">
        <v>0</v>
      </c>
      <c r="L88" s="579">
        <v>0</v>
      </c>
      <c r="M88" s="579">
        <v>0</v>
      </c>
      <c r="N88" s="579">
        <v>0</v>
      </c>
      <c r="O88" s="579">
        <v>0</v>
      </c>
      <c r="P88" s="579">
        <v>0</v>
      </c>
      <c r="Q88" s="579">
        <v>0</v>
      </c>
      <c r="R88" s="579">
        <v>0</v>
      </c>
      <c r="S88" s="579">
        <v>0</v>
      </c>
      <c r="T88" s="579">
        <v>0</v>
      </c>
      <c r="U88" s="579">
        <v>0</v>
      </c>
    </row>
    <row r="89" spans="1:21" x14ac:dyDescent="0.2">
      <c r="A89" s="176" t="s">
        <v>177</v>
      </c>
      <c r="C89" s="719" t="s">
        <v>1279</v>
      </c>
      <c r="D89" s="639"/>
      <c r="E89" s="579">
        <v>0</v>
      </c>
      <c r="F89" s="579">
        <v>0</v>
      </c>
      <c r="G89" s="579">
        <v>0</v>
      </c>
      <c r="H89" s="579">
        <v>0</v>
      </c>
      <c r="I89" s="579">
        <v>25</v>
      </c>
      <c r="J89" s="579">
        <v>0</v>
      </c>
      <c r="K89" s="579">
        <v>0</v>
      </c>
      <c r="L89" s="579">
        <v>0</v>
      </c>
      <c r="M89" s="579">
        <v>25</v>
      </c>
      <c r="N89" s="579">
        <v>0</v>
      </c>
      <c r="O89" s="579">
        <v>0</v>
      </c>
      <c r="P89" s="579">
        <v>0</v>
      </c>
      <c r="Q89" s="579">
        <v>307</v>
      </c>
      <c r="R89" s="579">
        <v>0</v>
      </c>
      <c r="S89" s="579">
        <v>0</v>
      </c>
      <c r="T89" s="579">
        <v>0</v>
      </c>
      <c r="U89" s="579">
        <v>25</v>
      </c>
    </row>
    <row r="90" spans="1:21" x14ac:dyDescent="0.2">
      <c r="A90" s="176" t="s">
        <v>179</v>
      </c>
      <c r="D90" s="95" t="s">
        <v>1278</v>
      </c>
      <c r="E90" s="579">
        <v>0</v>
      </c>
      <c r="F90" s="579">
        <v>0</v>
      </c>
      <c r="G90" s="579">
        <v>0</v>
      </c>
      <c r="H90" s="579">
        <v>0</v>
      </c>
      <c r="I90" s="579">
        <v>0</v>
      </c>
      <c r="J90" s="579">
        <v>0</v>
      </c>
      <c r="K90" s="579">
        <v>0</v>
      </c>
      <c r="L90" s="579">
        <v>0</v>
      </c>
      <c r="M90" s="579">
        <v>0</v>
      </c>
      <c r="N90" s="579">
        <v>0</v>
      </c>
      <c r="O90" s="579">
        <v>0</v>
      </c>
      <c r="P90" s="579">
        <v>0</v>
      </c>
      <c r="Q90" s="579">
        <v>0</v>
      </c>
      <c r="R90" s="579">
        <v>0</v>
      </c>
      <c r="S90" s="579">
        <v>0</v>
      </c>
      <c r="T90" s="579">
        <v>0</v>
      </c>
      <c r="U90" s="579">
        <v>0</v>
      </c>
    </row>
    <row r="91" spans="1:21" x14ac:dyDescent="0.2">
      <c r="A91" s="176" t="s">
        <v>181</v>
      </c>
      <c r="C91" s="719" t="s">
        <v>1280</v>
      </c>
      <c r="D91" s="639"/>
      <c r="E91" s="579">
        <v>0</v>
      </c>
      <c r="F91" s="579">
        <v>0</v>
      </c>
      <c r="G91" s="579">
        <v>0</v>
      </c>
      <c r="H91" s="579">
        <v>0</v>
      </c>
      <c r="I91" s="579">
        <v>2</v>
      </c>
      <c r="J91" s="579">
        <v>0</v>
      </c>
      <c r="K91" s="579">
        <v>0</v>
      </c>
      <c r="L91" s="579">
        <v>0</v>
      </c>
      <c r="M91" s="579">
        <v>2</v>
      </c>
      <c r="N91" s="579">
        <v>0</v>
      </c>
      <c r="O91" s="579">
        <v>0</v>
      </c>
      <c r="P91" s="579">
        <v>0</v>
      </c>
      <c r="Q91" s="579">
        <v>31</v>
      </c>
      <c r="R91" s="579">
        <v>0</v>
      </c>
      <c r="S91" s="579">
        <v>0</v>
      </c>
      <c r="T91" s="579">
        <v>0</v>
      </c>
      <c r="U91" s="579">
        <v>2</v>
      </c>
    </row>
    <row r="92" spans="1:21" x14ac:dyDescent="0.2">
      <c r="A92" s="176" t="s">
        <v>183</v>
      </c>
      <c r="B92" s="719" t="s">
        <v>1281</v>
      </c>
      <c r="C92" s="639"/>
      <c r="D92" s="639"/>
      <c r="E92" s="579">
        <v>0</v>
      </c>
      <c r="F92" s="579">
        <v>0</v>
      </c>
      <c r="G92" s="579">
        <v>0</v>
      </c>
      <c r="H92" s="579">
        <v>0</v>
      </c>
      <c r="I92" s="579">
        <v>0</v>
      </c>
      <c r="J92" s="579">
        <v>0</v>
      </c>
      <c r="K92" s="579">
        <v>0</v>
      </c>
      <c r="L92" s="579">
        <v>0</v>
      </c>
      <c r="M92" s="579">
        <v>0</v>
      </c>
      <c r="N92" s="579">
        <v>0</v>
      </c>
      <c r="O92" s="579">
        <v>0</v>
      </c>
      <c r="P92" s="579">
        <v>0</v>
      </c>
      <c r="Q92" s="579">
        <v>0</v>
      </c>
      <c r="R92" s="579">
        <v>0</v>
      </c>
      <c r="S92" s="579">
        <v>0</v>
      </c>
      <c r="T92" s="579">
        <v>0</v>
      </c>
      <c r="U92" s="579">
        <v>0</v>
      </c>
    </row>
    <row r="93" spans="1:21" x14ac:dyDescent="0.2">
      <c r="A93" s="176" t="s">
        <v>185</v>
      </c>
      <c r="C93" s="719" t="s">
        <v>1276</v>
      </c>
      <c r="D93" s="639"/>
      <c r="E93" s="579">
        <v>0</v>
      </c>
      <c r="F93" s="579">
        <v>0</v>
      </c>
      <c r="G93" s="579">
        <v>0</v>
      </c>
      <c r="H93" s="579">
        <v>0</v>
      </c>
      <c r="I93" s="579">
        <v>0</v>
      </c>
      <c r="J93" s="579">
        <v>0</v>
      </c>
      <c r="K93" s="579">
        <v>0</v>
      </c>
      <c r="L93" s="579">
        <v>0</v>
      </c>
      <c r="M93" s="579">
        <v>0</v>
      </c>
      <c r="N93" s="579">
        <v>0</v>
      </c>
      <c r="O93" s="579">
        <v>0</v>
      </c>
      <c r="P93" s="579">
        <v>0</v>
      </c>
      <c r="Q93" s="579">
        <v>0</v>
      </c>
      <c r="R93" s="579">
        <v>0</v>
      </c>
      <c r="S93" s="579">
        <v>0</v>
      </c>
      <c r="T93" s="579">
        <v>0</v>
      </c>
      <c r="U93" s="579">
        <v>0</v>
      </c>
    </row>
    <row r="94" spans="1:21" x14ac:dyDescent="0.2">
      <c r="A94" s="176" t="s">
        <v>187</v>
      </c>
      <c r="D94" s="95" t="s">
        <v>1277</v>
      </c>
      <c r="E94" s="579">
        <v>0</v>
      </c>
      <c r="F94" s="579">
        <v>0</v>
      </c>
      <c r="G94" s="579">
        <v>0</v>
      </c>
      <c r="H94" s="579">
        <v>0</v>
      </c>
      <c r="I94" s="579">
        <v>0</v>
      </c>
      <c r="J94" s="579">
        <v>0</v>
      </c>
      <c r="K94" s="579">
        <v>0</v>
      </c>
      <c r="L94" s="579">
        <v>0</v>
      </c>
      <c r="M94" s="579">
        <v>0</v>
      </c>
      <c r="N94" s="579">
        <v>0</v>
      </c>
      <c r="O94" s="579">
        <v>0</v>
      </c>
      <c r="P94" s="579">
        <v>0</v>
      </c>
      <c r="Q94" s="579">
        <v>0</v>
      </c>
      <c r="R94" s="579">
        <v>0</v>
      </c>
      <c r="S94" s="579">
        <v>0</v>
      </c>
      <c r="T94" s="579">
        <v>0</v>
      </c>
      <c r="U94" s="579">
        <v>0</v>
      </c>
    </row>
    <row r="95" spans="1:21" x14ac:dyDescent="0.2">
      <c r="A95" s="176" t="s">
        <v>189</v>
      </c>
      <c r="D95" s="95" t="s">
        <v>1279</v>
      </c>
      <c r="E95" s="579">
        <v>0</v>
      </c>
      <c r="F95" s="579">
        <v>0</v>
      </c>
      <c r="G95" s="579">
        <v>0</v>
      </c>
      <c r="H95" s="579">
        <v>0</v>
      </c>
      <c r="I95" s="579">
        <v>0</v>
      </c>
      <c r="J95" s="579">
        <v>0</v>
      </c>
      <c r="K95" s="579">
        <v>0</v>
      </c>
      <c r="L95" s="579">
        <v>0</v>
      </c>
      <c r="M95" s="579">
        <v>0</v>
      </c>
      <c r="N95" s="579">
        <v>0</v>
      </c>
      <c r="O95" s="579">
        <v>0</v>
      </c>
      <c r="P95" s="579">
        <v>0</v>
      </c>
      <c r="Q95" s="579">
        <v>0</v>
      </c>
      <c r="R95" s="579">
        <v>0</v>
      </c>
      <c r="S95" s="579">
        <v>0</v>
      </c>
      <c r="T95" s="579">
        <v>0</v>
      </c>
      <c r="U95" s="579">
        <v>0</v>
      </c>
    </row>
    <row r="96" spans="1:21" x14ac:dyDescent="0.2">
      <c r="A96" s="176" t="s">
        <v>191</v>
      </c>
      <c r="C96" s="722" t="s">
        <v>1280</v>
      </c>
      <c r="D96" s="639"/>
      <c r="E96" s="580">
        <v>0</v>
      </c>
      <c r="F96" s="580">
        <v>0</v>
      </c>
      <c r="G96" s="580">
        <v>0</v>
      </c>
      <c r="H96" s="580">
        <v>0</v>
      </c>
      <c r="I96" s="580">
        <v>0</v>
      </c>
      <c r="J96" s="580">
        <v>0</v>
      </c>
      <c r="K96" s="580">
        <v>0</v>
      </c>
      <c r="L96" s="580">
        <v>0</v>
      </c>
      <c r="M96" s="580">
        <v>0</v>
      </c>
      <c r="N96" s="580">
        <v>0</v>
      </c>
      <c r="O96" s="580">
        <v>0</v>
      </c>
      <c r="P96" s="580">
        <v>0</v>
      </c>
      <c r="Q96" s="580">
        <v>0</v>
      </c>
      <c r="R96" s="580">
        <v>0</v>
      </c>
      <c r="S96" s="580">
        <v>0</v>
      </c>
      <c r="T96" s="580">
        <v>0</v>
      </c>
      <c r="U96" s="580">
        <v>0</v>
      </c>
    </row>
    <row r="97" spans="2:21" ht="3.4" customHeight="1" x14ac:dyDescent="0.2">
      <c r="B97" s="131"/>
      <c r="C97" s="131"/>
      <c r="D97" s="131"/>
      <c r="E97" s="581"/>
      <c r="F97" s="581"/>
      <c r="G97" s="581"/>
      <c r="H97" s="581"/>
      <c r="I97" s="581"/>
      <c r="J97" s="581"/>
      <c r="K97" s="581"/>
      <c r="L97" s="581"/>
      <c r="M97" s="581"/>
      <c r="N97" s="581"/>
      <c r="O97" s="581"/>
      <c r="P97" s="581"/>
      <c r="Q97" s="581"/>
      <c r="R97" s="581"/>
      <c r="S97" s="581"/>
      <c r="T97" s="581"/>
      <c r="U97" s="581"/>
    </row>
  </sheetData>
  <mergeCells count="69">
    <mergeCell ref="B92:D92"/>
    <mergeCell ref="C89:D89"/>
    <mergeCell ref="C96:D96"/>
    <mergeCell ref="C93:D93"/>
    <mergeCell ref="B84:D84"/>
    <mergeCell ref="B83:D83"/>
    <mergeCell ref="B85:D85"/>
    <mergeCell ref="C86:D86"/>
    <mergeCell ref="C91:D91"/>
    <mergeCell ref="B73:D73"/>
    <mergeCell ref="C74:D74"/>
    <mergeCell ref="C77:D77"/>
    <mergeCell ref="R82:U82"/>
    <mergeCell ref="N82:Q82"/>
    <mergeCell ref="E81:U81"/>
    <mergeCell ref="J82:M82"/>
    <mergeCell ref="E82:I82"/>
    <mergeCell ref="B64:D64"/>
    <mergeCell ref="C67:D67"/>
    <mergeCell ref="B66:D66"/>
    <mergeCell ref="B65:D65"/>
    <mergeCell ref="C70:D70"/>
    <mergeCell ref="C55:D55"/>
    <mergeCell ref="B54:D54"/>
    <mergeCell ref="E62:U62"/>
    <mergeCell ref="N63:Q63"/>
    <mergeCell ref="J63:M63"/>
    <mergeCell ref="E63:I63"/>
    <mergeCell ref="C58:D58"/>
    <mergeCell ref="C48:D48"/>
    <mergeCell ref="B47:D47"/>
    <mergeCell ref="B45:D45"/>
    <mergeCell ref="B46:D46"/>
    <mergeCell ref="C51:D51"/>
    <mergeCell ref="C36:D36"/>
    <mergeCell ref="B35:D35"/>
    <mergeCell ref="C34:D34"/>
    <mergeCell ref="C39:D39"/>
    <mergeCell ref="E44:I44"/>
    <mergeCell ref="E24:U24"/>
    <mergeCell ref="R25:U25"/>
    <mergeCell ref="R6:U6"/>
    <mergeCell ref="R63:U63"/>
    <mergeCell ref="R44:U44"/>
    <mergeCell ref="J44:M44"/>
    <mergeCell ref="E43:U43"/>
    <mergeCell ref="N44:Q44"/>
    <mergeCell ref="C32:D32"/>
    <mergeCell ref="C29:D29"/>
    <mergeCell ref="E25:I25"/>
    <mergeCell ref="J25:M25"/>
    <mergeCell ref="N25:Q25"/>
    <mergeCell ref="C20:D20"/>
    <mergeCell ref="C17:D17"/>
    <mergeCell ref="B26:D26"/>
    <mergeCell ref="B27:D27"/>
    <mergeCell ref="B28:D28"/>
    <mergeCell ref="B9:D9"/>
    <mergeCell ref="C10:D10"/>
    <mergeCell ref="C13:D13"/>
    <mergeCell ref="C15:D15"/>
    <mergeCell ref="B16:D16"/>
    <mergeCell ref="B7:D7"/>
    <mergeCell ref="B8:D8"/>
    <mergeCell ref="E6:I6"/>
    <mergeCell ref="A1:U1"/>
    <mergeCell ref="E5:U5"/>
    <mergeCell ref="N6:Q6"/>
    <mergeCell ref="J6:M6"/>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52"/>
  <sheetViews>
    <sheetView showRuler="0" workbookViewId="0">
      <selection sqref="A1:G1"/>
    </sheetView>
  </sheetViews>
  <sheetFormatPr baseColWidth="10" defaultColWidth="13.28515625" defaultRowHeight="12.75" x14ac:dyDescent="0.2"/>
  <cols>
    <col min="1" max="1" width="1.7109375" customWidth="1"/>
    <col min="2" max="2" width="23" customWidth="1"/>
    <col min="3" max="12" width="16.140625" customWidth="1"/>
  </cols>
  <sheetData>
    <row r="1" spans="1:12" ht="13.35" customHeight="1" x14ac:dyDescent="0.2">
      <c r="A1" s="868" t="s">
        <v>1282</v>
      </c>
      <c r="B1" s="639"/>
      <c r="C1" s="639"/>
      <c r="D1" s="639"/>
      <c r="E1" s="639"/>
      <c r="F1" s="639"/>
      <c r="G1" s="639"/>
    </row>
    <row r="2" spans="1:12" ht="3.4" customHeight="1" x14ac:dyDescent="0.2">
      <c r="C2" s="155"/>
      <c r="D2" s="155"/>
      <c r="E2" s="155"/>
      <c r="F2" s="155"/>
      <c r="G2" s="155"/>
    </row>
    <row r="3" spans="1:12" ht="12.4" customHeight="1" x14ac:dyDescent="0.2">
      <c r="A3" s="88">
        <f>SUM(C8:L17)</f>
        <v>1784146.0950000002</v>
      </c>
      <c r="C3" s="495" t="s">
        <v>93</v>
      </c>
      <c r="D3" s="495" t="s">
        <v>94</v>
      </c>
      <c r="E3" s="495" t="s">
        <v>95</v>
      </c>
      <c r="F3" s="495" t="s">
        <v>96</v>
      </c>
      <c r="G3" s="495" t="s">
        <v>97</v>
      </c>
      <c r="H3" s="582" t="s">
        <v>93</v>
      </c>
      <c r="I3" s="582" t="s">
        <v>94</v>
      </c>
      <c r="J3" s="582" t="s">
        <v>95</v>
      </c>
      <c r="K3" s="582" t="s">
        <v>96</v>
      </c>
      <c r="L3" s="582" t="s">
        <v>97</v>
      </c>
    </row>
    <row r="4" spans="1:12" ht="3.4" customHeight="1" x14ac:dyDescent="0.2">
      <c r="C4" s="132"/>
      <c r="D4" s="132"/>
      <c r="E4" s="132"/>
      <c r="F4" s="132"/>
      <c r="G4" s="132"/>
    </row>
    <row r="5" spans="1:12" ht="14.1" customHeight="1" x14ac:dyDescent="0.2">
      <c r="C5" s="724" t="s">
        <v>227</v>
      </c>
      <c r="D5" s="724"/>
      <c r="E5" s="724"/>
      <c r="F5" s="724"/>
      <c r="G5" s="724"/>
      <c r="H5" s="793" t="s">
        <v>310</v>
      </c>
      <c r="I5" s="639"/>
      <c r="J5" s="639"/>
      <c r="K5" s="639"/>
      <c r="L5" s="639"/>
    </row>
    <row r="6" spans="1:12" ht="33.4" customHeight="1" x14ac:dyDescent="0.2">
      <c r="A6" s="857" t="s">
        <v>98</v>
      </c>
      <c r="B6" s="639"/>
      <c r="C6" s="760" t="s">
        <v>1283</v>
      </c>
      <c r="D6" s="762" t="s">
        <v>1284</v>
      </c>
      <c r="E6" s="762"/>
      <c r="F6" s="760" t="s">
        <v>1285</v>
      </c>
      <c r="G6" s="760" t="s">
        <v>1286</v>
      </c>
      <c r="H6" s="764" t="s">
        <v>1283</v>
      </c>
      <c r="I6" s="689" t="s">
        <v>1287</v>
      </c>
      <c r="J6" s="689"/>
      <c r="K6" s="764" t="s">
        <v>1285</v>
      </c>
      <c r="L6" s="764" t="s">
        <v>1286</v>
      </c>
    </row>
    <row r="7" spans="1:12" ht="22.5" customHeight="1" x14ac:dyDescent="0.2">
      <c r="A7" s="639"/>
      <c r="B7" s="639"/>
      <c r="C7" s="761"/>
      <c r="D7" s="67" t="s">
        <v>1288</v>
      </c>
      <c r="E7" s="67" t="s">
        <v>1289</v>
      </c>
      <c r="F7" s="761"/>
      <c r="G7" s="761"/>
      <c r="H7" s="639"/>
      <c r="I7" s="68" t="s">
        <v>1288</v>
      </c>
      <c r="J7" s="68" t="s">
        <v>1290</v>
      </c>
      <c r="K7" s="639"/>
      <c r="L7" s="639"/>
    </row>
    <row r="8" spans="1:12" ht="12.4" customHeight="1" x14ac:dyDescent="0.2">
      <c r="A8" s="869" t="s">
        <v>1291</v>
      </c>
      <c r="B8" s="869"/>
      <c r="C8" s="583">
        <v>7.4999999999999997E-3</v>
      </c>
      <c r="D8" s="584">
        <v>10</v>
      </c>
      <c r="E8" s="584">
        <v>8</v>
      </c>
      <c r="F8" s="311" t="s">
        <v>136</v>
      </c>
      <c r="G8" s="311" t="s">
        <v>136</v>
      </c>
      <c r="H8" s="484">
        <v>7.4999999999999997E-3</v>
      </c>
      <c r="I8" s="108">
        <v>6</v>
      </c>
      <c r="J8" s="108">
        <v>6</v>
      </c>
      <c r="K8" s="104" t="s">
        <v>136</v>
      </c>
      <c r="L8" s="104" t="s">
        <v>136</v>
      </c>
    </row>
    <row r="9" spans="1:12" ht="12.4" customHeight="1" x14ac:dyDescent="0.2">
      <c r="A9" s="870" t="s">
        <v>1095</v>
      </c>
      <c r="B9" s="639"/>
      <c r="C9" s="585">
        <v>0</v>
      </c>
      <c r="D9" s="307">
        <v>346220</v>
      </c>
      <c r="E9" s="307">
        <v>91761</v>
      </c>
      <c r="F9" s="586" t="s">
        <v>136</v>
      </c>
      <c r="G9" s="586" t="s">
        <v>136</v>
      </c>
      <c r="H9" s="355">
        <v>0</v>
      </c>
      <c r="I9" s="93">
        <v>337173</v>
      </c>
      <c r="J9" s="93">
        <v>88451</v>
      </c>
      <c r="K9" s="110" t="s">
        <v>136</v>
      </c>
      <c r="L9" s="110" t="s">
        <v>136</v>
      </c>
    </row>
    <row r="10" spans="1:12" ht="12.4" customHeight="1" x14ac:dyDescent="0.2">
      <c r="A10" s="870" t="s">
        <v>1096</v>
      </c>
      <c r="B10" s="639"/>
      <c r="C10" s="585">
        <v>0</v>
      </c>
      <c r="D10" s="307">
        <v>8095</v>
      </c>
      <c r="E10" s="307">
        <v>5536</v>
      </c>
      <c r="F10" s="586" t="s">
        <v>136</v>
      </c>
      <c r="G10" s="586" t="s">
        <v>136</v>
      </c>
      <c r="H10" s="355">
        <v>0</v>
      </c>
      <c r="I10" s="93">
        <v>7223</v>
      </c>
      <c r="J10" s="93">
        <v>4977</v>
      </c>
      <c r="K10" s="110" t="s">
        <v>136</v>
      </c>
      <c r="L10" s="110" t="s">
        <v>136</v>
      </c>
    </row>
    <row r="11" spans="1:12" ht="12.4" customHeight="1" x14ac:dyDescent="0.2">
      <c r="A11" s="870" t="s">
        <v>1292</v>
      </c>
      <c r="B11" s="639"/>
      <c r="C11" s="585">
        <v>0.01</v>
      </c>
      <c r="D11" s="307">
        <v>33</v>
      </c>
      <c r="E11" s="307">
        <v>11</v>
      </c>
      <c r="F11" s="586" t="s">
        <v>136</v>
      </c>
      <c r="G11" s="586" t="s">
        <v>136</v>
      </c>
      <c r="H11" s="355">
        <v>0.01</v>
      </c>
      <c r="I11" s="93">
        <v>23</v>
      </c>
      <c r="J11" s="93">
        <v>7</v>
      </c>
      <c r="K11" s="110" t="s">
        <v>136</v>
      </c>
      <c r="L11" s="110" t="s">
        <v>136</v>
      </c>
    </row>
    <row r="12" spans="1:12" ht="12.4" customHeight="1" x14ac:dyDescent="0.2">
      <c r="A12" s="870" t="s">
        <v>1293</v>
      </c>
      <c r="B12" s="639"/>
      <c r="C12" s="585">
        <v>0.01</v>
      </c>
      <c r="D12" s="307">
        <v>85</v>
      </c>
      <c r="E12" s="307">
        <v>21</v>
      </c>
      <c r="F12" s="586" t="s">
        <v>136</v>
      </c>
      <c r="G12" s="586" t="s">
        <v>136</v>
      </c>
      <c r="H12" s="355">
        <v>0.01</v>
      </c>
      <c r="I12" s="93">
        <v>85</v>
      </c>
      <c r="J12" s="93">
        <v>24</v>
      </c>
      <c r="K12" s="110" t="s">
        <v>136</v>
      </c>
      <c r="L12" s="110" t="s">
        <v>136</v>
      </c>
    </row>
    <row r="13" spans="1:12" ht="12.4" customHeight="1" x14ac:dyDescent="0.2">
      <c r="A13" s="870" t="s">
        <v>1294</v>
      </c>
      <c r="B13" s="639"/>
      <c r="C13" s="585">
        <v>0</v>
      </c>
      <c r="D13" s="307">
        <v>0</v>
      </c>
      <c r="E13" s="307">
        <v>0</v>
      </c>
      <c r="F13" s="586" t="s">
        <v>136</v>
      </c>
      <c r="G13" s="586" t="s">
        <v>136</v>
      </c>
      <c r="H13" s="355">
        <v>0</v>
      </c>
      <c r="I13" s="93">
        <v>5</v>
      </c>
      <c r="J13" s="93">
        <v>0</v>
      </c>
      <c r="K13" s="110" t="s">
        <v>136</v>
      </c>
      <c r="L13" s="110" t="s">
        <v>136</v>
      </c>
    </row>
    <row r="14" spans="1:12" ht="12.4" customHeight="1" x14ac:dyDescent="0.2">
      <c r="A14" s="870" t="s">
        <v>1295</v>
      </c>
      <c r="B14" s="639"/>
      <c r="C14" s="585">
        <v>0</v>
      </c>
      <c r="D14" s="307">
        <v>0</v>
      </c>
      <c r="E14" s="307">
        <v>0</v>
      </c>
      <c r="F14" s="586" t="s">
        <v>136</v>
      </c>
      <c r="G14" s="586" t="s">
        <v>136</v>
      </c>
      <c r="H14" s="355">
        <v>0</v>
      </c>
      <c r="I14" s="93">
        <v>0</v>
      </c>
      <c r="J14" s="93">
        <v>0</v>
      </c>
      <c r="K14" s="110" t="s">
        <v>136</v>
      </c>
      <c r="L14" s="110" t="s">
        <v>136</v>
      </c>
    </row>
    <row r="15" spans="1:12" ht="12.4" customHeight="1" x14ac:dyDescent="0.2">
      <c r="A15" s="870" t="s">
        <v>1296</v>
      </c>
      <c r="B15" s="639"/>
      <c r="C15" s="585">
        <v>0.02</v>
      </c>
      <c r="D15" s="307">
        <v>229</v>
      </c>
      <c r="E15" s="307">
        <v>206</v>
      </c>
      <c r="F15" s="586" t="s">
        <v>136</v>
      </c>
      <c r="G15" s="586" t="s">
        <v>136</v>
      </c>
      <c r="H15" s="355">
        <v>0.02</v>
      </c>
      <c r="I15" s="93">
        <v>163</v>
      </c>
      <c r="J15" s="93">
        <v>163</v>
      </c>
      <c r="K15" s="110" t="s">
        <v>136</v>
      </c>
      <c r="L15" s="110" t="s">
        <v>136</v>
      </c>
    </row>
    <row r="16" spans="1:12" ht="12.4" customHeight="1" x14ac:dyDescent="0.2">
      <c r="A16" s="871" t="s">
        <v>1674</v>
      </c>
      <c r="B16" s="872"/>
      <c r="C16" s="587">
        <v>0</v>
      </c>
      <c r="D16" s="309">
        <v>644</v>
      </c>
      <c r="E16" s="309">
        <v>841</v>
      </c>
      <c r="F16" s="588" t="s">
        <v>136</v>
      </c>
      <c r="G16" s="588" t="s">
        <v>136</v>
      </c>
      <c r="H16" s="358">
        <v>0</v>
      </c>
      <c r="I16" s="99">
        <v>51</v>
      </c>
      <c r="J16" s="99">
        <v>16</v>
      </c>
      <c r="K16" s="111" t="s">
        <v>136</v>
      </c>
      <c r="L16" s="111" t="s">
        <v>136</v>
      </c>
    </row>
    <row r="17" spans="1:12" ht="12.4" customHeight="1" x14ac:dyDescent="0.2">
      <c r="A17" s="873" t="s">
        <v>230</v>
      </c>
      <c r="B17" s="873"/>
      <c r="C17" s="589">
        <v>0</v>
      </c>
      <c r="D17" s="285">
        <v>355316</v>
      </c>
      <c r="E17" s="285">
        <v>98384</v>
      </c>
      <c r="F17" s="590" t="s">
        <v>136</v>
      </c>
      <c r="G17" s="590" t="s">
        <v>136</v>
      </c>
      <c r="H17" s="360">
        <v>0</v>
      </c>
      <c r="I17" s="102">
        <v>344729</v>
      </c>
      <c r="J17" s="102">
        <v>93644</v>
      </c>
      <c r="K17" s="116" t="s">
        <v>136</v>
      </c>
      <c r="L17" s="116" t="s">
        <v>136</v>
      </c>
    </row>
    <row r="18" spans="1:12" ht="15" customHeight="1" x14ac:dyDescent="0.2">
      <c r="A18" s="490"/>
      <c r="B18" s="490"/>
      <c r="C18" s="490"/>
      <c r="D18" s="490"/>
      <c r="E18" s="490"/>
      <c r="F18" s="490"/>
      <c r="G18" s="490"/>
      <c r="H18" s="45"/>
      <c r="I18" s="45"/>
      <c r="J18" s="45"/>
      <c r="K18" s="45"/>
      <c r="L18" s="45"/>
    </row>
    <row r="19" spans="1:12" ht="12.4" customHeight="1" x14ac:dyDescent="0.2">
      <c r="C19" s="495" t="s">
        <v>93</v>
      </c>
      <c r="D19" s="495" t="s">
        <v>94</v>
      </c>
      <c r="E19" s="495" t="s">
        <v>95</v>
      </c>
      <c r="F19" s="495" t="s">
        <v>96</v>
      </c>
      <c r="G19" s="495" t="s">
        <v>97</v>
      </c>
      <c r="H19" s="582" t="s">
        <v>93</v>
      </c>
      <c r="I19" s="582" t="s">
        <v>94</v>
      </c>
      <c r="J19" s="582" t="s">
        <v>95</v>
      </c>
      <c r="K19" s="582" t="s">
        <v>96</v>
      </c>
      <c r="L19" s="582" t="s">
        <v>97</v>
      </c>
    </row>
    <row r="20" spans="1:12" ht="6.75" customHeight="1" x14ac:dyDescent="0.2"/>
    <row r="21" spans="1:12" ht="14.1" customHeight="1" x14ac:dyDescent="0.2">
      <c r="A21" s="591">
        <f>SUM(C24:L33)</f>
        <v>1711656.0825</v>
      </c>
      <c r="B21" s="592">
        <v>1573066.0674999999</v>
      </c>
      <c r="C21" s="793" t="s">
        <v>326</v>
      </c>
      <c r="D21" s="639"/>
      <c r="E21" s="639"/>
      <c r="F21" s="639"/>
      <c r="G21" s="639"/>
      <c r="H21" s="793" t="s">
        <v>847</v>
      </c>
      <c r="I21" s="639"/>
      <c r="J21" s="639"/>
      <c r="K21" s="639"/>
      <c r="L21" s="639"/>
    </row>
    <row r="22" spans="1:12" ht="33.4" customHeight="1" x14ac:dyDescent="0.2">
      <c r="A22" s="857" t="s">
        <v>98</v>
      </c>
      <c r="B22" s="639"/>
      <c r="C22" s="764" t="s">
        <v>1283</v>
      </c>
      <c r="D22" s="689" t="s">
        <v>1287</v>
      </c>
      <c r="E22" s="689"/>
      <c r="F22" s="764" t="s">
        <v>1285</v>
      </c>
      <c r="G22" s="764" t="s">
        <v>1286</v>
      </c>
      <c r="H22" s="764" t="s">
        <v>1283</v>
      </c>
      <c r="I22" s="689" t="s">
        <v>1287</v>
      </c>
      <c r="J22" s="689"/>
      <c r="K22" s="764" t="s">
        <v>1285</v>
      </c>
      <c r="L22" s="764" t="s">
        <v>1286</v>
      </c>
    </row>
    <row r="23" spans="1:12" ht="22.5" customHeight="1" x14ac:dyDescent="0.2">
      <c r="A23" s="639"/>
      <c r="B23" s="639"/>
      <c r="C23" s="639"/>
      <c r="D23" s="68" t="s">
        <v>1288</v>
      </c>
      <c r="E23" s="68" t="s">
        <v>1290</v>
      </c>
      <c r="F23" s="639"/>
      <c r="G23" s="639"/>
      <c r="H23" s="639"/>
      <c r="I23" s="68" t="s">
        <v>1288</v>
      </c>
      <c r="J23" s="68" t="s">
        <v>1290</v>
      </c>
      <c r="K23" s="639"/>
      <c r="L23" s="639"/>
    </row>
    <row r="24" spans="1:12" ht="12.4" customHeight="1" x14ac:dyDescent="0.2">
      <c r="A24" s="869" t="s">
        <v>1291</v>
      </c>
      <c r="B24" s="869"/>
      <c r="C24" s="484">
        <v>0</v>
      </c>
      <c r="D24" s="108">
        <v>0</v>
      </c>
      <c r="E24" s="108">
        <v>0</v>
      </c>
      <c r="F24" s="104" t="s">
        <v>136</v>
      </c>
      <c r="G24" s="104" t="s">
        <v>136</v>
      </c>
      <c r="H24" s="484">
        <v>7.4999999999999997E-3</v>
      </c>
      <c r="I24" s="108">
        <v>6</v>
      </c>
      <c r="J24" s="108">
        <v>6</v>
      </c>
      <c r="K24" s="104" t="s">
        <v>136</v>
      </c>
      <c r="L24" s="104" t="s">
        <v>136</v>
      </c>
    </row>
    <row r="25" spans="1:12" ht="12.4" customHeight="1" x14ac:dyDescent="0.2">
      <c r="A25" s="870" t="s">
        <v>1095</v>
      </c>
      <c r="B25" s="639"/>
      <c r="C25" s="355">
        <v>0</v>
      </c>
      <c r="D25" s="93">
        <v>336349</v>
      </c>
      <c r="E25" s="93">
        <v>95752</v>
      </c>
      <c r="F25" s="110" t="s">
        <v>136</v>
      </c>
      <c r="G25" s="110" t="s">
        <v>136</v>
      </c>
      <c r="H25" s="355">
        <v>0</v>
      </c>
      <c r="I25" s="93">
        <v>325996</v>
      </c>
      <c r="J25" s="93">
        <v>77824</v>
      </c>
      <c r="K25" s="110" t="s">
        <v>136</v>
      </c>
      <c r="L25" s="110" t="s">
        <v>136</v>
      </c>
    </row>
    <row r="26" spans="1:12" ht="12.4" customHeight="1" x14ac:dyDescent="0.2">
      <c r="A26" s="870" t="s">
        <v>1096</v>
      </c>
      <c r="B26" s="639"/>
      <c r="C26" s="355">
        <v>0</v>
      </c>
      <c r="D26" s="93">
        <v>6209</v>
      </c>
      <c r="E26" s="93">
        <v>4504</v>
      </c>
      <c r="F26" s="110" t="s">
        <v>136</v>
      </c>
      <c r="G26" s="110" t="s">
        <v>136</v>
      </c>
      <c r="H26" s="355">
        <v>0</v>
      </c>
      <c r="I26" s="93">
        <v>4577</v>
      </c>
      <c r="J26" s="93">
        <v>3338</v>
      </c>
      <c r="K26" s="110" t="s">
        <v>136</v>
      </c>
      <c r="L26" s="110" t="s">
        <v>136</v>
      </c>
    </row>
    <row r="27" spans="1:12" ht="12.4" customHeight="1" x14ac:dyDescent="0.2">
      <c r="A27" s="870" t="s">
        <v>1292</v>
      </c>
      <c r="B27" s="639"/>
      <c r="C27" s="355">
        <v>5.0000000000000001E-3</v>
      </c>
      <c r="D27" s="93">
        <v>17</v>
      </c>
      <c r="E27" s="93">
        <v>5</v>
      </c>
      <c r="F27" s="110" t="s">
        <v>136</v>
      </c>
      <c r="G27" s="110" t="s">
        <v>136</v>
      </c>
      <c r="H27" s="355">
        <v>5.0000000000000001E-3</v>
      </c>
      <c r="I27" s="93">
        <v>24</v>
      </c>
      <c r="J27" s="93">
        <v>16</v>
      </c>
      <c r="K27" s="110" t="s">
        <v>136</v>
      </c>
      <c r="L27" s="110" t="s">
        <v>136</v>
      </c>
    </row>
    <row r="28" spans="1:12" ht="12.4" customHeight="1" x14ac:dyDescent="0.2">
      <c r="A28" s="870" t="s">
        <v>1293</v>
      </c>
      <c r="B28" s="639"/>
      <c r="C28" s="355">
        <v>0.01</v>
      </c>
      <c r="D28" s="93">
        <v>85</v>
      </c>
      <c r="E28" s="93">
        <v>24</v>
      </c>
      <c r="F28" s="110" t="s">
        <v>136</v>
      </c>
      <c r="G28" s="110" t="s">
        <v>136</v>
      </c>
      <c r="H28" s="355">
        <v>0.01</v>
      </c>
      <c r="I28" s="93">
        <v>88</v>
      </c>
      <c r="J28" s="93">
        <v>24</v>
      </c>
      <c r="K28" s="110" t="s">
        <v>136</v>
      </c>
      <c r="L28" s="110" t="s">
        <v>136</v>
      </c>
    </row>
    <row r="29" spans="1:12" ht="12.4" customHeight="1" x14ac:dyDescent="0.2">
      <c r="A29" s="870" t="s">
        <v>1294</v>
      </c>
      <c r="B29" s="639"/>
      <c r="C29" s="355">
        <v>0</v>
      </c>
      <c r="D29" s="93">
        <v>7</v>
      </c>
      <c r="E29" s="93">
        <v>0</v>
      </c>
      <c r="F29" s="110" t="s">
        <v>136</v>
      </c>
      <c r="G29" s="110" t="s">
        <v>136</v>
      </c>
      <c r="H29" s="355">
        <v>0</v>
      </c>
      <c r="I29" s="93">
        <v>4</v>
      </c>
      <c r="J29" s="93">
        <v>0</v>
      </c>
      <c r="K29" s="110" t="s">
        <v>136</v>
      </c>
      <c r="L29" s="110" t="s">
        <v>136</v>
      </c>
    </row>
    <row r="30" spans="1:12" ht="12.4" customHeight="1" x14ac:dyDescent="0.2">
      <c r="A30" s="870" t="s">
        <v>1295</v>
      </c>
      <c r="B30" s="639"/>
      <c r="C30" s="355">
        <v>0</v>
      </c>
      <c r="D30" s="93">
        <v>0</v>
      </c>
      <c r="E30" s="93">
        <v>0</v>
      </c>
      <c r="F30" s="110" t="s">
        <v>136</v>
      </c>
      <c r="G30" s="110" t="s">
        <v>136</v>
      </c>
      <c r="H30" s="355">
        <v>5.0000000000000001E-3</v>
      </c>
      <c r="I30" s="93">
        <v>27</v>
      </c>
      <c r="J30" s="93">
        <v>5</v>
      </c>
      <c r="K30" s="110" t="s">
        <v>136</v>
      </c>
      <c r="L30" s="110" t="s">
        <v>136</v>
      </c>
    </row>
    <row r="31" spans="1:12" ht="12.4" customHeight="1" x14ac:dyDescent="0.2">
      <c r="A31" s="870" t="s">
        <v>1296</v>
      </c>
      <c r="B31" s="639"/>
      <c r="C31" s="355">
        <v>0.02</v>
      </c>
      <c r="D31" s="93">
        <v>178</v>
      </c>
      <c r="E31" s="93">
        <v>178</v>
      </c>
      <c r="F31" s="110" t="s">
        <v>136</v>
      </c>
      <c r="G31" s="110" t="s">
        <v>136</v>
      </c>
      <c r="H31" s="355">
        <v>0.02</v>
      </c>
      <c r="I31" s="93">
        <v>214</v>
      </c>
      <c r="J31" s="93">
        <v>214</v>
      </c>
      <c r="K31" s="110" t="s">
        <v>136</v>
      </c>
      <c r="L31" s="110" t="s">
        <v>136</v>
      </c>
    </row>
    <row r="32" spans="1:12" ht="12.4" customHeight="1" x14ac:dyDescent="0.2">
      <c r="A32" s="872" t="s">
        <v>1097</v>
      </c>
      <c r="B32" s="639"/>
      <c r="C32" s="358">
        <v>0</v>
      </c>
      <c r="D32" s="99">
        <v>46</v>
      </c>
      <c r="E32" s="99">
        <v>14</v>
      </c>
      <c r="F32" s="111" t="s">
        <v>136</v>
      </c>
      <c r="G32" s="111" t="s">
        <v>136</v>
      </c>
      <c r="H32" s="358">
        <v>0</v>
      </c>
      <c r="I32" s="99">
        <v>76</v>
      </c>
      <c r="J32" s="99">
        <v>21</v>
      </c>
      <c r="K32" s="111" t="s">
        <v>136</v>
      </c>
      <c r="L32" s="111" t="s">
        <v>136</v>
      </c>
    </row>
    <row r="33" spans="1:12" ht="12.4" customHeight="1" x14ac:dyDescent="0.2">
      <c r="A33" s="873" t="s">
        <v>230</v>
      </c>
      <c r="B33" s="873"/>
      <c r="C33" s="360">
        <v>0</v>
      </c>
      <c r="D33" s="102">
        <v>342891</v>
      </c>
      <c r="E33" s="102">
        <v>100477</v>
      </c>
      <c r="F33" s="116" t="s">
        <v>136</v>
      </c>
      <c r="G33" s="116" t="s">
        <v>136</v>
      </c>
      <c r="H33" s="360">
        <v>0</v>
      </c>
      <c r="I33" s="102">
        <v>331012</v>
      </c>
      <c r="J33" s="102">
        <v>81448</v>
      </c>
      <c r="K33" s="116" t="s">
        <v>136</v>
      </c>
      <c r="L33" s="116" t="s">
        <v>136</v>
      </c>
    </row>
    <row r="34" spans="1:12" ht="15" customHeight="1" x14ac:dyDescent="0.2">
      <c r="A34" s="593"/>
      <c r="B34" s="593"/>
      <c r="C34" s="529"/>
      <c r="D34" s="594"/>
      <c r="E34" s="594"/>
      <c r="F34" s="201"/>
      <c r="G34" s="201"/>
      <c r="H34" s="529"/>
      <c r="I34" s="594"/>
      <c r="J34" s="594"/>
      <c r="K34" s="201"/>
      <c r="L34" s="201"/>
    </row>
    <row r="35" spans="1:12" ht="12.4" customHeight="1" x14ac:dyDescent="0.2">
      <c r="C35" s="495" t="s">
        <v>93</v>
      </c>
      <c r="D35" s="495" t="s">
        <v>94</v>
      </c>
      <c r="E35" s="495" t="s">
        <v>95</v>
      </c>
      <c r="F35" s="495" t="s">
        <v>96</v>
      </c>
      <c r="G35" s="495" t="s">
        <v>97</v>
      </c>
    </row>
    <row r="36" spans="1:12" ht="3.4" customHeight="1" x14ac:dyDescent="0.2"/>
    <row r="37" spans="1:12" ht="12.4" customHeight="1" x14ac:dyDescent="0.2">
      <c r="A37" s="595">
        <f>SUM(C40:L49)</f>
        <v>836958.03750000009</v>
      </c>
      <c r="B37" s="596" t="s">
        <v>1297</v>
      </c>
      <c r="C37" s="793" t="s">
        <v>848</v>
      </c>
      <c r="D37" s="639"/>
      <c r="E37" s="639"/>
      <c r="F37" s="639"/>
      <c r="G37" s="639"/>
    </row>
    <row r="38" spans="1:12" ht="33.4" customHeight="1" x14ac:dyDescent="0.2">
      <c r="A38" s="857" t="s">
        <v>98</v>
      </c>
      <c r="B38" s="639"/>
      <c r="C38" s="649" t="s">
        <v>1298</v>
      </c>
      <c r="D38" s="689" t="s">
        <v>1287</v>
      </c>
      <c r="E38" s="689"/>
      <c r="F38" s="764" t="s">
        <v>1285</v>
      </c>
      <c r="G38" s="764" t="s">
        <v>1286</v>
      </c>
    </row>
    <row r="39" spans="1:12" ht="22.5" customHeight="1" x14ac:dyDescent="0.2">
      <c r="A39" s="639"/>
      <c r="B39" s="639"/>
      <c r="C39" s="639"/>
      <c r="D39" s="68" t="s">
        <v>1288</v>
      </c>
      <c r="E39" s="68" t="s">
        <v>1290</v>
      </c>
      <c r="F39" s="639"/>
      <c r="G39" s="639"/>
    </row>
    <row r="40" spans="1:12" ht="12.4" customHeight="1" x14ac:dyDescent="0.2">
      <c r="A40" s="869" t="s">
        <v>1291</v>
      </c>
      <c r="B40" s="869"/>
      <c r="C40" s="484">
        <v>7.4999999999999997E-3</v>
      </c>
      <c r="D40" s="108">
        <v>72</v>
      </c>
      <c r="E40" s="108">
        <v>19</v>
      </c>
      <c r="F40" s="104" t="s">
        <v>136</v>
      </c>
      <c r="G40" s="104" t="s">
        <v>136</v>
      </c>
    </row>
    <row r="41" spans="1:12" ht="12.4" customHeight="1" x14ac:dyDescent="0.2">
      <c r="A41" s="870" t="s">
        <v>1095</v>
      </c>
      <c r="B41" s="639"/>
      <c r="C41" s="355">
        <v>0</v>
      </c>
      <c r="D41" s="93">
        <v>327301</v>
      </c>
      <c r="E41" s="93">
        <v>82792</v>
      </c>
      <c r="F41" s="110" t="s">
        <v>136</v>
      </c>
      <c r="G41" s="110" t="s">
        <v>136</v>
      </c>
    </row>
    <row r="42" spans="1:12" ht="12.4" customHeight="1" x14ac:dyDescent="0.2">
      <c r="A42" s="870" t="s">
        <v>1096</v>
      </c>
      <c r="B42" s="639"/>
      <c r="C42" s="355">
        <v>0</v>
      </c>
      <c r="D42" s="93">
        <v>4368</v>
      </c>
      <c r="E42" s="93">
        <v>2990</v>
      </c>
      <c r="F42" s="110" t="s">
        <v>136</v>
      </c>
      <c r="G42" s="110" t="s">
        <v>136</v>
      </c>
    </row>
    <row r="43" spans="1:12" ht="12.4" customHeight="1" x14ac:dyDescent="0.2">
      <c r="A43" s="870" t="s">
        <v>1292</v>
      </c>
      <c r="B43" s="639"/>
      <c r="C43" s="355">
        <v>5.0000000000000001E-3</v>
      </c>
      <c r="D43" s="93">
        <v>17</v>
      </c>
      <c r="E43" s="93">
        <v>16</v>
      </c>
      <c r="F43" s="110" t="s">
        <v>136</v>
      </c>
      <c r="G43" s="110" t="s">
        <v>136</v>
      </c>
    </row>
    <row r="44" spans="1:12" ht="12.4" customHeight="1" x14ac:dyDescent="0.2">
      <c r="A44" s="870" t="s">
        <v>1293</v>
      </c>
      <c r="B44" s="639"/>
      <c r="C44" s="355">
        <v>0.01</v>
      </c>
      <c r="D44" s="93">
        <v>87</v>
      </c>
      <c r="E44" s="93">
        <v>21</v>
      </c>
      <c r="F44" s="110" t="s">
        <v>136</v>
      </c>
      <c r="G44" s="110" t="s">
        <v>136</v>
      </c>
    </row>
    <row r="45" spans="1:12" ht="12.4" customHeight="1" x14ac:dyDescent="0.2">
      <c r="A45" s="870" t="s">
        <v>1294</v>
      </c>
      <c r="B45" s="639"/>
      <c r="C45" s="355">
        <v>0</v>
      </c>
      <c r="D45" s="93">
        <v>0</v>
      </c>
      <c r="E45" s="93">
        <v>0</v>
      </c>
      <c r="F45" s="110" t="s">
        <v>136</v>
      </c>
      <c r="G45" s="110" t="s">
        <v>136</v>
      </c>
    </row>
    <row r="46" spans="1:12" ht="12.4" customHeight="1" x14ac:dyDescent="0.2">
      <c r="A46" s="870" t="s">
        <v>1295</v>
      </c>
      <c r="B46" s="639"/>
      <c r="C46" s="355">
        <v>5.0000000000000001E-3</v>
      </c>
      <c r="D46" s="93">
        <v>27</v>
      </c>
      <c r="E46" s="93">
        <v>5</v>
      </c>
      <c r="F46" s="110" t="s">
        <v>136</v>
      </c>
      <c r="G46" s="110" t="s">
        <v>136</v>
      </c>
    </row>
    <row r="47" spans="1:12" ht="12.4" customHeight="1" x14ac:dyDescent="0.2">
      <c r="A47" s="870" t="s">
        <v>1296</v>
      </c>
      <c r="B47" s="639"/>
      <c r="C47" s="355">
        <v>0.01</v>
      </c>
      <c r="D47" s="93">
        <v>298</v>
      </c>
      <c r="E47" s="93">
        <v>159</v>
      </c>
      <c r="F47" s="110" t="s">
        <v>136</v>
      </c>
      <c r="G47" s="110" t="s">
        <v>136</v>
      </c>
    </row>
    <row r="48" spans="1:12" ht="12.4" customHeight="1" x14ac:dyDescent="0.2">
      <c r="A48" s="872" t="s">
        <v>1097</v>
      </c>
      <c r="B48" s="639"/>
      <c r="C48" s="358">
        <v>0</v>
      </c>
      <c r="D48" s="99">
        <v>179</v>
      </c>
      <c r="E48" s="99">
        <v>128</v>
      </c>
      <c r="F48" s="111" t="s">
        <v>136</v>
      </c>
      <c r="G48" s="111" t="s">
        <v>136</v>
      </c>
    </row>
    <row r="49" spans="1:12" ht="12.4" customHeight="1" x14ac:dyDescent="0.2">
      <c r="A49" s="873" t="s">
        <v>230</v>
      </c>
      <c r="B49" s="873"/>
      <c r="C49" s="360">
        <v>0</v>
      </c>
      <c r="D49" s="102">
        <v>332349</v>
      </c>
      <c r="E49" s="102">
        <v>86130</v>
      </c>
      <c r="F49" s="116" t="s">
        <v>136</v>
      </c>
      <c r="G49" s="116" t="s">
        <v>136</v>
      </c>
    </row>
    <row r="50" spans="1:12" ht="10.15" customHeight="1" x14ac:dyDescent="0.2">
      <c r="A50" s="597" t="s">
        <v>778</v>
      </c>
      <c r="B50" s="874" t="s">
        <v>1299</v>
      </c>
      <c r="C50" s="874"/>
      <c r="D50" s="874"/>
      <c r="E50" s="874"/>
      <c r="F50" s="874"/>
      <c r="G50" s="874"/>
    </row>
    <row r="51" spans="1:12" ht="10.15" customHeight="1" x14ac:dyDescent="0.2">
      <c r="A51" s="183" t="s">
        <v>161</v>
      </c>
      <c r="B51" s="659" t="s">
        <v>1300</v>
      </c>
      <c r="C51" s="639"/>
      <c r="D51" s="639"/>
      <c r="E51" s="639"/>
      <c r="F51" s="639"/>
      <c r="G51" s="639"/>
      <c r="H51" s="639"/>
      <c r="I51" s="639"/>
      <c r="J51" s="639"/>
      <c r="K51" s="639"/>
      <c r="L51" s="639"/>
    </row>
    <row r="52" spans="1:12" ht="3.4" customHeight="1" x14ac:dyDescent="0.2"/>
  </sheetData>
  <mergeCells count="61">
    <mergeCell ref="A47:B47"/>
    <mergeCell ref="B51:L51"/>
    <mergeCell ref="A48:B48"/>
    <mergeCell ref="A49:B49"/>
    <mergeCell ref="B50:G50"/>
    <mergeCell ref="A43:B43"/>
    <mergeCell ref="A44:B44"/>
    <mergeCell ref="A45:B45"/>
    <mergeCell ref="A46:B46"/>
    <mergeCell ref="A41:B41"/>
    <mergeCell ref="A42:B42"/>
    <mergeCell ref="A38:B39"/>
    <mergeCell ref="A40:B40"/>
    <mergeCell ref="D38:E38"/>
    <mergeCell ref="C38:C39"/>
    <mergeCell ref="C37:G37"/>
    <mergeCell ref="F38:F39"/>
    <mergeCell ref="G38:G39"/>
    <mergeCell ref="A31:B31"/>
    <mergeCell ref="A32:B32"/>
    <mergeCell ref="A33:B33"/>
    <mergeCell ref="A27:B27"/>
    <mergeCell ref="A28:B28"/>
    <mergeCell ref="A29:B29"/>
    <mergeCell ref="A30:B30"/>
    <mergeCell ref="A25:B25"/>
    <mergeCell ref="A26:B26"/>
    <mergeCell ref="A24:B24"/>
    <mergeCell ref="D22:E22"/>
    <mergeCell ref="C22:C23"/>
    <mergeCell ref="C21:G21"/>
    <mergeCell ref="F22:F23"/>
    <mergeCell ref="H22:H23"/>
    <mergeCell ref="G22:G23"/>
    <mergeCell ref="I22:J22"/>
    <mergeCell ref="H21:L21"/>
    <mergeCell ref="K22:K23"/>
    <mergeCell ref="L22:L23"/>
    <mergeCell ref="A16:B16"/>
    <mergeCell ref="A17:B17"/>
    <mergeCell ref="A22:B23"/>
    <mergeCell ref="A13:B13"/>
    <mergeCell ref="A14:B14"/>
    <mergeCell ref="A15:B15"/>
    <mergeCell ref="A9:B9"/>
    <mergeCell ref="A10:B10"/>
    <mergeCell ref="A11:B11"/>
    <mergeCell ref="A12:B12"/>
    <mergeCell ref="L6:L7"/>
    <mergeCell ref="K6:K7"/>
    <mergeCell ref="H5:L5"/>
    <mergeCell ref="I6:J6"/>
    <mergeCell ref="A1:G1"/>
    <mergeCell ref="A6:B7"/>
    <mergeCell ref="A8:B8"/>
    <mergeCell ref="D6:E6"/>
    <mergeCell ref="C6:C7"/>
    <mergeCell ref="C5:G5"/>
    <mergeCell ref="F6:F7"/>
    <mergeCell ref="H6:H7"/>
    <mergeCell ref="G6:G7"/>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6"/>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8" width="15.42578125" customWidth="1"/>
  </cols>
  <sheetData>
    <row r="1" spans="1:8" ht="13.35" customHeight="1" x14ac:dyDescent="0.2">
      <c r="A1" s="663" t="s">
        <v>1301</v>
      </c>
      <c r="B1" s="639"/>
      <c r="C1" s="639"/>
      <c r="D1" s="639"/>
      <c r="E1" s="639"/>
      <c r="F1" s="639"/>
      <c r="G1" s="639"/>
      <c r="H1" s="639"/>
    </row>
    <row r="2" spans="1:8" ht="5.85" customHeight="1" x14ac:dyDescent="0.2">
      <c r="E2" s="598"/>
      <c r="F2" s="598"/>
      <c r="G2" s="598"/>
      <c r="H2" s="598"/>
    </row>
    <row r="3" spans="1:8" ht="12.4" customHeight="1" x14ac:dyDescent="0.2">
      <c r="A3" s="77">
        <f>SUM(D6:H14)</f>
        <v>3914752</v>
      </c>
      <c r="B3" s="639"/>
      <c r="C3" s="639"/>
      <c r="D3" s="10" t="s">
        <v>93</v>
      </c>
      <c r="E3" s="10" t="s">
        <v>93</v>
      </c>
      <c r="F3" s="10" t="s">
        <v>93</v>
      </c>
      <c r="G3" s="10" t="s">
        <v>93</v>
      </c>
      <c r="H3" s="10" t="s">
        <v>93</v>
      </c>
    </row>
    <row r="4" spans="1:8" ht="5.85" customHeight="1" x14ac:dyDescent="0.2">
      <c r="E4" s="598"/>
      <c r="F4" s="598"/>
      <c r="G4" s="598"/>
      <c r="H4" s="598"/>
    </row>
    <row r="5" spans="1:8" ht="27.4" customHeight="1" x14ac:dyDescent="0.2">
      <c r="B5" s="647" t="s">
        <v>98</v>
      </c>
      <c r="C5" s="639"/>
      <c r="D5" s="167" t="s">
        <v>271</v>
      </c>
      <c r="E5" s="168" t="s">
        <v>258</v>
      </c>
      <c r="F5" s="168" t="s">
        <v>259</v>
      </c>
      <c r="G5" s="168" t="s">
        <v>260</v>
      </c>
      <c r="H5" s="168" t="s">
        <v>261</v>
      </c>
    </row>
    <row r="6" spans="1:8" ht="12.4" customHeight="1" x14ac:dyDescent="0.2">
      <c r="A6" s="69" t="s">
        <v>167</v>
      </c>
      <c r="B6" s="683" t="s">
        <v>1302</v>
      </c>
      <c r="C6" s="649"/>
      <c r="D6" s="312">
        <v>444348</v>
      </c>
      <c r="E6" s="333">
        <v>435819</v>
      </c>
      <c r="F6" s="333">
        <v>422940</v>
      </c>
      <c r="G6" s="333">
        <v>414056</v>
      </c>
      <c r="H6" s="333">
        <v>409558</v>
      </c>
    </row>
    <row r="7" spans="1:8" ht="19.899999999999999" customHeight="1" x14ac:dyDescent="0.2">
      <c r="A7" s="69" t="s">
        <v>169</v>
      </c>
      <c r="B7" s="833" t="s">
        <v>1303</v>
      </c>
      <c r="C7" s="639"/>
      <c r="D7" s="32">
        <v>-60889</v>
      </c>
      <c r="E7" s="33">
        <v>-59219</v>
      </c>
      <c r="F7" s="33">
        <v>-59065</v>
      </c>
      <c r="G7" s="33">
        <v>-55444</v>
      </c>
      <c r="H7" s="33">
        <v>-55833</v>
      </c>
    </row>
    <row r="8" spans="1:8" ht="12.4" customHeight="1" x14ac:dyDescent="0.2">
      <c r="A8" s="69" t="s">
        <v>171</v>
      </c>
      <c r="B8" s="833" t="s">
        <v>1304</v>
      </c>
      <c r="C8" s="639"/>
      <c r="D8" s="32">
        <v>0</v>
      </c>
      <c r="E8" s="33">
        <v>0</v>
      </c>
      <c r="F8" s="33">
        <v>0</v>
      </c>
      <c r="G8" s="33">
        <v>0</v>
      </c>
      <c r="H8" s="33">
        <v>0</v>
      </c>
    </row>
    <row r="9" spans="1:8" ht="19.899999999999999" customHeight="1" x14ac:dyDescent="0.2">
      <c r="A9" s="69" t="s">
        <v>173</v>
      </c>
      <c r="B9" s="833" t="s">
        <v>1305</v>
      </c>
      <c r="C9" s="639"/>
      <c r="D9" s="32">
        <v>0</v>
      </c>
      <c r="E9" s="33">
        <v>0</v>
      </c>
      <c r="F9" s="33">
        <v>0</v>
      </c>
      <c r="G9" s="33">
        <v>0</v>
      </c>
      <c r="H9" s="33">
        <v>0</v>
      </c>
    </row>
    <row r="10" spans="1:8" ht="12.4" customHeight="1" x14ac:dyDescent="0.2">
      <c r="A10" s="69" t="s">
        <v>175</v>
      </c>
      <c r="B10" s="833" t="s">
        <v>1306</v>
      </c>
      <c r="C10" s="639"/>
      <c r="D10" s="32">
        <v>1598</v>
      </c>
      <c r="E10" s="33">
        <v>660</v>
      </c>
      <c r="F10" s="33">
        <v>402</v>
      </c>
      <c r="G10" s="33">
        <v>405</v>
      </c>
      <c r="H10" s="33">
        <v>49</v>
      </c>
    </row>
    <row r="11" spans="1:8" ht="12.4" customHeight="1" x14ac:dyDescent="0.2">
      <c r="A11" s="69" t="s">
        <v>177</v>
      </c>
      <c r="B11" s="833" t="s">
        <v>1307</v>
      </c>
      <c r="C11" s="639"/>
      <c r="D11" s="32">
        <v>1006</v>
      </c>
      <c r="E11" s="33">
        <v>1594</v>
      </c>
      <c r="F11" s="33">
        <v>989</v>
      </c>
      <c r="G11" s="33">
        <v>1328</v>
      </c>
      <c r="H11" s="33">
        <v>870</v>
      </c>
    </row>
    <row r="12" spans="1:8" ht="12.4" customHeight="1" x14ac:dyDescent="0.2">
      <c r="A12" s="69" t="s">
        <v>179</v>
      </c>
      <c r="B12" s="833" t="s">
        <v>1308</v>
      </c>
      <c r="C12" s="639"/>
      <c r="D12" s="32">
        <v>31950</v>
      </c>
      <c r="E12" s="33">
        <v>30981</v>
      </c>
      <c r="F12" s="33">
        <v>30159</v>
      </c>
      <c r="G12" s="33">
        <v>25473</v>
      </c>
      <c r="H12" s="33">
        <v>25826</v>
      </c>
    </row>
    <row r="13" spans="1:8" ht="12.4" customHeight="1" x14ac:dyDescent="0.2">
      <c r="A13" s="69" t="s">
        <v>181</v>
      </c>
      <c r="B13" s="674" t="s">
        <v>1309</v>
      </c>
      <c r="C13" s="639"/>
      <c r="D13" s="24">
        <v>-6606</v>
      </c>
      <c r="E13" s="25">
        <v>-6596</v>
      </c>
      <c r="F13" s="25">
        <v>-4862</v>
      </c>
      <c r="G13" s="25">
        <v>-6960</v>
      </c>
      <c r="H13" s="25">
        <v>-7161</v>
      </c>
    </row>
    <row r="14" spans="1:8" ht="12.4" customHeight="1" x14ac:dyDescent="0.2">
      <c r="A14" s="69" t="s">
        <v>183</v>
      </c>
      <c r="B14" s="819" t="s">
        <v>1310</v>
      </c>
      <c r="C14" s="676"/>
      <c r="D14" s="83">
        <v>411407</v>
      </c>
      <c r="E14" s="152">
        <v>403239</v>
      </c>
      <c r="F14" s="152">
        <v>390563</v>
      </c>
      <c r="G14" s="152">
        <v>378858</v>
      </c>
      <c r="H14" s="152">
        <v>373309</v>
      </c>
    </row>
    <row r="15" spans="1:8" ht="3.4" customHeight="1" x14ac:dyDescent="0.2">
      <c r="B15" s="123"/>
      <c r="C15" s="123"/>
      <c r="D15" s="599"/>
      <c r="E15" s="123"/>
      <c r="F15" s="123"/>
      <c r="G15" s="123"/>
      <c r="H15" s="123"/>
    </row>
    <row r="16" spans="1:8" ht="12.4" customHeight="1" x14ac:dyDescent="0.2">
      <c r="B16" s="64" t="s">
        <v>159</v>
      </c>
      <c r="C16" s="859" t="s">
        <v>1311</v>
      </c>
      <c r="D16" s="639"/>
      <c r="E16" s="639"/>
      <c r="F16" s="639"/>
      <c r="G16" s="639"/>
      <c r="H16" s="639"/>
    </row>
  </sheetData>
  <mergeCells count="13">
    <mergeCell ref="C16:H16"/>
    <mergeCell ref="B10:C10"/>
    <mergeCell ref="B9:C9"/>
    <mergeCell ref="B11:C11"/>
    <mergeCell ref="B12:C12"/>
    <mergeCell ref="B14:C14"/>
    <mergeCell ref="B13:C13"/>
    <mergeCell ref="A1:H1"/>
    <mergeCell ref="B3:C3"/>
    <mergeCell ref="B5:C5"/>
    <mergeCell ref="B6:C6"/>
    <mergeCell ref="B8:C8"/>
    <mergeCell ref="B7:C7"/>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37"/>
  <sheetViews>
    <sheetView showRuler="0" workbookViewId="0">
      <selection sqref="A1:E1"/>
    </sheetView>
  </sheetViews>
  <sheetFormatPr baseColWidth="10" defaultColWidth="13.28515625" defaultRowHeight="12.75" x14ac:dyDescent="0.2"/>
  <cols>
    <col min="1" max="1" width="4.42578125" customWidth="1"/>
    <col min="2" max="2" width="2.28515625" customWidth="1"/>
    <col min="3" max="3" width="87.85546875" customWidth="1"/>
    <col min="4" max="8" width="16.140625" customWidth="1"/>
  </cols>
  <sheetData>
    <row r="1" spans="1:8" ht="13.35" customHeight="1" x14ac:dyDescent="0.2">
      <c r="A1" s="663" t="s">
        <v>1312</v>
      </c>
      <c r="B1" s="639"/>
      <c r="C1" s="639"/>
      <c r="D1" s="639"/>
      <c r="E1" s="639"/>
    </row>
    <row r="2" spans="1:8" ht="5.85" customHeight="1" x14ac:dyDescent="0.2"/>
    <row r="3" spans="1:8" ht="12.4" customHeight="1" x14ac:dyDescent="0.2">
      <c r="A3" s="192">
        <f>SUM(D6:H35)</f>
        <v>6018727.6994830007</v>
      </c>
      <c r="D3" s="10" t="s">
        <v>93</v>
      </c>
      <c r="E3" s="10" t="s">
        <v>94</v>
      </c>
    </row>
    <row r="4" spans="1:8" ht="5.85" customHeight="1" x14ac:dyDescent="0.2"/>
    <row r="5" spans="1:8" ht="27.4" customHeight="1" x14ac:dyDescent="0.2">
      <c r="B5" s="647" t="s">
        <v>98</v>
      </c>
      <c r="C5" s="639"/>
      <c r="D5" s="167" t="s">
        <v>271</v>
      </c>
      <c r="E5" s="168" t="s">
        <v>258</v>
      </c>
      <c r="F5" s="168" t="s">
        <v>259</v>
      </c>
      <c r="G5" s="168" t="s">
        <v>260</v>
      </c>
      <c r="H5" s="168" t="s">
        <v>261</v>
      </c>
    </row>
    <row r="6" spans="1:8" ht="12.4" customHeight="1" x14ac:dyDescent="0.2">
      <c r="B6" s="648" t="s">
        <v>1313</v>
      </c>
      <c r="C6" s="649"/>
      <c r="D6" s="22"/>
      <c r="E6" s="23"/>
      <c r="F6" s="23"/>
      <c r="G6" s="23"/>
      <c r="H6" s="23"/>
    </row>
    <row r="7" spans="1:8" ht="12.4" customHeight="1" x14ac:dyDescent="0.2">
      <c r="A7" s="71" t="s">
        <v>167</v>
      </c>
      <c r="B7" s="849" t="s">
        <v>1314</v>
      </c>
      <c r="C7" s="639"/>
      <c r="D7" s="600">
        <v>348404</v>
      </c>
      <c r="E7" s="601">
        <v>345038</v>
      </c>
      <c r="F7" s="601">
        <v>338344</v>
      </c>
      <c r="G7" s="601">
        <v>332127</v>
      </c>
      <c r="H7" s="601">
        <v>326975</v>
      </c>
    </row>
    <row r="8" spans="1:8" ht="12.4" customHeight="1" x14ac:dyDescent="0.2">
      <c r="A8" s="71" t="s">
        <v>169</v>
      </c>
      <c r="B8" s="875" t="s">
        <v>1315</v>
      </c>
      <c r="C8" s="639"/>
      <c r="D8" s="16">
        <v>0</v>
      </c>
      <c r="E8" s="17">
        <v>0</v>
      </c>
      <c r="F8" s="17">
        <v>0</v>
      </c>
      <c r="G8" s="17">
        <v>0</v>
      </c>
      <c r="H8" s="17">
        <v>0</v>
      </c>
    </row>
    <row r="9" spans="1:8" ht="12.4" customHeight="1" x14ac:dyDescent="0.2">
      <c r="A9" s="71" t="s">
        <v>171</v>
      </c>
      <c r="B9" s="875" t="s">
        <v>1316</v>
      </c>
      <c r="C9" s="639"/>
      <c r="D9" s="16">
        <v>0</v>
      </c>
      <c r="E9" s="17">
        <v>0</v>
      </c>
      <c r="F9" s="17">
        <v>0</v>
      </c>
      <c r="G9" s="17">
        <v>0</v>
      </c>
      <c r="H9" s="17">
        <v>0</v>
      </c>
    </row>
    <row r="10" spans="1:8" ht="12.4" customHeight="1" x14ac:dyDescent="0.2">
      <c r="A10" s="71" t="s">
        <v>173</v>
      </c>
      <c r="B10" s="876" t="s">
        <v>1317</v>
      </c>
      <c r="C10" s="639"/>
      <c r="D10" s="20">
        <v>0</v>
      </c>
      <c r="E10" s="21">
        <v>0</v>
      </c>
      <c r="F10" s="21">
        <v>0</v>
      </c>
      <c r="G10" s="21">
        <v>0</v>
      </c>
      <c r="H10" s="21">
        <v>0</v>
      </c>
    </row>
    <row r="11" spans="1:8" ht="12.4" customHeight="1" x14ac:dyDescent="0.2">
      <c r="A11" s="71" t="s">
        <v>175</v>
      </c>
      <c r="B11" s="877" t="s">
        <v>1318</v>
      </c>
      <c r="C11" s="676"/>
      <c r="D11" s="128">
        <v>348404</v>
      </c>
      <c r="E11" s="76">
        <v>345038</v>
      </c>
      <c r="F11" s="76">
        <v>338344</v>
      </c>
      <c r="G11" s="76">
        <v>332127</v>
      </c>
      <c r="H11" s="76">
        <v>326975</v>
      </c>
    </row>
    <row r="12" spans="1:8" ht="12.4" customHeight="1" x14ac:dyDescent="0.2">
      <c r="B12" s="865" t="s">
        <v>1319</v>
      </c>
      <c r="C12" s="649"/>
      <c r="D12" s="22"/>
      <c r="E12" s="23"/>
      <c r="F12" s="23"/>
      <c r="G12" s="23"/>
      <c r="H12" s="23"/>
    </row>
    <row r="13" spans="1:8" ht="19.899999999999999" customHeight="1" x14ac:dyDescent="0.2">
      <c r="A13" s="71" t="s">
        <v>177</v>
      </c>
      <c r="B13" s="875" t="s">
        <v>1320</v>
      </c>
      <c r="C13" s="639"/>
      <c r="D13" s="16">
        <v>1425</v>
      </c>
      <c r="E13" s="17">
        <v>1484</v>
      </c>
      <c r="F13" s="17">
        <v>1327</v>
      </c>
      <c r="G13" s="17">
        <v>1051</v>
      </c>
      <c r="H13" s="17">
        <v>1043</v>
      </c>
    </row>
    <row r="14" spans="1:8" ht="12.4" customHeight="1" x14ac:dyDescent="0.2">
      <c r="A14" s="71" t="s">
        <v>179</v>
      </c>
      <c r="B14" s="875" t="s">
        <v>1321</v>
      </c>
      <c r="C14" s="639"/>
      <c r="D14" s="16">
        <v>5689</v>
      </c>
      <c r="E14" s="17">
        <v>5217</v>
      </c>
      <c r="F14" s="17">
        <v>4846</v>
      </c>
      <c r="G14" s="17">
        <v>4663</v>
      </c>
      <c r="H14" s="17">
        <v>4500</v>
      </c>
    </row>
    <row r="15" spans="1:8" ht="12.4" customHeight="1" x14ac:dyDescent="0.2">
      <c r="A15" s="71" t="s">
        <v>181</v>
      </c>
      <c r="B15" s="875" t="s">
        <v>1322</v>
      </c>
      <c r="C15" s="639"/>
      <c r="D15" s="16">
        <v>0</v>
      </c>
      <c r="E15" s="17">
        <v>0</v>
      </c>
      <c r="F15" s="17">
        <v>0</v>
      </c>
      <c r="G15" s="17">
        <v>0</v>
      </c>
      <c r="H15" s="17">
        <v>0</v>
      </c>
    </row>
    <row r="16" spans="1:8" ht="12.4" customHeight="1" x14ac:dyDescent="0.2">
      <c r="A16" s="71" t="s">
        <v>183</v>
      </c>
      <c r="B16" s="875" t="s">
        <v>1323</v>
      </c>
      <c r="C16" s="639"/>
      <c r="D16" s="16">
        <v>0</v>
      </c>
      <c r="E16" s="17">
        <v>0</v>
      </c>
      <c r="F16" s="17">
        <v>0</v>
      </c>
      <c r="G16" s="17">
        <v>0</v>
      </c>
      <c r="H16" s="17">
        <v>0</v>
      </c>
    </row>
    <row r="17" spans="1:8" ht="12.4" customHeight="1" x14ac:dyDescent="0.2">
      <c r="A17" s="71" t="s">
        <v>185</v>
      </c>
      <c r="B17" s="876" t="s">
        <v>1324</v>
      </c>
      <c r="C17" s="639"/>
      <c r="D17" s="20">
        <v>0</v>
      </c>
      <c r="E17" s="21">
        <v>0</v>
      </c>
      <c r="F17" s="21">
        <v>0</v>
      </c>
      <c r="G17" s="21">
        <v>0</v>
      </c>
      <c r="H17" s="21">
        <v>0</v>
      </c>
    </row>
    <row r="18" spans="1:8" ht="12.4" customHeight="1" x14ac:dyDescent="0.2">
      <c r="A18" s="71" t="s">
        <v>187</v>
      </c>
      <c r="B18" s="877" t="s">
        <v>1325</v>
      </c>
      <c r="C18" s="676"/>
      <c r="D18" s="128">
        <v>7114</v>
      </c>
      <c r="E18" s="76">
        <v>6701</v>
      </c>
      <c r="F18" s="76">
        <v>6173</v>
      </c>
      <c r="G18" s="76">
        <v>5714</v>
      </c>
      <c r="H18" s="76">
        <v>5543</v>
      </c>
    </row>
    <row r="19" spans="1:8" ht="12.4" customHeight="1" x14ac:dyDescent="0.2">
      <c r="B19" s="865" t="s">
        <v>1326</v>
      </c>
      <c r="C19" s="649"/>
      <c r="D19" s="22"/>
      <c r="E19" s="23"/>
      <c r="F19" s="23"/>
      <c r="G19" s="23"/>
      <c r="H19" s="23"/>
    </row>
    <row r="20" spans="1:8" ht="12.4" customHeight="1" x14ac:dyDescent="0.2">
      <c r="A20" s="71" t="s">
        <v>189</v>
      </c>
      <c r="B20" s="875" t="s">
        <v>1327</v>
      </c>
      <c r="C20" s="639"/>
      <c r="D20" s="16">
        <v>22933</v>
      </c>
      <c r="E20" s="17">
        <v>18925</v>
      </c>
      <c r="F20" s="17">
        <v>14898</v>
      </c>
      <c r="G20" s="17">
        <v>14216</v>
      </c>
      <c r="H20" s="17">
        <v>14095</v>
      </c>
    </row>
    <row r="21" spans="1:8" ht="12.4" customHeight="1" x14ac:dyDescent="0.2">
      <c r="A21" s="71" t="s">
        <v>191</v>
      </c>
      <c r="B21" s="875" t="s">
        <v>1328</v>
      </c>
      <c r="C21" s="639"/>
      <c r="D21" s="16">
        <v>0</v>
      </c>
      <c r="E21" s="17">
        <v>0</v>
      </c>
      <c r="F21" s="17">
        <v>0</v>
      </c>
      <c r="G21" s="17">
        <v>0</v>
      </c>
      <c r="H21" s="17">
        <v>0</v>
      </c>
    </row>
    <row r="22" spans="1:8" ht="12.4" customHeight="1" x14ac:dyDescent="0.2">
      <c r="A22" s="71" t="s">
        <v>193</v>
      </c>
      <c r="B22" s="875" t="s">
        <v>1329</v>
      </c>
      <c r="C22" s="639"/>
      <c r="D22" s="16">
        <v>1006</v>
      </c>
      <c r="E22" s="17">
        <v>1594</v>
      </c>
      <c r="F22" s="17">
        <v>989</v>
      </c>
      <c r="G22" s="17">
        <v>1328</v>
      </c>
      <c r="H22" s="17">
        <v>870</v>
      </c>
    </row>
    <row r="23" spans="1:8" ht="12.4" customHeight="1" x14ac:dyDescent="0.2">
      <c r="A23" s="71" t="s">
        <v>195</v>
      </c>
      <c r="B23" s="876" t="s">
        <v>1330</v>
      </c>
      <c r="C23" s="639"/>
      <c r="D23" s="20">
        <v>0</v>
      </c>
      <c r="E23" s="21">
        <v>0</v>
      </c>
      <c r="F23" s="21">
        <v>0</v>
      </c>
      <c r="G23" s="21">
        <v>0</v>
      </c>
      <c r="H23" s="21">
        <v>0</v>
      </c>
    </row>
    <row r="24" spans="1:8" ht="12.4" customHeight="1" x14ac:dyDescent="0.2">
      <c r="A24" s="71" t="s">
        <v>197</v>
      </c>
      <c r="B24" s="877" t="s">
        <v>1331</v>
      </c>
      <c r="C24" s="676"/>
      <c r="D24" s="128">
        <v>23939</v>
      </c>
      <c r="E24" s="76">
        <v>20519</v>
      </c>
      <c r="F24" s="76">
        <v>15887</v>
      </c>
      <c r="G24" s="76">
        <v>15544</v>
      </c>
      <c r="H24" s="76">
        <v>14965</v>
      </c>
    </row>
    <row r="25" spans="1:8" ht="12.4" customHeight="1" x14ac:dyDescent="0.2">
      <c r="B25" s="865" t="s">
        <v>1332</v>
      </c>
      <c r="C25" s="649"/>
      <c r="D25" s="22"/>
      <c r="E25" s="23"/>
      <c r="F25" s="23"/>
      <c r="G25" s="23"/>
      <c r="H25" s="23"/>
    </row>
    <row r="26" spans="1:8" ht="12.4" customHeight="1" x14ac:dyDescent="0.2">
      <c r="A26" s="71" t="s">
        <v>199</v>
      </c>
      <c r="B26" s="875" t="s">
        <v>1333</v>
      </c>
      <c r="C26" s="639"/>
      <c r="D26" s="16">
        <v>143336</v>
      </c>
      <c r="E26" s="17">
        <v>139257</v>
      </c>
      <c r="F26" s="17">
        <v>136936</v>
      </c>
      <c r="G26" s="17">
        <v>134404</v>
      </c>
      <c r="H26" s="17">
        <v>112203</v>
      </c>
    </row>
    <row r="27" spans="1:8" ht="12.4" customHeight="1" x14ac:dyDescent="0.2">
      <c r="A27" s="71" t="s">
        <v>201</v>
      </c>
      <c r="B27" s="876" t="s">
        <v>1334</v>
      </c>
      <c r="C27" s="639"/>
      <c r="D27" s="20">
        <v>-111386</v>
      </c>
      <c r="E27" s="21">
        <v>-108276</v>
      </c>
      <c r="F27" s="21">
        <v>-106777</v>
      </c>
      <c r="G27" s="21">
        <v>-108931</v>
      </c>
      <c r="H27" s="21">
        <v>-86377</v>
      </c>
    </row>
    <row r="28" spans="1:8" ht="12.4" customHeight="1" x14ac:dyDescent="0.2">
      <c r="A28" s="71" t="s">
        <v>203</v>
      </c>
      <c r="B28" s="878" t="s">
        <v>1335</v>
      </c>
      <c r="C28" s="676"/>
      <c r="D28" s="128">
        <v>31950</v>
      </c>
      <c r="E28" s="76">
        <v>30981</v>
      </c>
      <c r="F28" s="76">
        <v>30159</v>
      </c>
      <c r="G28" s="76">
        <v>25473</v>
      </c>
      <c r="H28" s="76">
        <v>25826</v>
      </c>
    </row>
    <row r="29" spans="1:8" ht="12.4" customHeight="1" x14ac:dyDescent="0.2">
      <c r="B29" s="649" t="s">
        <v>1336</v>
      </c>
      <c r="C29" s="649"/>
      <c r="D29" s="22"/>
      <c r="E29" s="23"/>
      <c r="F29" s="23"/>
      <c r="G29" s="23"/>
      <c r="H29" s="23"/>
    </row>
    <row r="30" spans="1:8" ht="12.4" customHeight="1" x14ac:dyDescent="0.2">
      <c r="A30" s="71" t="s">
        <v>205</v>
      </c>
      <c r="B30" s="853" t="s">
        <v>1337</v>
      </c>
      <c r="C30" s="639"/>
      <c r="D30" s="16">
        <v>31111</v>
      </c>
      <c r="E30" s="17">
        <v>29912</v>
      </c>
      <c r="F30" s="17">
        <v>28678</v>
      </c>
      <c r="G30" s="17">
        <v>28566</v>
      </c>
      <c r="H30" s="17">
        <v>28332</v>
      </c>
    </row>
    <row r="31" spans="1:8" ht="12.4" customHeight="1" x14ac:dyDescent="0.2">
      <c r="A31" s="71" t="s">
        <v>207</v>
      </c>
      <c r="B31" s="877" t="s">
        <v>1338</v>
      </c>
      <c r="C31" s="877"/>
      <c r="D31" s="128">
        <v>411407</v>
      </c>
      <c r="E31" s="76">
        <v>403239</v>
      </c>
      <c r="F31" s="76">
        <v>390563</v>
      </c>
      <c r="G31" s="76">
        <v>378858</v>
      </c>
      <c r="H31" s="76">
        <v>373309</v>
      </c>
    </row>
    <row r="32" spans="1:8" ht="12.4" customHeight="1" x14ac:dyDescent="0.2">
      <c r="B32" s="865" t="s">
        <v>1339</v>
      </c>
      <c r="C32" s="649"/>
      <c r="D32" s="22"/>
      <c r="E32" s="23"/>
      <c r="F32" s="23"/>
      <c r="G32" s="23"/>
      <c r="H32" s="23"/>
    </row>
    <row r="33" spans="1:8" ht="12.4" customHeight="1" x14ac:dyDescent="0.2">
      <c r="A33" s="71" t="s">
        <v>208</v>
      </c>
      <c r="B33" s="875" t="s">
        <v>1340</v>
      </c>
      <c r="C33" s="639"/>
      <c r="D33" s="26">
        <v>7.5620099999999996E-2</v>
      </c>
      <c r="E33" s="27">
        <v>7.41787E-2</v>
      </c>
      <c r="F33" s="27">
        <v>7.3426699999999998E-2</v>
      </c>
      <c r="G33" s="27">
        <v>7.5400099999999998E-2</v>
      </c>
      <c r="H33" s="27">
        <v>7.5893600000000006E-2</v>
      </c>
    </row>
    <row r="34" spans="1:8" ht="12.4" customHeight="1" x14ac:dyDescent="0.2">
      <c r="A34" s="495" t="s">
        <v>1341</v>
      </c>
      <c r="B34" s="875" t="s">
        <v>1342</v>
      </c>
      <c r="C34" s="639"/>
      <c r="D34" s="42" t="s">
        <v>136</v>
      </c>
      <c r="E34" s="182" t="s">
        <v>136</v>
      </c>
      <c r="F34" s="135" t="s">
        <v>136</v>
      </c>
      <c r="G34" s="27">
        <v>7.4762700000000001E-2</v>
      </c>
      <c r="H34" s="27">
        <v>7.5201100000000007E-2</v>
      </c>
    </row>
    <row r="35" spans="1:8" ht="12.4" customHeight="1" x14ac:dyDescent="0.2">
      <c r="A35" s="71" t="s">
        <v>210</v>
      </c>
      <c r="B35" s="879" t="s">
        <v>1343</v>
      </c>
      <c r="C35" s="880"/>
      <c r="D35" s="194">
        <v>3.5000000000000003E-2</v>
      </c>
      <c r="E35" s="195">
        <v>3.5000000000000003E-2</v>
      </c>
      <c r="F35" s="195">
        <v>3.5000000000000003E-2</v>
      </c>
      <c r="G35" s="195">
        <v>3.5000000000000003E-2</v>
      </c>
      <c r="H35" s="195">
        <v>3.5000000000000003E-2</v>
      </c>
    </row>
    <row r="36" spans="1:8" ht="3.6" customHeight="1" x14ac:dyDescent="0.2">
      <c r="A36" s="71"/>
      <c r="B36" s="633"/>
      <c r="D36" s="26"/>
      <c r="E36" s="27"/>
      <c r="F36" s="27"/>
      <c r="G36" s="27"/>
      <c r="H36" s="27"/>
    </row>
    <row r="37" spans="1:8" ht="10.9" customHeight="1" x14ac:dyDescent="0.2">
      <c r="B37" s="602" t="s">
        <v>778</v>
      </c>
      <c r="C37" s="668" t="s">
        <v>1344</v>
      </c>
      <c r="D37" s="639"/>
      <c r="E37" s="639"/>
      <c r="F37" s="639"/>
      <c r="G37" s="639"/>
      <c r="H37" s="639"/>
    </row>
  </sheetData>
  <mergeCells count="33">
    <mergeCell ref="C37:H37"/>
    <mergeCell ref="B33:C33"/>
    <mergeCell ref="B32:C32"/>
    <mergeCell ref="B34:C34"/>
    <mergeCell ref="B35:C35"/>
    <mergeCell ref="B28:C28"/>
    <mergeCell ref="B27:C27"/>
    <mergeCell ref="B29:C29"/>
    <mergeCell ref="B30:C30"/>
    <mergeCell ref="B31:C31"/>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5:C5"/>
    <mergeCell ref="B6:C6"/>
    <mergeCell ref="B8:C8"/>
    <mergeCell ref="B7:C7"/>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85"/>
  <sheetViews>
    <sheetView showRuler="0"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6.28515625" customWidth="1"/>
  </cols>
  <sheetData>
    <row r="1" spans="1:4" ht="16.7" customHeight="1" x14ac:dyDescent="0.2">
      <c r="A1" s="881" t="s">
        <v>1345</v>
      </c>
      <c r="B1" s="639"/>
      <c r="C1" s="639"/>
      <c r="D1" s="639"/>
    </row>
    <row r="2" spans="1:4" ht="15" customHeight="1" x14ac:dyDescent="0.2">
      <c r="A2" s="7"/>
      <c r="B2" s="7"/>
      <c r="C2" s="7"/>
      <c r="D2" s="612"/>
    </row>
    <row r="3" spans="1:4" ht="12.4" customHeight="1" x14ac:dyDescent="0.2">
      <c r="A3" s="882" t="s">
        <v>1346</v>
      </c>
      <c r="B3" s="882"/>
      <c r="C3" s="882" t="s">
        <v>1347</v>
      </c>
      <c r="D3" s="65" t="s">
        <v>1348</v>
      </c>
    </row>
    <row r="4" spans="1:4" ht="15.75" customHeight="1" x14ac:dyDescent="0.2">
      <c r="A4" s="882"/>
      <c r="B4" s="882"/>
      <c r="C4" s="882"/>
      <c r="D4" s="604" t="s">
        <v>1349</v>
      </c>
    </row>
    <row r="5" spans="1:4" ht="15" customHeight="1" x14ac:dyDescent="0.2"/>
    <row r="6" spans="1:4" ht="12.4" customHeight="1" x14ac:dyDescent="0.2">
      <c r="A6" s="883" t="s">
        <v>1350</v>
      </c>
      <c r="B6" s="883"/>
      <c r="C6" s="883"/>
      <c r="D6" s="883"/>
    </row>
    <row r="7" spans="1:4" ht="14.1" customHeight="1" x14ac:dyDescent="0.2">
      <c r="A7" s="605" t="s">
        <v>1351</v>
      </c>
      <c r="B7" s="606" t="s">
        <v>1352</v>
      </c>
      <c r="C7" s="605" t="s">
        <v>1353</v>
      </c>
      <c r="D7" s="605" t="s">
        <v>1354</v>
      </c>
    </row>
    <row r="8" spans="1:4" ht="14.1" customHeight="1" x14ac:dyDescent="0.2">
      <c r="A8" s="605" t="s">
        <v>1355</v>
      </c>
      <c r="B8" s="606" t="s">
        <v>1356</v>
      </c>
      <c r="C8" s="605" t="s">
        <v>1353</v>
      </c>
      <c r="D8" s="605" t="s">
        <v>1354</v>
      </c>
    </row>
    <row r="9" spans="1:4" ht="25.9" customHeight="1" x14ac:dyDescent="0.2">
      <c r="A9" s="605" t="s">
        <v>1357</v>
      </c>
      <c r="B9" s="606" t="s">
        <v>1358</v>
      </c>
      <c r="C9" s="605" t="s">
        <v>1359</v>
      </c>
      <c r="D9" s="605" t="s">
        <v>1360</v>
      </c>
    </row>
    <row r="10" spans="1:4" ht="14.1" customHeight="1" x14ac:dyDescent="0.2">
      <c r="A10" s="605" t="s">
        <v>1361</v>
      </c>
      <c r="B10" s="606" t="s">
        <v>1362</v>
      </c>
      <c r="C10" s="605" t="s">
        <v>1353</v>
      </c>
      <c r="D10" s="605" t="s">
        <v>1354</v>
      </c>
    </row>
    <row r="11" spans="1:4" ht="14.1" customHeight="1" x14ac:dyDescent="0.2">
      <c r="A11" s="605" t="s">
        <v>1363</v>
      </c>
      <c r="B11" s="606" t="s">
        <v>1364</v>
      </c>
      <c r="C11" s="605" t="s">
        <v>1353</v>
      </c>
      <c r="D11" s="605" t="s">
        <v>1354</v>
      </c>
    </row>
    <row r="12" spans="1:4" ht="14.1" customHeight="1" x14ac:dyDescent="0.2">
      <c r="A12" s="605" t="s">
        <v>1365</v>
      </c>
      <c r="B12" s="606" t="s">
        <v>1366</v>
      </c>
      <c r="C12" s="605" t="s">
        <v>1353</v>
      </c>
      <c r="D12" s="605" t="s">
        <v>1354</v>
      </c>
    </row>
    <row r="13" spans="1:4" ht="12.4" customHeight="1" x14ac:dyDescent="0.2">
      <c r="A13" s="883" t="s">
        <v>1367</v>
      </c>
      <c r="B13" s="883"/>
      <c r="C13" s="883"/>
      <c r="D13" s="883"/>
    </row>
    <row r="14" spans="1:4" ht="14.1" customHeight="1" x14ac:dyDescent="0.2">
      <c r="A14" s="605" t="s">
        <v>1368</v>
      </c>
      <c r="B14" s="606" t="s">
        <v>1369</v>
      </c>
      <c r="C14" s="605" t="s">
        <v>1353</v>
      </c>
      <c r="D14" s="605" t="s">
        <v>1354</v>
      </c>
    </row>
    <row r="15" spans="1:4" ht="14.1" customHeight="1" x14ac:dyDescent="0.2">
      <c r="A15" s="605" t="s">
        <v>1370</v>
      </c>
      <c r="B15" s="606" t="s">
        <v>1371</v>
      </c>
      <c r="C15" s="605" t="s">
        <v>1353</v>
      </c>
      <c r="D15" s="605" t="s">
        <v>1354</v>
      </c>
    </row>
    <row r="16" spans="1:4" ht="14.1" customHeight="1" x14ac:dyDescent="0.2">
      <c r="A16" s="605" t="s">
        <v>1372</v>
      </c>
      <c r="B16" s="606" t="s">
        <v>1373</v>
      </c>
      <c r="C16" s="605" t="s">
        <v>1353</v>
      </c>
      <c r="D16" s="605" t="s">
        <v>1354</v>
      </c>
    </row>
    <row r="17" spans="1:4" ht="14.1" customHeight="1" x14ac:dyDescent="0.2">
      <c r="A17" s="605" t="s">
        <v>1374</v>
      </c>
      <c r="B17" s="606" t="s">
        <v>1375</v>
      </c>
      <c r="C17" s="605" t="s">
        <v>1353</v>
      </c>
      <c r="D17" s="605" t="s">
        <v>1354</v>
      </c>
    </row>
    <row r="18" spans="1:4" ht="14.1" customHeight="1" x14ac:dyDescent="0.2">
      <c r="A18" s="605" t="s">
        <v>1376</v>
      </c>
      <c r="B18" s="606" t="s">
        <v>1377</v>
      </c>
      <c r="C18" s="605" t="s">
        <v>1353</v>
      </c>
      <c r="D18" s="605" t="s">
        <v>1354</v>
      </c>
    </row>
    <row r="19" spans="1:4" ht="12.4" customHeight="1" x14ac:dyDescent="0.2">
      <c r="A19" s="883" t="s">
        <v>1378</v>
      </c>
      <c r="B19" s="883"/>
      <c r="C19" s="883"/>
      <c r="D19" s="883"/>
    </row>
    <row r="20" spans="1:4" ht="14.1" customHeight="1" x14ac:dyDescent="0.2">
      <c r="A20" s="605" t="s">
        <v>1379</v>
      </c>
      <c r="B20" s="606" t="s">
        <v>1380</v>
      </c>
      <c r="C20" s="605" t="s">
        <v>1353</v>
      </c>
      <c r="D20" s="605" t="s">
        <v>1354</v>
      </c>
    </row>
    <row r="21" spans="1:4" ht="14.1" customHeight="1" x14ac:dyDescent="0.2">
      <c r="A21" s="605" t="s">
        <v>1381</v>
      </c>
      <c r="B21" s="606" t="s">
        <v>1382</v>
      </c>
      <c r="C21" s="605" t="s">
        <v>1353</v>
      </c>
      <c r="D21" s="605" t="s">
        <v>1354</v>
      </c>
    </row>
    <row r="22" spans="1:4" ht="25.9" customHeight="1" x14ac:dyDescent="0.2">
      <c r="A22" s="605" t="s">
        <v>1383</v>
      </c>
      <c r="B22" s="606" t="s">
        <v>1384</v>
      </c>
      <c r="C22" s="605" t="s">
        <v>1359</v>
      </c>
      <c r="D22" s="605" t="s">
        <v>1360</v>
      </c>
    </row>
    <row r="23" spans="1:4" ht="25.9" customHeight="1" x14ac:dyDescent="0.2">
      <c r="A23" s="607" t="s">
        <v>1385</v>
      </c>
      <c r="B23" s="608" t="s">
        <v>1386</v>
      </c>
      <c r="C23" s="607" t="s">
        <v>1359</v>
      </c>
      <c r="D23" s="607" t="s">
        <v>1360</v>
      </c>
    </row>
    <row r="24" spans="1:4" ht="12.4" customHeight="1" x14ac:dyDescent="0.2">
      <c r="A24" s="884" t="s">
        <v>1387</v>
      </c>
      <c r="B24" s="884"/>
      <c r="C24" s="884"/>
      <c r="D24" s="884"/>
    </row>
    <row r="25" spans="1:4" ht="25.9" customHeight="1" x14ac:dyDescent="0.2">
      <c r="A25" s="605" t="s">
        <v>1388</v>
      </c>
      <c r="B25" s="608" t="s">
        <v>1387</v>
      </c>
      <c r="C25" s="605" t="s">
        <v>1353</v>
      </c>
      <c r="D25" s="605" t="s">
        <v>1389</v>
      </c>
    </row>
    <row r="26" spans="1:4" ht="12.4" customHeight="1" x14ac:dyDescent="0.2">
      <c r="A26" s="883" t="s">
        <v>1390</v>
      </c>
      <c r="B26" s="884"/>
      <c r="C26" s="883"/>
      <c r="D26" s="883"/>
    </row>
    <row r="27" spans="1:4" ht="14.1" customHeight="1" x14ac:dyDescent="0.2">
      <c r="A27" s="605" t="s">
        <v>1391</v>
      </c>
      <c r="B27" s="609" t="s">
        <v>1392</v>
      </c>
      <c r="C27" s="610" t="s">
        <v>1359</v>
      </c>
      <c r="D27" s="610" t="s">
        <v>1393</v>
      </c>
    </row>
    <row r="28" spans="1:4" ht="14.1" customHeight="1" x14ac:dyDescent="0.2">
      <c r="A28" s="605" t="s">
        <v>1394</v>
      </c>
      <c r="B28" s="609" t="s">
        <v>1395</v>
      </c>
      <c r="C28" s="610" t="s">
        <v>1359</v>
      </c>
      <c r="D28" s="610" t="s">
        <v>1393</v>
      </c>
    </row>
    <row r="29" spans="1:4" ht="14.1" customHeight="1" x14ac:dyDescent="0.2">
      <c r="A29" s="605" t="s">
        <v>1396</v>
      </c>
      <c r="B29" s="609" t="s">
        <v>1397</v>
      </c>
      <c r="C29" s="610" t="s">
        <v>1359</v>
      </c>
      <c r="D29" s="610" t="s">
        <v>1393</v>
      </c>
    </row>
    <row r="30" spans="1:4" ht="14.1" customHeight="1" x14ac:dyDescent="0.2">
      <c r="A30" s="605" t="s">
        <v>1398</v>
      </c>
      <c r="B30" s="609" t="s">
        <v>1399</v>
      </c>
      <c r="C30" s="610" t="s">
        <v>1359</v>
      </c>
      <c r="D30" s="610" t="s">
        <v>1393</v>
      </c>
    </row>
    <row r="31" spans="1:4" ht="12.4" customHeight="1" x14ac:dyDescent="0.2">
      <c r="A31" s="883" t="s">
        <v>287</v>
      </c>
      <c r="B31" s="883"/>
      <c r="C31" s="883"/>
      <c r="D31" s="883"/>
    </row>
    <row r="32" spans="1:4" ht="25.9" customHeight="1" x14ac:dyDescent="0.2">
      <c r="A32" s="605" t="s">
        <v>1400</v>
      </c>
      <c r="B32" s="611" t="s">
        <v>1401</v>
      </c>
      <c r="C32" s="605" t="s">
        <v>1359</v>
      </c>
      <c r="D32" s="605" t="s">
        <v>1360</v>
      </c>
    </row>
    <row r="33" spans="1:4" ht="14.1" customHeight="1" x14ac:dyDescent="0.2">
      <c r="A33" s="605" t="s">
        <v>1402</v>
      </c>
      <c r="B33" s="606" t="s">
        <v>1403</v>
      </c>
      <c r="C33" s="605" t="s">
        <v>1353</v>
      </c>
      <c r="D33" s="605" t="s">
        <v>1354</v>
      </c>
    </row>
    <row r="34" spans="1:4" ht="14.1" customHeight="1" x14ac:dyDescent="0.2">
      <c r="A34" s="605" t="s">
        <v>1404</v>
      </c>
      <c r="B34" s="611" t="s">
        <v>1405</v>
      </c>
      <c r="C34" s="605" t="s">
        <v>1353</v>
      </c>
      <c r="D34" s="605" t="s">
        <v>1354</v>
      </c>
    </row>
    <row r="35" spans="1:4" ht="25.9" customHeight="1" x14ac:dyDescent="0.2">
      <c r="A35" s="605" t="s">
        <v>1406</v>
      </c>
      <c r="B35" s="606" t="s">
        <v>1407</v>
      </c>
      <c r="C35" s="605" t="s">
        <v>1359</v>
      </c>
      <c r="D35" s="605" t="s">
        <v>1360</v>
      </c>
    </row>
    <row r="36" spans="1:4" ht="25.9" customHeight="1" x14ac:dyDescent="0.2">
      <c r="A36" s="605" t="s">
        <v>1408</v>
      </c>
      <c r="B36" s="606" t="s">
        <v>1409</v>
      </c>
      <c r="C36" s="605" t="s">
        <v>1359</v>
      </c>
      <c r="D36" s="605" t="s">
        <v>1360</v>
      </c>
    </row>
    <row r="37" spans="1:4" ht="14.1" customHeight="1" x14ac:dyDescent="0.2">
      <c r="A37" s="605" t="s">
        <v>1410</v>
      </c>
      <c r="B37" s="606" t="s">
        <v>1411</v>
      </c>
      <c r="C37" s="605" t="s">
        <v>1353</v>
      </c>
      <c r="D37" s="605" t="s">
        <v>1354</v>
      </c>
    </row>
    <row r="38" spans="1:4" ht="25.9" customHeight="1" x14ac:dyDescent="0.2">
      <c r="A38" s="605" t="s">
        <v>1412</v>
      </c>
      <c r="B38" s="606" t="s">
        <v>1413</v>
      </c>
      <c r="C38" s="605" t="s">
        <v>1359</v>
      </c>
      <c r="D38" s="605" t="s">
        <v>1360</v>
      </c>
    </row>
    <row r="39" spans="1:4" ht="14.1" customHeight="1" x14ac:dyDescent="0.2">
      <c r="A39" s="605" t="s">
        <v>1414</v>
      </c>
      <c r="B39" s="606" t="s">
        <v>1415</v>
      </c>
      <c r="C39" s="605" t="s">
        <v>1353</v>
      </c>
      <c r="D39" s="605" t="s">
        <v>1354</v>
      </c>
    </row>
    <row r="40" spans="1:4" ht="14.1" customHeight="1" x14ac:dyDescent="0.2">
      <c r="A40" s="605" t="s">
        <v>1416</v>
      </c>
      <c r="B40" s="606" t="s">
        <v>1417</v>
      </c>
      <c r="C40" s="605" t="s">
        <v>1353</v>
      </c>
      <c r="D40" s="605" t="s">
        <v>1354</v>
      </c>
    </row>
    <row r="41" spans="1:4" ht="25.9" customHeight="1" x14ac:dyDescent="0.2">
      <c r="A41" s="605" t="s">
        <v>1418</v>
      </c>
      <c r="B41" s="606" t="s">
        <v>1419</v>
      </c>
      <c r="C41" s="605" t="s">
        <v>1359</v>
      </c>
      <c r="D41" s="605" t="s">
        <v>1360</v>
      </c>
    </row>
    <row r="42" spans="1:4" ht="12.4" customHeight="1" x14ac:dyDescent="0.2">
      <c r="A42" s="605" t="s">
        <v>1420</v>
      </c>
      <c r="B42" s="606" t="s">
        <v>1421</v>
      </c>
      <c r="C42" s="605" t="s">
        <v>1353</v>
      </c>
      <c r="D42" s="605" t="s">
        <v>1354</v>
      </c>
    </row>
    <row r="43" spans="1:4" ht="25.9" customHeight="1" x14ac:dyDescent="0.2">
      <c r="A43" s="605" t="s">
        <v>1422</v>
      </c>
      <c r="B43" s="606" t="s">
        <v>1423</v>
      </c>
      <c r="C43" s="605" t="s">
        <v>1353</v>
      </c>
      <c r="D43" s="605" t="s">
        <v>1424</v>
      </c>
    </row>
    <row r="44" spans="1:4" ht="14.1" customHeight="1" x14ac:dyDescent="0.2">
      <c r="A44" s="605" t="s">
        <v>1425</v>
      </c>
      <c r="B44" s="606" t="s">
        <v>1426</v>
      </c>
      <c r="C44" s="605" t="s">
        <v>1353</v>
      </c>
      <c r="D44" s="605" t="s">
        <v>1354</v>
      </c>
    </row>
    <row r="45" spans="1:4" ht="25.9" customHeight="1" x14ac:dyDescent="0.2">
      <c r="A45" s="605" t="s">
        <v>1427</v>
      </c>
      <c r="B45" s="606" t="s">
        <v>1428</v>
      </c>
      <c r="C45" s="605" t="s">
        <v>1359</v>
      </c>
      <c r="D45" s="605" t="s">
        <v>1360</v>
      </c>
    </row>
    <row r="46" spans="1:4" ht="25.9" customHeight="1" x14ac:dyDescent="0.2">
      <c r="A46" s="605" t="s">
        <v>1429</v>
      </c>
      <c r="B46" s="606" t="s">
        <v>1430</v>
      </c>
      <c r="C46" s="605" t="s">
        <v>1353</v>
      </c>
      <c r="D46" s="605" t="s">
        <v>1431</v>
      </c>
    </row>
    <row r="47" spans="1:4" ht="12.4" customHeight="1" x14ac:dyDescent="0.2">
      <c r="A47" s="883" t="s">
        <v>320</v>
      </c>
      <c r="B47" s="883"/>
      <c r="C47" s="883"/>
      <c r="D47" s="883"/>
    </row>
    <row r="48" spans="1:4" ht="25.9" customHeight="1" x14ac:dyDescent="0.2">
      <c r="A48" s="605" t="s">
        <v>1432</v>
      </c>
      <c r="B48" s="606" t="s">
        <v>1433</v>
      </c>
      <c r="C48" s="605" t="s">
        <v>1359</v>
      </c>
      <c r="D48" s="605" t="s">
        <v>1360</v>
      </c>
    </row>
    <row r="49" spans="1:4" ht="14.1" customHeight="1" x14ac:dyDescent="0.2">
      <c r="A49" s="605" t="s">
        <v>1434</v>
      </c>
      <c r="B49" s="606" t="s">
        <v>1435</v>
      </c>
      <c r="C49" s="605" t="s">
        <v>1353</v>
      </c>
      <c r="D49" s="605" t="s">
        <v>1354</v>
      </c>
    </row>
    <row r="50" spans="1:4" ht="14.1" customHeight="1" x14ac:dyDescent="0.2">
      <c r="A50" s="605" t="s">
        <v>1436</v>
      </c>
      <c r="B50" s="606" t="s">
        <v>1437</v>
      </c>
      <c r="C50" s="605" t="s">
        <v>1353</v>
      </c>
      <c r="D50" s="605" t="s">
        <v>1354</v>
      </c>
    </row>
    <row r="51" spans="1:4" ht="14.1" customHeight="1" x14ac:dyDescent="0.2">
      <c r="A51" s="605" t="s">
        <v>1438</v>
      </c>
      <c r="B51" s="606" t="s">
        <v>1439</v>
      </c>
      <c r="C51" s="605" t="s">
        <v>1353</v>
      </c>
      <c r="D51" s="605" t="s">
        <v>1354</v>
      </c>
    </row>
    <row r="52" spans="1:4" ht="14.1" customHeight="1" x14ac:dyDescent="0.2">
      <c r="A52" s="605" t="s">
        <v>1440</v>
      </c>
      <c r="B52" s="606" t="s">
        <v>1441</v>
      </c>
      <c r="C52" s="605" t="s">
        <v>1353</v>
      </c>
      <c r="D52" s="605" t="s">
        <v>1354</v>
      </c>
    </row>
    <row r="53" spans="1:4" ht="14.1" customHeight="1" x14ac:dyDescent="0.2">
      <c r="A53" s="605" t="s">
        <v>1442</v>
      </c>
      <c r="B53" s="606" t="s">
        <v>1443</v>
      </c>
      <c r="C53" s="605" t="s">
        <v>1353</v>
      </c>
      <c r="D53" s="605" t="s">
        <v>1354</v>
      </c>
    </row>
    <row r="54" spans="1:4" ht="25.9" customHeight="1" x14ac:dyDescent="0.2">
      <c r="A54" s="605" t="s">
        <v>1444</v>
      </c>
      <c r="B54" s="606" t="s">
        <v>1445</v>
      </c>
      <c r="C54" s="605" t="s">
        <v>1353</v>
      </c>
      <c r="D54" s="605" t="s">
        <v>1446</v>
      </c>
    </row>
    <row r="55" spans="1:4" ht="14.1" customHeight="1" x14ac:dyDescent="0.2">
      <c r="A55" s="605" t="s">
        <v>1447</v>
      </c>
      <c r="B55" s="606" t="s">
        <v>1448</v>
      </c>
      <c r="C55" s="605" t="s">
        <v>1353</v>
      </c>
      <c r="D55" s="605" t="s">
        <v>1354</v>
      </c>
    </row>
    <row r="56" spans="1:4" ht="12.4" customHeight="1" x14ac:dyDescent="0.2">
      <c r="A56" s="883" t="s">
        <v>240</v>
      </c>
      <c r="B56" s="883"/>
      <c r="C56" s="883"/>
      <c r="D56" s="883"/>
    </row>
    <row r="57" spans="1:4" ht="25.9" customHeight="1" x14ac:dyDescent="0.2">
      <c r="A57" s="605" t="s">
        <v>1449</v>
      </c>
      <c r="B57" s="606" t="s">
        <v>1450</v>
      </c>
      <c r="C57" s="605" t="s">
        <v>1359</v>
      </c>
      <c r="D57" s="605" t="s">
        <v>1360</v>
      </c>
    </row>
    <row r="58" spans="1:4" ht="14.1" customHeight="1" x14ac:dyDescent="0.2">
      <c r="A58" s="605" t="s">
        <v>1451</v>
      </c>
      <c r="B58" s="606" t="s">
        <v>198</v>
      </c>
      <c r="C58" s="605" t="s">
        <v>1353</v>
      </c>
      <c r="D58" s="605" t="s">
        <v>1354</v>
      </c>
    </row>
    <row r="59" spans="1:4" ht="25.9" customHeight="1" x14ac:dyDescent="0.2">
      <c r="A59" s="605" t="s">
        <v>1452</v>
      </c>
      <c r="B59" s="606" t="s">
        <v>1453</v>
      </c>
      <c r="C59" s="605" t="s">
        <v>1353</v>
      </c>
      <c r="D59" s="605" t="s">
        <v>1454</v>
      </c>
    </row>
    <row r="60" spans="1:4" ht="25.9" customHeight="1" x14ac:dyDescent="0.2">
      <c r="A60" s="605" t="s">
        <v>1455</v>
      </c>
      <c r="B60" s="606" t="s">
        <v>1456</v>
      </c>
      <c r="C60" s="605" t="s">
        <v>1353</v>
      </c>
      <c r="D60" s="605" t="s">
        <v>1457</v>
      </c>
    </row>
    <row r="61" spans="1:4" ht="14.1" customHeight="1" x14ac:dyDescent="0.2">
      <c r="A61" s="605" t="s">
        <v>1458</v>
      </c>
      <c r="B61" s="606" t="s">
        <v>1459</v>
      </c>
      <c r="C61" s="605" t="s">
        <v>1353</v>
      </c>
      <c r="D61" s="605" t="s">
        <v>1354</v>
      </c>
    </row>
    <row r="62" spans="1:4" ht="12.4" customHeight="1" x14ac:dyDescent="0.2">
      <c r="A62" s="883" t="s">
        <v>254</v>
      </c>
      <c r="B62" s="883"/>
      <c r="C62" s="883"/>
      <c r="D62" s="883"/>
    </row>
    <row r="63" spans="1:4" ht="14.1" customHeight="1" x14ac:dyDescent="0.2">
      <c r="A63" s="605" t="s">
        <v>1460</v>
      </c>
      <c r="B63" s="606" t="s">
        <v>1461</v>
      </c>
      <c r="C63" s="605" t="s">
        <v>1359</v>
      </c>
      <c r="D63" s="885" t="s">
        <v>1462</v>
      </c>
    </row>
    <row r="64" spans="1:4" ht="14.1" customHeight="1" x14ac:dyDescent="0.2">
      <c r="A64" s="605" t="s">
        <v>1463</v>
      </c>
      <c r="B64" s="606" t="s">
        <v>1464</v>
      </c>
      <c r="C64" s="605" t="s">
        <v>1353</v>
      </c>
      <c r="D64" s="885"/>
    </row>
    <row r="65" spans="1:4" ht="14.1" customHeight="1" x14ac:dyDescent="0.2">
      <c r="A65" s="605" t="s">
        <v>1465</v>
      </c>
      <c r="B65" s="606" t="s">
        <v>1466</v>
      </c>
      <c r="C65" s="605" t="s">
        <v>1359</v>
      </c>
      <c r="D65" s="885"/>
    </row>
    <row r="66" spans="1:4" ht="14.1" customHeight="1" x14ac:dyDescent="0.2">
      <c r="A66" s="605" t="s">
        <v>1467</v>
      </c>
      <c r="B66" s="606" t="s">
        <v>1468</v>
      </c>
      <c r="C66" s="605" t="s">
        <v>1353</v>
      </c>
      <c r="D66" s="885"/>
    </row>
    <row r="67" spans="1:4" ht="14.1" customHeight="1" x14ac:dyDescent="0.2">
      <c r="A67" s="605" t="s">
        <v>1469</v>
      </c>
      <c r="B67" s="606" t="s">
        <v>1470</v>
      </c>
      <c r="C67" s="605" t="s">
        <v>1353</v>
      </c>
      <c r="D67" s="885"/>
    </row>
    <row r="68" spans="1:4" ht="14.1" customHeight="1" x14ac:dyDescent="0.2">
      <c r="A68" s="605" t="s">
        <v>1471</v>
      </c>
      <c r="B68" s="606" t="s">
        <v>1472</v>
      </c>
      <c r="C68" s="605" t="s">
        <v>1353</v>
      </c>
      <c r="D68" s="885"/>
    </row>
    <row r="69" spans="1:4" ht="12.4" customHeight="1" x14ac:dyDescent="0.2">
      <c r="A69" s="883" t="s">
        <v>1473</v>
      </c>
      <c r="B69" s="883"/>
      <c r="C69" s="883"/>
      <c r="D69" s="883"/>
    </row>
    <row r="70" spans="1:4" ht="27.4" customHeight="1" x14ac:dyDescent="0.2">
      <c r="A70" s="605" t="s">
        <v>1474</v>
      </c>
      <c r="B70" s="606" t="s">
        <v>1475</v>
      </c>
      <c r="C70" s="605" t="s">
        <v>1359</v>
      </c>
      <c r="D70" s="605" t="s">
        <v>1476</v>
      </c>
    </row>
    <row r="71" spans="1:4" ht="14.1" customHeight="1" x14ac:dyDescent="0.2">
      <c r="A71" s="607" t="s">
        <v>1477</v>
      </c>
      <c r="B71" s="608" t="s">
        <v>1478</v>
      </c>
      <c r="C71" s="607" t="s">
        <v>1353</v>
      </c>
      <c r="D71" s="607" t="s">
        <v>1354</v>
      </c>
    </row>
    <row r="72" spans="1:4" ht="12.4" customHeight="1" x14ac:dyDescent="0.2">
      <c r="A72" s="884" t="s">
        <v>213</v>
      </c>
      <c r="B72" s="884"/>
      <c r="C72" s="884"/>
      <c r="D72" s="884"/>
    </row>
    <row r="73" spans="1:4" ht="25.9" customHeight="1" x14ac:dyDescent="0.2">
      <c r="A73" s="605" t="s">
        <v>1479</v>
      </c>
      <c r="B73" s="606" t="s">
        <v>1480</v>
      </c>
      <c r="C73" s="605" t="s">
        <v>1359</v>
      </c>
      <c r="D73" s="605" t="s">
        <v>1360</v>
      </c>
    </row>
    <row r="74" spans="1:4" ht="25.9" customHeight="1" x14ac:dyDescent="0.2">
      <c r="A74" s="605" t="s">
        <v>1481</v>
      </c>
      <c r="B74" s="606" t="s">
        <v>1482</v>
      </c>
      <c r="C74" s="605" t="s">
        <v>1359</v>
      </c>
      <c r="D74" s="605" t="s">
        <v>1360</v>
      </c>
    </row>
    <row r="75" spans="1:4" ht="25.9" customHeight="1" x14ac:dyDescent="0.2">
      <c r="A75" s="605" t="s">
        <v>1483</v>
      </c>
      <c r="B75" s="606" t="s">
        <v>1484</v>
      </c>
      <c r="C75" s="605" t="s">
        <v>1359</v>
      </c>
      <c r="D75" s="605" t="s">
        <v>1360</v>
      </c>
    </row>
    <row r="76" spans="1:4" ht="12.4" customHeight="1" x14ac:dyDescent="0.2">
      <c r="A76" s="883" t="s">
        <v>1339</v>
      </c>
      <c r="B76" s="883"/>
      <c r="C76" s="883"/>
      <c r="D76" s="883"/>
    </row>
    <row r="77" spans="1:4" ht="14.1" customHeight="1" x14ac:dyDescent="0.2">
      <c r="A77" s="605" t="s">
        <v>1485</v>
      </c>
      <c r="B77" s="606" t="s">
        <v>1486</v>
      </c>
      <c r="C77" s="605" t="s">
        <v>1353</v>
      </c>
      <c r="D77" s="605" t="s">
        <v>1354</v>
      </c>
    </row>
    <row r="78" spans="1:4" ht="14.1" customHeight="1" x14ac:dyDescent="0.2">
      <c r="A78" s="605" t="s">
        <v>1487</v>
      </c>
      <c r="B78" s="606" t="s">
        <v>1488</v>
      </c>
      <c r="C78" s="605" t="s">
        <v>1353</v>
      </c>
      <c r="D78" s="605" t="s">
        <v>1354</v>
      </c>
    </row>
    <row r="79" spans="1:4" ht="12.4" customHeight="1" x14ac:dyDescent="0.2">
      <c r="A79" s="883" t="s">
        <v>1489</v>
      </c>
      <c r="B79" s="883"/>
      <c r="C79" s="883"/>
      <c r="D79" s="883"/>
    </row>
    <row r="80" spans="1:4" ht="25.9" customHeight="1" x14ac:dyDescent="0.2">
      <c r="A80" s="605" t="s">
        <v>1490</v>
      </c>
      <c r="B80" s="606" t="s">
        <v>1491</v>
      </c>
      <c r="C80" s="605" t="s">
        <v>1359</v>
      </c>
      <c r="D80" s="605" t="s">
        <v>1360</v>
      </c>
    </row>
    <row r="81" spans="1:4" ht="25.9" customHeight="1" x14ac:dyDescent="0.2">
      <c r="A81" s="605" t="s">
        <v>1492</v>
      </c>
      <c r="B81" s="606" t="s">
        <v>1493</v>
      </c>
      <c r="C81" s="605" t="s">
        <v>1353</v>
      </c>
      <c r="D81" s="605" t="s">
        <v>1389</v>
      </c>
    </row>
    <row r="82" spans="1:4" ht="25.9" customHeight="1" x14ac:dyDescent="0.2">
      <c r="A82" s="605" t="s">
        <v>1494</v>
      </c>
      <c r="B82" s="606" t="s">
        <v>1495</v>
      </c>
      <c r="C82" s="605" t="s">
        <v>1353</v>
      </c>
      <c r="D82" s="605" t="s">
        <v>1389</v>
      </c>
    </row>
    <row r="83" spans="1:4" ht="3.4" customHeight="1" x14ac:dyDescent="0.2">
      <c r="A83" s="613"/>
      <c r="B83" s="613"/>
      <c r="C83" s="613"/>
      <c r="D83" s="607"/>
    </row>
    <row r="84" spans="1:4" ht="12.4" customHeight="1" x14ac:dyDescent="0.2">
      <c r="A84" s="755" t="s">
        <v>1496</v>
      </c>
      <c r="B84" s="639"/>
      <c r="C84" s="639"/>
      <c r="D84" s="639"/>
    </row>
    <row r="85" spans="1:4" ht="12.4" customHeight="1" x14ac:dyDescent="0.2">
      <c r="A85" s="755" t="s">
        <v>1497</v>
      </c>
      <c r="B85" s="639"/>
      <c r="C85" s="639"/>
      <c r="D85" s="639"/>
    </row>
  </sheetData>
  <mergeCells count="19">
    <mergeCell ref="A76:D76"/>
    <mergeCell ref="A79:D79"/>
    <mergeCell ref="A85:D85"/>
    <mergeCell ref="A84:D84"/>
    <mergeCell ref="A56:D56"/>
    <mergeCell ref="A62:D62"/>
    <mergeCell ref="D63:D68"/>
    <mergeCell ref="A69:D69"/>
    <mergeCell ref="A72:D72"/>
    <mergeCell ref="A19:D19"/>
    <mergeCell ref="A24:D24"/>
    <mergeCell ref="A26:D26"/>
    <mergeCell ref="A31:D31"/>
    <mergeCell ref="A47:D47"/>
    <mergeCell ref="A1:D1"/>
    <mergeCell ref="C3:C4"/>
    <mergeCell ref="A3:B4"/>
    <mergeCell ref="A6:D6"/>
    <mergeCell ref="A13:D13"/>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24"/>
  <sheetViews>
    <sheetView showRuler="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881" t="s">
        <v>1498</v>
      </c>
      <c r="B1" s="639"/>
      <c r="C1" s="639"/>
      <c r="D1" s="639"/>
    </row>
    <row r="2" spans="1:4" ht="15" customHeight="1" x14ac:dyDescent="0.2">
      <c r="A2" s="7"/>
      <c r="B2" s="7"/>
      <c r="C2" s="7"/>
      <c r="D2" s="7"/>
    </row>
    <row r="3" spans="1:4" ht="25.9" customHeight="1" x14ac:dyDescent="0.2">
      <c r="A3" s="614" t="s">
        <v>1499</v>
      </c>
      <c r="B3" s="614" t="s">
        <v>1500</v>
      </c>
      <c r="C3" s="614" t="s">
        <v>1499</v>
      </c>
      <c r="D3" s="614" t="s">
        <v>1500</v>
      </c>
    </row>
    <row r="4" spans="1:4" ht="19.149999999999999" customHeight="1" x14ac:dyDescent="0.2">
      <c r="A4" s="615" t="s">
        <v>1501</v>
      </c>
      <c r="B4" s="616" t="s">
        <v>1502</v>
      </c>
      <c r="C4" s="615" t="s">
        <v>1503</v>
      </c>
      <c r="D4" s="616" t="s">
        <v>1504</v>
      </c>
    </row>
    <row r="5" spans="1:4" ht="19.149999999999999" customHeight="1" x14ac:dyDescent="0.2">
      <c r="A5" s="617" t="s">
        <v>1505</v>
      </c>
      <c r="B5" s="618" t="s">
        <v>1506</v>
      </c>
      <c r="C5" s="617" t="s">
        <v>1507</v>
      </c>
      <c r="D5" s="618" t="s">
        <v>1508</v>
      </c>
    </row>
    <row r="6" spans="1:4" ht="19.149999999999999" customHeight="1" x14ac:dyDescent="0.2">
      <c r="A6" s="619" t="s">
        <v>1509</v>
      </c>
      <c r="B6" s="620" t="s">
        <v>1510</v>
      </c>
      <c r="C6" s="619" t="s">
        <v>1511</v>
      </c>
      <c r="D6" s="620" t="s">
        <v>1512</v>
      </c>
    </row>
    <row r="7" spans="1:4" ht="19.149999999999999" customHeight="1" x14ac:dyDescent="0.2">
      <c r="A7" s="617" t="s">
        <v>1513</v>
      </c>
      <c r="B7" s="621" t="s">
        <v>1514</v>
      </c>
      <c r="C7" s="617" t="s">
        <v>1515</v>
      </c>
      <c r="D7" s="621" t="s">
        <v>1516</v>
      </c>
    </row>
    <row r="8" spans="1:4" ht="19.149999999999999" customHeight="1" x14ac:dyDescent="0.2">
      <c r="A8" s="619" t="s">
        <v>1517</v>
      </c>
      <c r="B8" s="620" t="s">
        <v>1518</v>
      </c>
      <c r="C8" s="619" t="s">
        <v>1519</v>
      </c>
      <c r="D8" s="620" t="s">
        <v>1520</v>
      </c>
    </row>
    <row r="9" spans="1:4" ht="19.149999999999999" customHeight="1" x14ac:dyDescent="0.2">
      <c r="A9" s="617" t="s">
        <v>1521</v>
      </c>
      <c r="B9" s="621" t="s">
        <v>1522</v>
      </c>
      <c r="C9" s="617" t="s">
        <v>1523</v>
      </c>
      <c r="D9" s="621" t="s">
        <v>1524</v>
      </c>
    </row>
    <row r="10" spans="1:4" ht="19.149999999999999" customHeight="1" x14ac:dyDescent="0.2">
      <c r="A10" s="619" t="s">
        <v>1525</v>
      </c>
      <c r="B10" s="620" t="s">
        <v>320</v>
      </c>
      <c r="C10" s="619" t="s">
        <v>1526</v>
      </c>
      <c r="D10" s="620" t="s">
        <v>1527</v>
      </c>
    </row>
    <row r="11" spans="1:4" ht="19.149999999999999" customHeight="1" x14ac:dyDescent="0.2">
      <c r="A11" s="617" t="s">
        <v>1528</v>
      </c>
      <c r="B11" s="621" t="s">
        <v>1529</v>
      </c>
      <c r="C11" s="617" t="s">
        <v>1530</v>
      </c>
      <c r="D11" s="621" t="s">
        <v>1531</v>
      </c>
    </row>
    <row r="12" spans="1:4" ht="19.149999999999999" customHeight="1" x14ac:dyDescent="0.2">
      <c r="A12" s="619" t="s">
        <v>1532</v>
      </c>
      <c r="B12" s="620" t="s">
        <v>1533</v>
      </c>
      <c r="C12" s="619" t="s">
        <v>1534</v>
      </c>
      <c r="D12" s="620" t="s">
        <v>1535</v>
      </c>
    </row>
    <row r="13" spans="1:4" ht="19.149999999999999" customHeight="1" x14ac:dyDescent="0.2">
      <c r="A13" s="617" t="s">
        <v>1536</v>
      </c>
      <c r="B13" s="621" t="s">
        <v>1537</v>
      </c>
      <c r="C13" s="617" t="s">
        <v>1538</v>
      </c>
      <c r="D13" s="621" t="s">
        <v>1539</v>
      </c>
    </row>
    <row r="14" spans="1:4" ht="19.149999999999999" customHeight="1" x14ac:dyDescent="0.2">
      <c r="A14" s="619" t="s">
        <v>1540</v>
      </c>
      <c r="B14" s="620" t="s">
        <v>1541</v>
      </c>
      <c r="C14" s="619" t="s">
        <v>1542</v>
      </c>
      <c r="D14" s="620" t="s">
        <v>1543</v>
      </c>
    </row>
    <row r="15" spans="1:4" ht="19.149999999999999" customHeight="1" x14ac:dyDescent="0.2">
      <c r="A15" s="617" t="s">
        <v>1544</v>
      </c>
      <c r="B15" s="621" t="s">
        <v>1545</v>
      </c>
      <c r="C15" s="617" t="s">
        <v>165</v>
      </c>
      <c r="D15" s="621" t="s">
        <v>109</v>
      </c>
    </row>
    <row r="16" spans="1:4" ht="19.149999999999999" customHeight="1" x14ac:dyDescent="0.2">
      <c r="A16" s="619" t="s">
        <v>1546</v>
      </c>
      <c r="B16" s="620" t="s">
        <v>1547</v>
      </c>
      <c r="C16" s="619" t="s">
        <v>1548</v>
      </c>
      <c r="D16" s="620" t="s">
        <v>1549</v>
      </c>
    </row>
    <row r="17" spans="1:4" ht="19.149999999999999" customHeight="1" x14ac:dyDescent="0.2">
      <c r="A17" s="617" t="s">
        <v>1153</v>
      </c>
      <c r="B17" s="621" t="s">
        <v>1550</v>
      </c>
      <c r="C17" s="617" t="s">
        <v>1551</v>
      </c>
      <c r="D17" s="621" t="s">
        <v>1232</v>
      </c>
    </row>
    <row r="18" spans="1:4" ht="19.149999999999999" customHeight="1" x14ac:dyDescent="0.2">
      <c r="A18" s="619" t="s">
        <v>1552</v>
      </c>
      <c r="B18" s="620" t="s">
        <v>1553</v>
      </c>
      <c r="C18" s="619" t="s">
        <v>1554</v>
      </c>
      <c r="D18" s="620" t="s">
        <v>1555</v>
      </c>
    </row>
    <row r="19" spans="1:4" ht="19.149999999999999" customHeight="1" x14ac:dyDescent="0.2">
      <c r="A19" s="617" t="s">
        <v>1556</v>
      </c>
      <c r="B19" s="621" t="s">
        <v>1557</v>
      </c>
      <c r="C19" s="617" t="s">
        <v>1558</v>
      </c>
      <c r="D19" s="621" t="s">
        <v>1559</v>
      </c>
    </row>
    <row r="20" spans="1:4" ht="19.149999999999999" customHeight="1" x14ac:dyDescent="0.2">
      <c r="A20" s="619" t="s">
        <v>1560</v>
      </c>
      <c r="B20" s="620" t="s">
        <v>1561</v>
      </c>
      <c r="C20" s="619" t="s">
        <v>1562</v>
      </c>
      <c r="D20" s="620" t="s">
        <v>1563</v>
      </c>
    </row>
    <row r="21" spans="1:4" ht="19.149999999999999" customHeight="1" x14ac:dyDescent="0.2">
      <c r="A21" s="617" t="s">
        <v>1564</v>
      </c>
      <c r="B21" s="621" t="s">
        <v>1565</v>
      </c>
      <c r="C21" s="617" t="s">
        <v>1566</v>
      </c>
      <c r="D21" s="621" t="s">
        <v>1567</v>
      </c>
    </row>
    <row r="22" spans="1:4" ht="19.149999999999999" customHeight="1" x14ac:dyDescent="0.2">
      <c r="A22" s="622" t="s">
        <v>1568</v>
      </c>
      <c r="B22" s="623" t="s">
        <v>1569</v>
      </c>
    </row>
    <row r="23" spans="1:4" ht="19.149999999999999" hidden="1" customHeight="1" x14ac:dyDescent="0.2">
      <c r="A23" s="624"/>
      <c r="B23" s="624"/>
      <c r="C23" s="624"/>
      <c r="D23" s="624"/>
    </row>
    <row r="24" spans="1:4" ht="19.149999999999999" hidden="1" customHeight="1" x14ac:dyDescent="0.2">
      <c r="C24" s="619"/>
      <c r="D24" s="620"/>
    </row>
  </sheetData>
  <mergeCells count="1">
    <mergeCell ref="A1:D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97"/>
  <sheetViews>
    <sheetView showRuler="0" workbookViewId="0"/>
  </sheetViews>
  <sheetFormatPr baseColWidth="10" defaultColWidth="13.28515625" defaultRowHeight="12.75" x14ac:dyDescent="0.2"/>
  <cols>
    <col min="1" max="1" width="176.28515625" customWidth="1"/>
  </cols>
  <sheetData>
    <row r="1" spans="1:1" ht="16.7" customHeight="1" x14ac:dyDescent="0.2">
      <c r="A1" s="603" t="s">
        <v>1570</v>
      </c>
    </row>
    <row r="2" spans="1:1" ht="5.85" customHeight="1" x14ac:dyDescent="0.2">
      <c r="A2" s="7"/>
    </row>
    <row r="3" spans="1:1" ht="19.149999999999999" customHeight="1" x14ac:dyDescent="0.2">
      <c r="A3" s="625" t="s">
        <v>1571</v>
      </c>
    </row>
    <row r="4" spans="1:1" ht="13.35" customHeight="1" x14ac:dyDescent="0.2">
      <c r="A4" s="626" t="s">
        <v>1572</v>
      </c>
    </row>
    <row r="5" spans="1:1" ht="19.149999999999999" customHeight="1" x14ac:dyDescent="0.2">
      <c r="A5" s="625" t="s">
        <v>1573</v>
      </c>
    </row>
    <row r="6" spans="1:1" ht="22.5" customHeight="1" x14ac:dyDescent="0.2">
      <c r="A6" s="626" t="s">
        <v>1574</v>
      </c>
    </row>
    <row r="7" spans="1:1" ht="19.149999999999999" customHeight="1" x14ac:dyDescent="0.2">
      <c r="A7" s="8" t="s">
        <v>1575</v>
      </c>
    </row>
    <row r="8" spans="1:1" ht="22.5" customHeight="1" x14ac:dyDescent="0.2">
      <c r="A8" s="626" t="s">
        <v>1576</v>
      </c>
    </row>
    <row r="9" spans="1:1" ht="19.149999999999999" customHeight="1" x14ac:dyDescent="0.2">
      <c r="A9" s="627" t="s">
        <v>1577</v>
      </c>
    </row>
    <row r="10" spans="1:1" ht="13.35" customHeight="1" x14ac:dyDescent="0.2">
      <c r="A10" s="626" t="s">
        <v>1578</v>
      </c>
    </row>
    <row r="11" spans="1:1" ht="19.149999999999999" customHeight="1" x14ac:dyDescent="0.2">
      <c r="A11" s="625" t="s">
        <v>1579</v>
      </c>
    </row>
    <row r="12" spans="1:1" ht="13.35" customHeight="1" x14ac:dyDescent="0.2">
      <c r="A12" s="626" t="s">
        <v>1580</v>
      </c>
    </row>
    <row r="13" spans="1:1" ht="19.149999999999999" customHeight="1" x14ac:dyDescent="0.2">
      <c r="A13" s="625" t="s">
        <v>643</v>
      </c>
    </row>
    <row r="14" spans="1:1" ht="14.1" customHeight="1" x14ac:dyDescent="0.2">
      <c r="A14" s="626" t="s">
        <v>1581</v>
      </c>
    </row>
    <row r="15" spans="1:1" ht="19.149999999999999" customHeight="1" x14ac:dyDescent="0.2">
      <c r="A15" s="625" t="s">
        <v>1582</v>
      </c>
    </row>
    <row r="16" spans="1:1" ht="22.5" customHeight="1" x14ac:dyDescent="0.2">
      <c r="A16" s="626" t="s">
        <v>1583</v>
      </c>
    </row>
    <row r="17" spans="1:1" ht="19.149999999999999" customHeight="1" x14ac:dyDescent="0.2">
      <c r="A17" s="625" t="s">
        <v>1584</v>
      </c>
    </row>
    <row r="18" spans="1:1" ht="13.35" customHeight="1" x14ac:dyDescent="0.2">
      <c r="A18" s="626" t="s">
        <v>1585</v>
      </c>
    </row>
    <row r="19" spans="1:1" ht="19.149999999999999" customHeight="1" x14ac:dyDescent="0.2">
      <c r="A19" s="625" t="s">
        <v>287</v>
      </c>
    </row>
    <row r="20" spans="1:1" ht="13.35" customHeight="1" x14ac:dyDescent="0.2">
      <c r="A20" s="626" t="s">
        <v>1586</v>
      </c>
    </row>
    <row r="21" spans="1:1" ht="19.149999999999999" customHeight="1" x14ac:dyDescent="0.2">
      <c r="A21" s="625" t="s">
        <v>1587</v>
      </c>
    </row>
    <row r="22" spans="1:1" ht="14.1" customHeight="1" x14ac:dyDescent="0.2">
      <c r="A22" s="628" t="s">
        <v>1588</v>
      </c>
    </row>
    <row r="23" spans="1:1" ht="19.149999999999999" customHeight="1" x14ac:dyDescent="0.2">
      <c r="A23" s="625" t="s">
        <v>1589</v>
      </c>
    </row>
    <row r="24" spans="1:1" ht="13.35" customHeight="1" x14ac:dyDescent="0.2">
      <c r="A24" s="626" t="s">
        <v>1590</v>
      </c>
    </row>
    <row r="25" spans="1:1" ht="19.149999999999999" customHeight="1" x14ac:dyDescent="0.2">
      <c r="A25" s="625" t="s">
        <v>1591</v>
      </c>
    </row>
    <row r="26" spans="1:1" ht="22.5" customHeight="1" x14ac:dyDescent="0.2">
      <c r="A26" s="626" t="s">
        <v>1592</v>
      </c>
    </row>
    <row r="27" spans="1:1" ht="19.149999999999999" customHeight="1" x14ac:dyDescent="0.2">
      <c r="A27" s="625" t="s">
        <v>1593</v>
      </c>
    </row>
    <row r="28" spans="1:1" ht="13.35" customHeight="1" x14ac:dyDescent="0.2">
      <c r="A28" s="626" t="s">
        <v>1594</v>
      </c>
    </row>
    <row r="29" spans="1:1" ht="19.149999999999999" customHeight="1" x14ac:dyDescent="0.2">
      <c r="A29" s="625" t="s">
        <v>1595</v>
      </c>
    </row>
    <row r="30" spans="1:1" ht="13.35" customHeight="1" x14ac:dyDescent="0.2">
      <c r="A30" s="626" t="s">
        <v>1596</v>
      </c>
    </row>
    <row r="31" spans="1:1" ht="19.149999999999999" customHeight="1" x14ac:dyDescent="0.2">
      <c r="A31" s="625" t="s">
        <v>1597</v>
      </c>
    </row>
    <row r="32" spans="1:1" ht="22.5" customHeight="1" x14ac:dyDescent="0.2">
      <c r="A32" s="626" t="s">
        <v>1598</v>
      </c>
    </row>
    <row r="33" spans="1:1" ht="19.149999999999999" customHeight="1" x14ac:dyDescent="0.2">
      <c r="A33" s="625" t="s">
        <v>1599</v>
      </c>
    </row>
    <row r="34" spans="1:1" ht="22.5" customHeight="1" x14ac:dyDescent="0.2">
      <c r="A34" s="629" t="s">
        <v>1600</v>
      </c>
    </row>
    <row r="35" spans="1:1" ht="19.149999999999999" customHeight="1" x14ac:dyDescent="0.2">
      <c r="A35" s="625" t="s">
        <v>1601</v>
      </c>
    </row>
    <row r="36" spans="1:1" ht="22.5" customHeight="1" x14ac:dyDescent="0.2">
      <c r="A36" s="629" t="s">
        <v>1602</v>
      </c>
    </row>
    <row r="37" spans="1:1" ht="19.149999999999999" customHeight="1" x14ac:dyDescent="0.2">
      <c r="A37" s="625" t="s">
        <v>1339</v>
      </c>
    </row>
    <row r="38" spans="1:1" ht="13.35" customHeight="1" x14ac:dyDescent="0.2">
      <c r="A38" s="626" t="s">
        <v>1603</v>
      </c>
    </row>
    <row r="39" spans="1:1" ht="13.35" customHeight="1" x14ac:dyDescent="0.2">
      <c r="A39" s="630" t="s">
        <v>1604</v>
      </c>
    </row>
    <row r="40" spans="1:1" ht="13.35" customHeight="1" x14ac:dyDescent="0.2">
      <c r="A40" s="630" t="s">
        <v>1605</v>
      </c>
    </row>
    <row r="41" spans="1:1" ht="13.35" customHeight="1" x14ac:dyDescent="0.2">
      <c r="A41" s="630" t="s">
        <v>1606</v>
      </c>
    </row>
    <row r="42" spans="1:1" ht="13.35" customHeight="1" x14ac:dyDescent="0.2">
      <c r="A42" s="630" t="s">
        <v>1607</v>
      </c>
    </row>
    <row r="43" spans="1:1" ht="19.149999999999999" customHeight="1" x14ac:dyDescent="0.2">
      <c r="A43" s="625" t="s">
        <v>1524</v>
      </c>
    </row>
    <row r="44" spans="1:1" ht="13.35" customHeight="1" x14ac:dyDescent="0.2">
      <c r="A44" s="626" t="s">
        <v>1608</v>
      </c>
    </row>
    <row r="45" spans="1:1" ht="19.149999999999999" customHeight="1" x14ac:dyDescent="0.2">
      <c r="A45" s="625" t="s">
        <v>1495</v>
      </c>
    </row>
    <row r="46" spans="1:1" ht="12.4" customHeight="1" x14ac:dyDescent="0.2">
      <c r="A46" s="631" t="s">
        <v>1609</v>
      </c>
    </row>
    <row r="47" spans="1:1" ht="19.149999999999999" customHeight="1" x14ac:dyDescent="0.2">
      <c r="A47" s="625" t="s">
        <v>1610</v>
      </c>
    </row>
    <row r="48" spans="1:1" ht="13.35" customHeight="1" x14ac:dyDescent="0.2">
      <c r="A48" s="626" t="s">
        <v>1611</v>
      </c>
    </row>
    <row r="49" spans="1:1" ht="19.149999999999999" customHeight="1" x14ac:dyDescent="0.2">
      <c r="A49" s="625" t="s">
        <v>254</v>
      </c>
    </row>
    <row r="50" spans="1:1" ht="13.35" customHeight="1" x14ac:dyDescent="0.2">
      <c r="A50" s="626" t="s">
        <v>1612</v>
      </c>
    </row>
    <row r="51" spans="1:1" ht="19.149999999999999" customHeight="1" x14ac:dyDescent="0.2">
      <c r="A51" s="625" t="s">
        <v>687</v>
      </c>
    </row>
    <row r="52" spans="1:1" ht="22.5" customHeight="1" x14ac:dyDescent="0.2">
      <c r="A52" s="626" t="s">
        <v>1613</v>
      </c>
    </row>
    <row r="53" spans="1:1" ht="19.149999999999999" customHeight="1" x14ac:dyDescent="0.2">
      <c r="A53" s="625" t="s">
        <v>1614</v>
      </c>
    </row>
    <row r="54" spans="1:1" ht="13.35" customHeight="1" x14ac:dyDescent="0.2">
      <c r="A54" s="626" t="s">
        <v>1615</v>
      </c>
    </row>
    <row r="55" spans="1:1" ht="19.149999999999999" customHeight="1" x14ac:dyDescent="0.2">
      <c r="A55" s="625" t="s">
        <v>1616</v>
      </c>
    </row>
    <row r="56" spans="1:1" ht="22.5" customHeight="1" x14ac:dyDescent="0.2">
      <c r="A56" s="626" t="s">
        <v>1617</v>
      </c>
    </row>
    <row r="57" spans="1:1" ht="19.149999999999999" customHeight="1" x14ac:dyDescent="0.2">
      <c r="A57" s="625" t="s">
        <v>213</v>
      </c>
    </row>
    <row r="58" spans="1:1" ht="22.5" customHeight="1" x14ac:dyDescent="0.2">
      <c r="A58" s="626" t="s">
        <v>1618</v>
      </c>
    </row>
    <row r="59" spans="1:1" ht="19.149999999999999" customHeight="1" x14ac:dyDescent="0.2">
      <c r="A59" s="625" t="s">
        <v>1093</v>
      </c>
    </row>
    <row r="60" spans="1:1" ht="13.35" customHeight="1" x14ac:dyDescent="0.2">
      <c r="A60" s="626" t="s">
        <v>1619</v>
      </c>
    </row>
    <row r="61" spans="1:1" ht="19.149999999999999" customHeight="1" x14ac:dyDescent="0.2">
      <c r="A61" s="625" t="s">
        <v>1620</v>
      </c>
    </row>
    <row r="62" spans="1:1" ht="13.35" customHeight="1" x14ac:dyDescent="0.2">
      <c r="A62" s="626" t="s">
        <v>1621</v>
      </c>
    </row>
    <row r="63" spans="1:1" ht="19.149999999999999" customHeight="1" x14ac:dyDescent="0.2">
      <c r="A63" s="8" t="s">
        <v>1543</v>
      </c>
    </row>
    <row r="64" spans="1:1" ht="13.35" customHeight="1" x14ac:dyDescent="0.2">
      <c r="A64" s="626" t="s">
        <v>1622</v>
      </c>
    </row>
    <row r="65" spans="1:1" ht="19.149999999999999" customHeight="1" x14ac:dyDescent="0.2">
      <c r="A65" s="625" t="s">
        <v>1623</v>
      </c>
    </row>
    <row r="66" spans="1:1" ht="22.5" customHeight="1" x14ac:dyDescent="0.2">
      <c r="A66" s="626" t="s">
        <v>1624</v>
      </c>
    </row>
    <row r="67" spans="1:1" ht="19.149999999999999" customHeight="1" x14ac:dyDescent="0.2">
      <c r="A67" s="625" t="s">
        <v>1625</v>
      </c>
    </row>
    <row r="68" spans="1:1" ht="13.35" customHeight="1" x14ac:dyDescent="0.2">
      <c r="A68" s="626" t="s">
        <v>1626</v>
      </c>
    </row>
    <row r="69" spans="1:1" ht="19.149999999999999" customHeight="1" x14ac:dyDescent="0.2">
      <c r="A69" s="625" t="s">
        <v>109</v>
      </c>
    </row>
    <row r="70" spans="1:1" ht="22.5" customHeight="1" x14ac:dyDescent="0.2">
      <c r="A70" s="626" t="s">
        <v>1627</v>
      </c>
    </row>
    <row r="71" spans="1:1" ht="19.149999999999999" customHeight="1" x14ac:dyDescent="0.2">
      <c r="A71" s="625" t="s">
        <v>1628</v>
      </c>
    </row>
    <row r="72" spans="1:1" ht="13.35" customHeight="1" x14ac:dyDescent="0.2">
      <c r="A72" s="626" t="s">
        <v>1629</v>
      </c>
    </row>
    <row r="73" spans="1:1" ht="19.149999999999999" customHeight="1" x14ac:dyDescent="0.2">
      <c r="A73" s="625" t="s">
        <v>240</v>
      </c>
    </row>
    <row r="74" spans="1:1" ht="13.35" customHeight="1" x14ac:dyDescent="0.2">
      <c r="A74" s="626" t="s">
        <v>1630</v>
      </c>
    </row>
    <row r="75" spans="1:1" ht="19.149999999999999" customHeight="1" x14ac:dyDescent="0.2">
      <c r="A75" s="625" t="s">
        <v>229</v>
      </c>
    </row>
    <row r="76" spans="1:1" ht="13.35" customHeight="1" x14ac:dyDescent="0.2">
      <c r="A76" s="49" t="s">
        <v>1631</v>
      </c>
    </row>
    <row r="77" spans="1:1" ht="22.5" customHeight="1" x14ac:dyDescent="0.2">
      <c r="A77" s="630" t="s">
        <v>1632</v>
      </c>
    </row>
    <row r="78" spans="1:1" ht="13.35" customHeight="1" x14ac:dyDescent="0.2">
      <c r="A78" s="49" t="s">
        <v>1633</v>
      </c>
    </row>
    <row r="79" spans="1:1" ht="13.35" customHeight="1" x14ac:dyDescent="0.2">
      <c r="A79" s="631" t="s">
        <v>1634</v>
      </c>
    </row>
    <row r="80" spans="1:1" ht="13.35" customHeight="1" x14ac:dyDescent="0.2">
      <c r="A80" s="49" t="s">
        <v>1635</v>
      </c>
    </row>
    <row r="81" spans="1:1" ht="22.5" customHeight="1" x14ac:dyDescent="0.2">
      <c r="A81" s="631" t="s">
        <v>1636</v>
      </c>
    </row>
    <row r="82" spans="1:1" ht="19.149999999999999" customHeight="1" x14ac:dyDescent="0.2">
      <c r="A82" s="625" t="s">
        <v>1637</v>
      </c>
    </row>
    <row r="83" spans="1:1" ht="13.35" customHeight="1" x14ac:dyDescent="0.2">
      <c r="A83" s="632" t="s">
        <v>1638</v>
      </c>
    </row>
    <row r="84" spans="1:1" ht="13.35" customHeight="1" x14ac:dyDescent="0.2">
      <c r="A84" s="6" t="s">
        <v>1604</v>
      </c>
    </row>
    <row r="85" spans="1:1" ht="13.35" customHeight="1" x14ac:dyDescent="0.2">
      <c r="A85" s="6" t="s">
        <v>1605</v>
      </c>
    </row>
    <row r="86" spans="1:1" ht="13.35" customHeight="1" x14ac:dyDescent="0.2">
      <c r="A86" s="6" t="s">
        <v>1606</v>
      </c>
    </row>
    <row r="87" spans="1:1" ht="13.35" customHeight="1" x14ac:dyDescent="0.2">
      <c r="A87" s="6" t="s">
        <v>1639</v>
      </c>
    </row>
    <row r="88" spans="1:1" ht="19.149999999999999" customHeight="1" x14ac:dyDescent="0.2">
      <c r="A88" s="625" t="s">
        <v>1640</v>
      </c>
    </row>
    <row r="89" spans="1:1" ht="13.35" customHeight="1" x14ac:dyDescent="0.2">
      <c r="A89" s="626" t="s">
        <v>1641</v>
      </c>
    </row>
    <row r="90" spans="1:1" ht="19.149999999999999" customHeight="1" x14ac:dyDescent="0.2">
      <c r="A90" s="625" t="s">
        <v>1642</v>
      </c>
    </row>
    <row r="91" spans="1:1" ht="13.35" customHeight="1" x14ac:dyDescent="0.2">
      <c r="A91" s="626" t="s">
        <v>1643</v>
      </c>
    </row>
    <row r="92" spans="1:1" ht="19.149999999999999" customHeight="1" x14ac:dyDescent="0.2">
      <c r="A92" s="625" t="s">
        <v>1644</v>
      </c>
    </row>
    <row r="93" spans="1:1" ht="13.35" customHeight="1" x14ac:dyDescent="0.2">
      <c r="A93" s="626" t="s">
        <v>1645</v>
      </c>
    </row>
    <row r="94" spans="1:1" ht="19.149999999999999" customHeight="1" x14ac:dyDescent="0.2">
      <c r="A94" s="625" t="s">
        <v>1646</v>
      </c>
    </row>
    <row r="95" spans="1:1" ht="13.35" customHeight="1" x14ac:dyDescent="0.2">
      <c r="A95" s="631" t="s">
        <v>1647</v>
      </c>
    </row>
    <row r="96" spans="1:1" ht="15" customHeight="1" x14ac:dyDescent="0.2">
      <c r="A96" s="625" t="s">
        <v>255</v>
      </c>
    </row>
    <row r="97" spans="1:1" ht="13.35" customHeight="1" x14ac:dyDescent="0.2">
      <c r="A97" s="631" t="s">
        <v>1648</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48</vt:i4>
      </vt:variant>
    </vt:vector>
  </HeadingPairs>
  <TitlesOfParts>
    <vt:vector size="48" baseType="lpstr">
      <vt:lpstr>Table of contents</vt:lpstr>
      <vt:lpstr>Use of this document</vt:lpstr>
      <vt:lpstr>Scope of this document</vt:lpstr>
      <vt:lpstr>Caution</vt:lpstr>
      <vt:lpstr>Disclosure policy</vt:lpstr>
      <vt:lpstr>KM1</vt:lpstr>
      <vt:lpstr>KM2</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CCR3</vt:lpstr>
      <vt:lpstr>CCR4 - AIRB - NI</vt:lpstr>
      <vt:lpstr>CCR4 - FIRB - NI</vt:lpstr>
      <vt:lpstr>CCR5</vt:lpstr>
      <vt:lpstr>CCR6</vt:lpstr>
      <vt:lpstr>CCR8</vt:lpstr>
      <vt:lpstr>SEC1</vt:lpstr>
      <vt:lpstr>SEC4</vt:lpstr>
      <vt:lpstr>CCyB1</vt:lpstr>
      <vt:lpstr>LR1</vt:lpstr>
      <vt:lpstr>LR2</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created xsi:type="dcterms:W3CDTF">2024-08-05T19:37:56Z</dcterms:created>
  <dcterms:modified xsi:type="dcterms:W3CDTF">2024-08-07T19:33:26Z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2024-08-05T19:37:49Z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71ef7ae5-8020-41f7-ad80-6d1476d837fd</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