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9995" windowHeight="7935" activeTab="0"/>
  </bookViews>
  <sheets>
    <sheet name="Sommaire" sheetId="1" r:id="rId1"/>
    <sheet name="Taxes" sheetId="2" state="hidden" r:id="rId2"/>
    <sheet name="Feuil1" sheetId="3" r:id="rId3"/>
    <sheet name="Feuil2" sheetId="4" r:id="rId4"/>
    <sheet name="Feuil9" sheetId="5" state="hidden" r:id="rId5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<sst xmlns="http://schemas.openxmlformats.org/spreadsheetml/2006/main" count="75" uniqueCount="74">
  <si>
    <t>Km **</t>
  </si>
  <si>
    <t>Jour</t>
  </si>
  <si>
    <t>Saskatchewan</t>
  </si>
  <si>
    <t xml:space="preserve"> </t>
  </si>
  <si>
    <t>Prov</t>
  </si>
  <si>
    <t>Taux prov</t>
  </si>
  <si>
    <t>mois</t>
  </si>
  <si>
    <t>Alberta</t>
  </si>
  <si>
    <t>Manitoba</t>
  </si>
  <si>
    <t>Ontario</t>
  </si>
  <si>
    <t xml:space="preserve">Yukon </t>
  </si>
  <si>
    <t>Nunavut</t>
  </si>
  <si>
    <t xml:space="preserve">KM     </t>
  </si>
  <si>
    <t>Day</t>
  </si>
  <si>
    <t>Month</t>
  </si>
  <si>
    <t>Select using dropdown menu</t>
  </si>
  <si>
    <t>Meals (per diem) **</t>
  </si>
  <si>
    <t>Personal automobile</t>
  </si>
  <si>
    <t>Lodging</t>
  </si>
  <si>
    <t>Parking</t>
  </si>
  <si>
    <t>Taxi</t>
  </si>
  <si>
    <t>Air, train, bus transport, etc.</t>
  </si>
  <si>
    <t xml:space="preserve">Total by expense type    </t>
  </si>
  <si>
    <t>Meals  ==&gt;</t>
  </si>
  <si>
    <t>Transportation and lodging (tax included)</t>
  </si>
  <si>
    <t>Total transport and lodging</t>
  </si>
  <si>
    <t>Transport and lodging (less tax)</t>
  </si>
  <si>
    <t xml:space="preserve">   Transport and lodging  ==&gt;</t>
  </si>
  <si>
    <t xml:space="preserve">Accounting item      </t>
  </si>
  <si>
    <t xml:space="preserve">Reason for travel and comments, if any </t>
  </si>
  <si>
    <t>Signature of employee(s)</t>
  </si>
  <si>
    <t>Approval</t>
  </si>
  <si>
    <t>Meals</t>
  </si>
  <si>
    <t>Transport and lodging</t>
  </si>
  <si>
    <t xml:space="preserve">Total billed  </t>
  </si>
  <si>
    <t>Expense description</t>
  </si>
  <si>
    <t xml:space="preserve"># Km  </t>
  </si>
  <si>
    <t xml:space="preserve">     Consultant expense report</t>
  </si>
  <si>
    <t>British Columbia</t>
  </si>
  <si>
    <t>Quebec</t>
  </si>
  <si>
    <t>New Brunswick</t>
  </si>
  <si>
    <t>Nova Scotia</t>
  </si>
  <si>
    <t>Prince Edward Island</t>
  </si>
  <si>
    <t>Newfoundland and Labrador</t>
  </si>
  <si>
    <t>Northwest Territories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</si>
  <si>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</si>
  <si>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</si>
  <si>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</si>
  <si>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</si>
  <si>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</si>
  <si>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</si>
  <si>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</si>
  <si>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</si>
  <si>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</si>
  <si>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</si>
  <si>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</si>
  <si>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</si>
  <si>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DO NOT ENTER DATA IN SHADED CELLS.</t>
  </si>
  <si>
    <t>Taxes applied on per diem amounts **</t>
  </si>
  <si>
    <t xml:space="preserve">Province/territory </t>
  </si>
  <si>
    <t xml:space="preserve"> where travel occurred</t>
  </si>
  <si>
    <t>Please use the drop down list</t>
  </si>
  <si>
    <t>KM Package 90$</t>
  </si>
  <si>
    <t>Cars rental, gas</t>
  </si>
  <si>
    <t>United states</t>
  </si>
  <si>
    <t>Europe</t>
  </si>
  <si>
    <t>Breakfast  8 $</t>
  </si>
  <si>
    <t>For carpooling</t>
  </si>
  <si>
    <t xml:space="preserve">    Name of consultant:_____________________________________________________________________________________________</t>
  </si>
  <si>
    <t>Amount reimbursed to the consultant (by the supplier) :</t>
  </si>
  <si>
    <t>Lunch     14 $</t>
  </si>
  <si>
    <t>Dinner     22 $</t>
  </si>
  <si>
    <t xml:space="preserve">** Note for suppliers: Per diem amounts are taxables. Taxes must be calculated on the total amount and not subtracted. </t>
  </si>
  <si>
    <t>Billing before taxes (to appear on the invoice) :</t>
  </si>
</sst>
</file>

<file path=xl/styles.xml><?xml version="1.0" encoding="utf-8"?>
<styleSheet xmlns="http://schemas.openxmlformats.org/spreadsheetml/2006/main">
  <numFmts count="11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000%"/>
    <numFmt numFmtId="165" formatCode="_-[$$-1009]* #,##0.00_-;\-[$$-1009]* #,##0.00_-;_-[$$-1009]* &quot;-&quot;??_-;_-@_-"/>
    <numFmt numFmtId="166" formatCode="#,##0.00_);\(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i/>
      <sz val="14"/>
      <color indexed="8"/>
      <name val="Arial"/>
      <family val="2"/>
    </font>
    <font>
      <b/>
      <i/>
      <u val="single"/>
      <sz val="11"/>
      <name val="Arial"/>
      <family val="2"/>
    </font>
    <font>
      <b/>
      <sz val="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Calibri"/>
      <family val="2"/>
    </font>
    <font>
      <b/>
      <i/>
      <sz val="14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indexed="8"/>
      </top>
      <bottom/>
    </border>
    <border>
      <left style="medium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medium"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/>
    </border>
    <border>
      <left/>
      <right/>
      <top/>
      <bottom style="medium"/>
    </border>
    <border>
      <left style="medium">
        <color indexed="8"/>
      </left>
      <right/>
      <top/>
      <bottom style="medium"/>
    </border>
    <border>
      <left style="thin">
        <color indexed="8"/>
      </left>
      <right/>
      <top/>
      <bottom style="medium"/>
    </border>
    <border>
      <left style="thin">
        <color indexed="8"/>
      </left>
      <right style="medium">
        <color indexed="8"/>
      </right>
      <top/>
      <bottom style="medium"/>
    </border>
    <border>
      <left style="medium">
        <color indexed="8"/>
      </left>
      <right/>
      <top style="medium"/>
      <bottom style="hair">
        <color indexed="8"/>
      </bottom>
    </border>
    <border>
      <left style="thin"/>
      <right style="thin"/>
      <top style="medium"/>
      <bottom style="hair">
        <color indexed="8"/>
      </bottom>
    </border>
    <border>
      <left/>
      <right style="medium"/>
      <top/>
      <bottom/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 style="thin"/>
      <right style="thin"/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hair">
        <color indexed="8"/>
      </bottom>
    </border>
    <border>
      <left style="thin">
        <color indexed="8"/>
      </left>
      <right/>
      <top style="medium"/>
      <bottom style="hair">
        <color indexed="8"/>
      </bottom>
    </border>
    <border>
      <left style="thin">
        <color indexed="8"/>
      </left>
      <right style="medium">
        <color indexed="8"/>
      </right>
      <top style="medium"/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medium">
        <color indexed="8"/>
      </left>
      <right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medium">
        <color indexed="8"/>
      </left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thin"/>
      <top/>
      <bottom/>
    </border>
    <border>
      <left/>
      <right style="thin"/>
      <top/>
      <bottom style="medium"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/>
    </border>
    <border>
      <left/>
      <right style="thin">
        <color indexed="8"/>
      </right>
      <top/>
      <bottom style="medium"/>
    </border>
    <border>
      <left style="thin"/>
      <right/>
      <top/>
      <bottom/>
    </border>
    <border>
      <left/>
      <right style="medium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8"/>
      </right>
      <top/>
      <bottom style="hair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thin"/>
      <bottom/>
    </border>
    <border>
      <left style="thin"/>
      <right style="medium">
        <color indexed="8"/>
      </right>
      <top/>
      <bottom style="thin"/>
    </border>
    <border>
      <left style="thin"/>
      <right style="medium">
        <color indexed="8"/>
      </right>
      <top/>
      <bottom/>
    </border>
    <border>
      <left style="thin"/>
      <right style="medium">
        <color indexed="8"/>
      </right>
      <top/>
      <bottom style="double">
        <color indexed="8"/>
      </bottom>
    </border>
    <border>
      <left style="thin"/>
      <right style="medium"/>
      <top style="medium"/>
      <bottom/>
    </border>
    <border>
      <left style="thin"/>
      <right style="thin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/>
      <top/>
      <bottom style="medium"/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/>
      <right style="double">
        <color indexed="8"/>
      </right>
      <top style="thin"/>
      <bottom/>
    </border>
    <border>
      <left/>
      <right style="double">
        <color indexed="8"/>
      </right>
      <top/>
      <bottom/>
    </border>
    <border>
      <left style="thin"/>
      <right/>
      <top/>
      <bottom style="medium"/>
    </border>
    <border>
      <left/>
      <right style="double">
        <color indexed="8"/>
      </right>
      <top/>
      <bottom style="medium"/>
    </border>
    <border>
      <left style="double">
        <color indexed="8"/>
      </left>
      <right/>
      <top style="double">
        <color indexed="8"/>
      </top>
      <bottom/>
    </border>
    <border>
      <left/>
      <right/>
      <top style="double">
        <color indexed="8"/>
      </top>
      <bottom/>
    </border>
    <border>
      <left/>
      <right style="medium">
        <color indexed="8"/>
      </right>
      <top style="double">
        <color indexed="8"/>
      </top>
      <bottom/>
    </border>
    <border>
      <left style="double">
        <color indexed="8"/>
      </left>
      <right/>
      <top/>
      <bottom/>
    </border>
    <border>
      <left/>
      <right style="medium">
        <color indexed="8"/>
      </right>
      <top/>
      <bottom/>
    </border>
    <border>
      <left style="double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ck">
        <color indexed="8"/>
      </left>
      <right/>
      <top style="medium">
        <color indexed="8"/>
      </top>
      <bottom/>
    </border>
    <border>
      <left style="thick">
        <color indexed="8"/>
      </left>
      <right/>
      <top/>
      <bottom style="medium">
        <color indexed="8"/>
      </bottom>
    </border>
    <border>
      <left style="medium">
        <color indexed="8"/>
      </left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269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0" borderId="0" xfId="50" applyNumberFormat="1" applyFont="1" applyAlignment="1">
      <alignment/>
      <protection/>
    </xf>
    <xf numFmtId="0" fontId="3" fillId="0" borderId="0" xfId="50" applyNumberFormat="1" applyFont="1">
      <alignment/>
      <protection/>
    </xf>
    <xf numFmtId="0" fontId="5" fillId="0" borderId="0" xfId="50" applyNumberFormat="1" applyFont="1" applyAlignment="1">
      <alignment/>
      <protection/>
    </xf>
    <xf numFmtId="0" fontId="3" fillId="0" borderId="10" xfId="50" applyNumberFormat="1" applyFont="1" applyBorder="1" applyAlignment="1">
      <alignment horizontal="centerContinuous"/>
      <protection/>
    </xf>
    <xf numFmtId="0" fontId="8" fillId="0" borderId="0" xfId="50" applyNumberFormat="1" applyFont="1" applyAlignment="1">
      <alignment/>
      <protection/>
    </xf>
    <xf numFmtId="0" fontId="4" fillId="0" borderId="10" xfId="50" applyNumberFormat="1" applyFont="1" applyBorder="1">
      <alignment/>
      <protection/>
    </xf>
    <xf numFmtId="0" fontId="5" fillId="0" borderId="10" xfId="50" applyNumberFormat="1" applyFont="1" applyBorder="1">
      <alignment/>
      <protection/>
    </xf>
    <xf numFmtId="0" fontId="3" fillId="0" borderId="0" xfId="50" applyNumberFormat="1" applyFont="1" applyBorder="1" applyAlignment="1">
      <alignment horizontal="centerContinuous"/>
      <protection/>
    </xf>
    <xf numFmtId="4" fontId="3" fillId="0" borderId="0" xfId="50" applyNumberFormat="1" applyFont="1" applyAlignment="1">
      <alignment/>
      <protection/>
    </xf>
    <xf numFmtId="4" fontId="4" fillId="0" borderId="0" xfId="50" applyNumberFormat="1" applyFont="1" applyAlignment="1">
      <alignment/>
      <protection/>
    </xf>
    <xf numFmtId="0" fontId="9" fillId="0" borderId="0" xfId="50" applyNumberFormat="1" applyFont="1" applyBorder="1" applyAlignment="1">
      <alignment horizontal="centerContinuous"/>
      <protection/>
    </xf>
    <xf numFmtId="4" fontId="5" fillId="0" borderId="11" xfId="50" applyNumberFormat="1" applyFont="1" applyBorder="1" applyAlignment="1">
      <alignment vertical="center"/>
      <protection/>
    </xf>
    <xf numFmtId="0" fontId="5" fillId="0" borderId="11" xfId="50" applyFont="1" applyBorder="1" applyAlignment="1">
      <alignment vertical="center"/>
      <protection/>
    </xf>
    <xf numFmtId="0" fontId="2" fillId="0" borderId="0" xfId="50">
      <alignment/>
      <protection/>
    </xf>
    <xf numFmtId="0" fontId="3" fillId="0" borderId="0" xfId="50" applyNumberFormat="1" applyFont="1">
      <alignment/>
      <protection/>
    </xf>
    <xf numFmtId="0" fontId="5" fillId="0" borderId="0" xfId="50" applyNumberFormat="1" applyFont="1" applyAlignment="1">
      <alignment/>
      <protection/>
    </xf>
    <xf numFmtId="0" fontId="6" fillId="0" borderId="0" xfId="50" applyNumberFormat="1" applyFont="1" applyAlignment="1">
      <alignment horizontal="centerContinuous"/>
      <protection/>
    </xf>
    <xf numFmtId="0" fontId="8" fillId="0" borderId="0" xfId="50" applyNumberFormat="1" applyFont="1" applyAlignment="1">
      <alignment/>
      <protection/>
    </xf>
    <xf numFmtId="0" fontId="5" fillId="0" borderId="10" xfId="50" applyNumberFormat="1" applyFont="1" applyBorder="1">
      <alignment/>
      <protection/>
    </xf>
    <xf numFmtId="0" fontId="3" fillId="0" borderId="0" xfId="50" applyNumberFormat="1" applyFont="1" applyBorder="1" applyAlignment="1">
      <alignment horizontal="centerContinuous"/>
      <protection/>
    </xf>
    <xf numFmtId="0" fontId="2" fillId="0" borderId="0" xfId="50" applyFont="1">
      <alignment/>
      <protection/>
    </xf>
    <xf numFmtId="164" fontId="2" fillId="0" borderId="0" xfId="50" applyNumberFormat="1">
      <alignment/>
      <protection/>
    </xf>
    <xf numFmtId="0" fontId="7" fillId="0" borderId="0" xfId="50" applyNumberFormat="1" applyFont="1" applyAlignment="1">
      <alignment/>
      <protection/>
    </xf>
    <xf numFmtId="0" fontId="3" fillId="0" borderId="12" xfId="50" applyNumberFormat="1" applyFont="1" applyBorder="1">
      <alignment/>
      <protection/>
    </xf>
    <xf numFmtId="0" fontId="3" fillId="0" borderId="13" xfId="50" applyNumberFormat="1" applyFont="1" applyBorder="1">
      <alignment/>
      <protection/>
    </xf>
    <xf numFmtId="0" fontId="6" fillId="0" borderId="14" xfId="50" applyNumberFormat="1" applyFont="1" applyBorder="1" applyAlignment="1">
      <alignment horizontal="centerContinuous"/>
      <protection/>
    </xf>
    <xf numFmtId="0" fontId="2" fillId="0" borderId="15" xfId="50" applyBorder="1">
      <alignment/>
      <protection/>
    </xf>
    <xf numFmtId="0" fontId="4" fillId="0" borderId="16" xfId="50" applyNumberFormat="1" applyFont="1" applyBorder="1" applyAlignment="1" applyProtection="1">
      <alignment/>
      <protection locked="0"/>
    </xf>
    <xf numFmtId="0" fontId="3" fillId="0" borderId="12" xfId="50" applyNumberFormat="1" applyFont="1" applyBorder="1" applyProtection="1">
      <alignment/>
      <protection locked="0"/>
    </xf>
    <xf numFmtId="0" fontId="5" fillId="0" borderId="17" xfId="50" applyNumberFormat="1" applyFont="1" applyBorder="1" applyAlignment="1" applyProtection="1">
      <alignment/>
      <protection locked="0"/>
    </xf>
    <xf numFmtId="0" fontId="6" fillId="0" borderId="14" xfId="50" applyNumberFormat="1" applyFont="1" applyBorder="1" applyAlignment="1" applyProtection="1">
      <alignment horizontal="centerContinuous"/>
      <protection locked="0"/>
    </xf>
    <xf numFmtId="0" fontId="11" fillId="0" borderId="0" xfId="50" applyNumberFormat="1" applyFont="1" applyAlignment="1">
      <alignment horizontal="centerContinuous"/>
      <protection/>
    </xf>
    <xf numFmtId="0" fontId="2" fillId="0" borderId="0" xfId="50" applyFont="1">
      <alignment/>
      <protection/>
    </xf>
    <xf numFmtId="3" fontId="15" fillId="0" borderId="18" xfId="50" applyNumberFormat="1" applyFont="1" applyBorder="1" applyAlignment="1" applyProtection="1">
      <alignment/>
      <protection locked="0"/>
    </xf>
    <xf numFmtId="3" fontId="15" fillId="0" borderId="19" xfId="50" applyNumberFormat="1" applyFont="1" applyBorder="1" applyAlignment="1" applyProtection="1">
      <alignment/>
      <protection locked="0"/>
    </xf>
    <xf numFmtId="3" fontId="15" fillId="0" borderId="20" xfId="50" applyNumberFormat="1" applyFont="1" applyBorder="1" applyAlignment="1" applyProtection="1">
      <alignment/>
      <protection locked="0"/>
    </xf>
    <xf numFmtId="0" fontId="15" fillId="0" borderId="11" xfId="50" applyFont="1" applyBorder="1" applyAlignment="1">
      <alignment horizontal="center"/>
      <protection/>
    </xf>
    <xf numFmtId="0" fontId="14" fillId="0" borderId="21" xfId="50" applyNumberFormat="1" applyFont="1" applyBorder="1" applyAlignment="1">
      <alignment horizontal="centerContinuous"/>
      <protection/>
    </xf>
    <xf numFmtId="0" fontId="15" fillId="0" borderId="22" xfId="50" applyNumberFormat="1" applyFont="1" applyBorder="1" applyAlignment="1">
      <alignment horizontal="centerContinuous"/>
      <protection/>
    </xf>
    <xf numFmtId="0" fontId="15" fillId="0" borderId="23" xfId="50" applyNumberFormat="1" applyFont="1" applyBorder="1" applyAlignment="1">
      <alignment horizontal="centerContinuous"/>
      <protection/>
    </xf>
    <xf numFmtId="0" fontId="15" fillId="0" borderId="11" xfId="50" applyNumberFormat="1" applyFont="1" applyBorder="1" applyAlignment="1">
      <alignment horizontal="centerContinuous"/>
      <protection/>
    </xf>
    <xf numFmtId="0" fontId="15" fillId="0" borderId="24" xfId="50" applyNumberFormat="1" applyFont="1" applyBorder="1">
      <alignment/>
      <protection/>
    </xf>
    <xf numFmtId="0" fontId="15" fillId="0" borderId="24" xfId="50" applyNumberFormat="1" applyFont="1" applyBorder="1" applyAlignment="1">
      <alignment/>
      <protection/>
    </xf>
    <xf numFmtId="0" fontId="15" fillId="0" borderId="21" xfId="50" applyNumberFormat="1" applyFont="1" applyBorder="1" applyAlignment="1">
      <alignment horizontal="center"/>
      <protection/>
    </xf>
    <xf numFmtId="0" fontId="15" fillId="0" borderId="22" xfId="50" applyNumberFormat="1" applyFont="1" applyBorder="1" applyAlignment="1">
      <alignment horizontal="center"/>
      <protection/>
    </xf>
    <xf numFmtId="0" fontId="15" fillId="0" borderId="25" xfId="50" applyNumberFormat="1" applyFont="1" applyBorder="1" applyAlignment="1">
      <alignment horizontal="center"/>
      <protection/>
    </xf>
    <xf numFmtId="0" fontId="15" fillId="0" borderId="11" xfId="50" applyNumberFormat="1" applyFont="1" applyBorder="1" applyAlignment="1">
      <alignment horizontal="center"/>
      <protection/>
    </xf>
    <xf numFmtId="0" fontId="15" fillId="0" borderId="26" xfId="50" applyNumberFormat="1" applyFont="1" applyBorder="1" applyAlignment="1">
      <alignment horizontal="center"/>
      <protection/>
    </xf>
    <xf numFmtId="2" fontId="14" fillId="0" borderId="26" xfId="50" applyNumberFormat="1" applyFont="1" applyBorder="1" applyAlignment="1">
      <alignment horizontal="center"/>
      <protection/>
    </xf>
    <xf numFmtId="0" fontId="15" fillId="0" borderId="27" xfId="50" applyNumberFormat="1" applyFont="1" applyBorder="1" applyAlignment="1">
      <alignment/>
      <protection/>
    </xf>
    <xf numFmtId="0" fontId="15" fillId="0" borderId="11" xfId="50" applyNumberFormat="1" applyFont="1" applyBorder="1" applyAlignment="1">
      <alignment/>
      <protection/>
    </xf>
    <xf numFmtId="0" fontId="15" fillId="0" borderId="22" xfId="50" applyNumberFormat="1" applyFont="1" applyBorder="1" applyAlignment="1">
      <alignment/>
      <protection/>
    </xf>
    <xf numFmtId="0" fontId="15" fillId="0" borderId="23" xfId="50" applyNumberFormat="1" applyFont="1" applyBorder="1" applyAlignment="1">
      <alignment horizontal="center"/>
      <protection/>
    </xf>
    <xf numFmtId="0" fontId="15" fillId="0" borderId="22" xfId="50" applyNumberFormat="1" applyFont="1" applyBorder="1" applyAlignment="1">
      <alignment horizontal="center" wrapText="1"/>
      <protection/>
    </xf>
    <xf numFmtId="0" fontId="15" fillId="0" borderId="28" xfId="50" applyNumberFormat="1" applyFont="1" applyBorder="1" applyAlignment="1">
      <alignment horizontal="center"/>
      <protection/>
    </xf>
    <xf numFmtId="0" fontId="15" fillId="0" borderId="29" xfId="50" applyNumberFormat="1" applyFont="1" applyBorder="1" applyAlignment="1">
      <alignment horizontal="center"/>
      <protection/>
    </xf>
    <xf numFmtId="0" fontId="15" fillId="0" borderId="30" xfId="50" applyNumberFormat="1" applyFont="1" applyBorder="1" applyAlignment="1" applyProtection="1">
      <alignment horizontal="center"/>
      <protection locked="0"/>
    </xf>
    <xf numFmtId="0" fontId="15" fillId="0" borderId="31" xfId="50" applyNumberFormat="1" applyFont="1" applyBorder="1" applyAlignment="1" applyProtection="1">
      <alignment horizontal="center"/>
      <protection locked="0"/>
    </xf>
    <xf numFmtId="0" fontId="15" fillId="0" borderId="31" xfId="50" applyNumberFormat="1" applyFont="1" applyBorder="1" applyAlignment="1" applyProtection="1">
      <alignment/>
      <protection locked="0"/>
    </xf>
    <xf numFmtId="0" fontId="15" fillId="0" borderId="32" xfId="50" applyNumberFormat="1" applyFont="1" applyBorder="1" applyAlignment="1" applyProtection="1">
      <alignment/>
      <protection locked="0"/>
    </xf>
    <xf numFmtId="0" fontId="15" fillId="0" borderId="33" xfId="50" applyNumberFormat="1" applyFont="1" applyBorder="1" applyAlignment="1" applyProtection="1">
      <alignment horizontal="center"/>
      <protection locked="0"/>
    </xf>
    <xf numFmtId="0" fontId="15" fillId="0" borderId="34" xfId="50" applyNumberFormat="1" applyFont="1" applyBorder="1" applyAlignment="1" applyProtection="1">
      <alignment horizontal="center"/>
      <protection locked="0"/>
    </xf>
    <xf numFmtId="0" fontId="15" fillId="0" borderId="34" xfId="50" applyNumberFormat="1" applyFont="1" applyBorder="1" applyAlignment="1" applyProtection="1">
      <alignment/>
      <protection locked="0"/>
    </xf>
    <xf numFmtId="0" fontId="15" fillId="0" borderId="35" xfId="50" applyNumberFormat="1" applyFont="1" applyBorder="1" applyAlignment="1" applyProtection="1">
      <alignment/>
      <protection locked="0"/>
    </xf>
    <xf numFmtId="0" fontId="15" fillId="0" borderId="36" xfId="50" applyNumberFormat="1" applyFont="1" applyBorder="1" applyAlignment="1" applyProtection="1">
      <alignment horizontal="center"/>
      <protection locked="0"/>
    </xf>
    <xf numFmtId="0" fontId="15" fillId="0" borderId="37" xfId="50" applyNumberFormat="1" applyFont="1" applyBorder="1" applyAlignment="1" applyProtection="1">
      <alignment horizontal="center"/>
      <protection locked="0"/>
    </xf>
    <xf numFmtId="0" fontId="15" fillId="0" borderId="37" xfId="50" applyNumberFormat="1" applyFont="1" applyBorder="1" applyAlignment="1" applyProtection="1">
      <alignment/>
      <protection locked="0"/>
    </xf>
    <xf numFmtId="4" fontId="15" fillId="0" borderId="11" xfId="50" applyNumberFormat="1" applyFont="1" applyBorder="1" applyAlignment="1" applyProtection="1">
      <alignment/>
      <protection locked="0"/>
    </xf>
    <xf numFmtId="4" fontId="15" fillId="0" borderId="38" xfId="50" applyNumberFormat="1" applyFont="1" applyBorder="1" applyAlignment="1" applyProtection="1">
      <alignment/>
      <protection locked="0"/>
    </xf>
    <xf numFmtId="4" fontId="15" fillId="0" borderId="30" xfId="47" applyNumberFormat="1" applyFont="1" applyBorder="1" applyAlignment="1" applyProtection="1">
      <alignment/>
      <protection locked="0"/>
    </xf>
    <xf numFmtId="4" fontId="15" fillId="0" borderId="39" xfId="47" applyNumberFormat="1" applyFont="1" applyBorder="1" applyAlignment="1" applyProtection="1">
      <alignment/>
      <protection locked="0"/>
    </xf>
    <xf numFmtId="4" fontId="15" fillId="0" borderId="40" xfId="47" applyNumberFormat="1" applyFont="1" applyBorder="1" applyAlignment="1" applyProtection="1">
      <alignment/>
      <protection locked="0"/>
    </xf>
    <xf numFmtId="4" fontId="15" fillId="0" borderId="41" xfId="50" applyNumberFormat="1" applyFont="1" applyBorder="1" applyAlignment="1" applyProtection="1">
      <alignment/>
      <protection locked="0"/>
    </xf>
    <xf numFmtId="4" fontId="15" fillId="0" borderId="33" xfId="47" applyNumberFormat="1" applyFont="1" applyBorder="1" applyAlignment="1" applyProtection="1">
      <alignment/>
      <protection locked="0"/>
    </xf>
    <xf numFmtId="4" fontId="15" fillId="0" borderId="42" xfId="47" applyNumberFormat="1" applyFont="1" applyBorder="1" applyAlignment="1" applyProtection="1">
      <alignment/>
      <protection locked="0"/>
    </xf>
    <xf numFmtId="4" fontId="15" fillId="0" borderId="43" xfId="47" applyNumberFormat="1" applyFont="1" applyBorder="1" applyAlignment="1" applyProtection="1">
      <alignment/>
      <protection locked="0"/>
    </xf>
    <xf numFmtId="4" fontId="15" fillId="0" borderId="44" xfId="50" applyNumberFormat="1" applyFont="1" applyBorder="1" applyAlignment="1" applyProtection="1">
      <alignment/>
      <protection locked="0"/>
    </xf>
    <xf numFmtId="4" fontId="15" fillId="0" borderId="36" xfId="47" applyNumberFormat="1" applyFont="1" applyBorder="1" applyAlignment="1" applyProtection="1">
      <alignment/>
      <protection locked="0"/>
    </xf>
    <xf numFmtId="4" fontId="15" fillId="0" borderId="45" xfId="47" applyNumberFormat="1" applyFont="1" applyBorder="1" applyAlignment="1" applyProtection="1">
      <alignment/>
      <protection locked="0"/>
    </xf>
    <xf numFmtId="4" fontId="15" fillId="0" borderId="46" xfId="47" applyNumberFormat="1" applyFont="1" applyBorder="1" applyAlignment="1" applyProtection="1">
      <alignment/>
      <protection locked="0"/>
    </xf>
    <xf numFmtId="4" fontId="15" fillId="0" borderId="30" xfId="50" applyNumberFormat="1" applyFont="1" applyBorder="1" applyAlignment="1" applyProtection="1">
      <alignment/>
      <protection locked="0"/>
    </xf>
    <xf numFmtId="4" fontId="15" fillId="0" borderId="39" xfId="50" applyNumberFormat="1" applyFont="1" applyBorder="1" applyAlignment="1" applyProtection="1">
      <alignment/>
      <protection locked="0"/>
    </xf>
    <xf numFmtId="4" fontId="15" fillId="0" borderId="40" xfId="50" applyNumberFormat="1" applyFont="1" applyBorder="1" applyAlignment="1" applyProtection="1">
      <alignment/>
      <protection locked="0"/>
    </xf>
    <xf numFmtId="4" fontId="15" fillId="0" borderId="33" xfId="50" applyNumberFormat="1" applyFont="1" applyBorder="1" applyAlignment="1" applyProtection="1">
      <alignment/>
      <protection locked="0"/>
    </xf>
    <xf numFmtId="4" fontId="15" fillId="0" borderId="42" xfId="50" applyNumberFormat="1" applyFont="1" applyBorder="1" applyAlignment="1" applyProtection="1">
      <alignment/>
      <protection locked="0"/>
    </xf>
    <xf numFmtId="4" fontId="15" fillId="0" borderId="43" xfId="50" applyNumberFormat="1" applyFont="1" applyBorder="1" applyAlignment="1" applyProtection="1">
      <alignment/>
      <protection locked="0"/>
    </xf>
    <xf numFmtId="4" fontId="15" fillId="0" borderId="36" xfId="50" applyNumberFormat="1" applyFont="1" applyBorder="1" applyAlignment="1" applyProtection="1">
      <alignment/>
      <protection locked="0"/>
    </xf>
    <xf numFmtId="4" fontId="15" fillId="0" borderId="45" xfId="50" applyNumberFormat="1" applyFont="1" applyBorder="1" applyAlignment="1" applyProtection="1">
      <alignment/>
      <protection locked="0"/>
    </xf>
    <xf numFmtId="4" fontId="15" fillId="0" borderId="47" xfId="50" applyNumberFormat="1" applyFont="1" applyBorder="1" applyAlignment="1" applyProtection="1">
      <alignment/>
      <protection locked="0"/>
    </xf>
    <xf numFmtId="0" fontId="17" fillId="33" borderId="48" xfId="50" applyNumberFormat="1" applyFont="1" applyFill="1" applyBorder="1" applyAlignment="1">
      <alignment horizontal="left" vertical="center"/>
      <protection/>
    </xf>
    <xf numFmtId="0" fontId="17" fillId="33" borderId="49" xfId="50" applyNumberFormat="1" applyFont="1" applyFill="1" applyBorder="1" applyAlignment="1">
      <alignment horizontal="left" vertical="center"/>
      <protection/>
    </xf>
    <xf numFmtId="0" fontId="17" fillId="33" borderId="49" xfId="50" applyFont="1" applyFill="1" applyBorder="1" applyAlignment="1">
      <alignment horizontal="left" vertical="center"/>
      <protection/>
    </xf>
    <xf numFmtId="0" fontId="15" fillId="0" borderId="10" xfId="50" applyFont="1" applyBorder="1" applyAlignment="1">
      <alignment horizontal="left" vertical="center"/>
      <protection/>
    </xf>
    <xf numFmtId="0" fontId="14" fillId="0" borderId="10" xfId="50" applyFont="1" applyBorder="1" applyAlignment="1">
      <alignment horizontal="left" vertical="center"/>
      <protection/>
    </xf>
    <xf numFmtId="0" fontId="15" fillId="0" borderId="10" xfId="50" applyFont="1" applyBorder="1" applyAlignment="1">
      <alignment horizontal="center" vertical="center"/>
      <protection/>
    </xf>
    <xf numFmtId="0" fontId="15" fillId="0" borderId="50" xfId="50" applyFont="1" applyBorder="1" applyAlignment="1">
      <alignment horizontal="center" vertical="center"/>
      <protection/>
    </xf>
    <xf numFmtId="0" fontId="15" fillId="0" borderId="51" xfId="50" applyNumberFormat="1" applyFont="1" applyBorder="1" applyAlignment="1" applyProtection="1">
      <alignment/>
      <protection locked="0"/>
    </xf>
    <xf numFmtId="0" fontId="15" fillId="0" borderId="10" xfId="50" applyNumberFormat="1" applyFont="1" applyBorder="1" applyAlignment="1" applyProtection="1">
      <alignment/>
      <protection locked="0"/>
    </xf>
    <xf numFmtId="0" fontId="15" fillId="0" borderId="52" xfId="50" applyNumberFormat="1" applyFont="1" applyBorder="1" applyAlignment="1" applyProtection="1">
      <alignment/>
      <protection locked="0"/>
    </xf>
    <xf numFmtId="0" fontId="15" fillId="0" borderId="12" xfId="50" applyNumberFormat="1" applyFont="1" applyBorder="1" applyAlignment="1" applyProtection="1">
      <alignment/>
      <protection locked="0"/>
    </xf>
    <xf numFmtId="0" fontId="51" fillId="0" borderId="12" xfId="0" applyFont="1" applyBorder="1" applyAlignment="1">
      <alignment/>
    </xf>
    <xf numFmtId="0" fontId="17" fillId="0" borderId="12" xfId="50" applyNumberFormat="1" applyFont="1" applyBorder="1" applyAlignment="1" applyProtection="1">
      <alignment horizontal="right"/>
      <protection locked="0"/>
    </xf>
    <xf numFmtId="0" fontId="15" fillId="0" borderId="53" xfId="50" applyNumberFormat="1" applyFont="1" applyBorder="1" applyAlignment="1" applyProtection="1">
      <alignment/>
      <protection locked="0"/>
    </xf>
    <xf numFmtId="0" fontId="15" fillId="0" borderId="24" xfId="50" applyNumberFormat="1" applyFont="1" applyBorder="1" applyAlignment="1" applyProtection="1">
      <alignment/>
      <protection locked="0"/>
    </xf>
    <xf numFmtId="0" fontId="15" fillId="0" borderId="21" xfId="50" applyNumberFormat="1" applyFont="1" applyBorder="1" applyAlignment="1" applyProtection="1">
      <alignment/>
      <protection locked="0"/>
    </xf>
    <xf numFmtId="0" fontId="15" fillId="0" borderId="0" xfId="50" applyNumberFormat="1" applyFont="1" applyBorder="1" applyAlignment="1" applyProtection="1">
      <alignment/>
      <protection locked="0"/>
    </xf>
    <xf numFmtId="0" fontId="15" fillId="0" borderId="14" xfId="50" applyNumberFormat="1" applyFont="1" applyBorder="1" applyAlignment="1" applyProtection="1">
      <alignment/>
      <protection locked="0"/>
    </xf>
    <xf numFmtId="0" fontId="17" fillId="0" borderId="14" xfId="50" applyNumberFormat="1" applyFont="1" applyBorder="1" applyAlignment="1" applyProtection="1">
      <alignment horizontal="right"/>
      <protection locked="0"/>
    </xf>
    <xf numFmtId="0" fontId="51" fillId="0" borderId="0" xfId="0" applyFont="1" applyBorder="1" applyAlignment="1">
      <alignment/>
    </xf>
    <xf numFmtId="0" fontId="17" fillId="0" borderId="0" xfId="50" applyNumberFormat="1" applyFont="1" applyBorder="1" applyAlignment="1" applyProtection="1">
      <alignment horizontal="right"/>
      <protection locked="0"/>
    </xf>
    <xf numFmtId="0" fontId="14" fillId="0" borderId="16" xfId="50" applyNumberFormat="1" applyFont="1" applyBorder="1" applyAlignment="1">
      <alignment/>
      <protection/>
    </xf>
    <xf numFmtId="0" fontId="14" fillId="0" borderId="12" xfId="50" applyNumberFormat="1" applyFont="1" applyBorder="1" applyAlignment="1">
      <alignment/>
      <protection/>
    </xf>
    <xf numFmtId="0" fontId="15" fillId="0" borderId="12" xfId="50" applyNumberFormat="1" applyFont="1" applyBorder="1" applyAlignment="1">
      <alignment/>
      <protection/>
    </xf>
    <xf numFmtId="0" fontId="15" fillId="0" borderId="14" xfId="50" applyNumberFormat="1" applyFont="1" applyBorder="1" applyAlignment="1" applyProtection="1">
      <alignment horizontal="right"/>
      <protection locked="0"/>
    </xf>
    <xf numFmtId="0" fontId="14" fillId="0" borderId="17" xfId="50" applyNumberFormat="1" applyFont="1" applyBorder="1" applyAlignment="1">
      <alignment/>
      <protection/>
    </xf>
    <xf numFmtId="0" fontId="15" fillId="0" borderId="54" xfId="50" applyNumberFormat="1" applyFont="1" applyBorder="1" applyAlignment="1" applyProtection="1">
      <alignment/>
      <protection locked="0"/>
    </xf>
    <xf numFmtId="0" fontId="15" fillId="0" borderId="55" xfId="50" applyNumberFormat="1" applyFont="1" applyBorder="1" applyAlignment="1" applyProtection="1">
      <alignment/>
      <protection locked="0"/>
    </xf>
    <xf numFmtId="0" fontId="51" fillId="0" borderId="55" xfId="0" applyFont="1" applyBorder="1" applyAlignment="1">
      <alignment/>
    </xf>
    <xf numFmtId="0" fontId="14" fillId="0" borderId="55" xfId="50" applyNumberFormat="1" applyFont="1" applyBorder="1" applyAlignment="1" applyProtection="1">
      <alignment horizontal="right"/>
      <protection locked="0"/>
    </xf>
    <xf numFmtId="0" fontId="2" fillId="0" borderId="0" xfId="50" applyFont="1" applyFill="1">
      <alignment/>
      <protection/>
    </xf>
    <xf numFmtId="0" fontId="7" fillId="0" borderId="0" xfId="50" applyNumberFormat="1" applyFont="1" applyBorder="1" applyAlignment="1" applyProtection="1">
      <alignment horizontal="left"/>
      <protection locked="0"/>
    </xf>
    <xf numFmtId="0" fontId="7" fillId="0" borderId="56" xfId="50" applyNumberFormat="1" applyFont="1" applyBorder="1" applyAlignment="1" applyProtection="1">
      <alignment horizontal="left"/>
      <protection locked="0"/>
    </xf>
    <xf numFmtId="2" fontId="14" fillId="0" borderId="57" xfId="50" applyNumberFormat="1" applyFont="1" applyBorder="1" applyAlignment="1">
      <alignment horizontal="center"/>
      <protection/>
    </xf>
    <xf numFmtId="166" fontId="15" fillId="0" borderId="58" xfId="47" applyNumberFormat="1" applyFont="1" applyFill="1" applyBorder="1" applyAlignment="1" applyProtection="1">
      <alignment/>
      <protection locked="0"/>
    </xf>
    <xf numFmtId="166" fontId="15" fillId="0" borderId="59" xfId="47" applyNumberFormat="1" applyFont="1" applyFill="1" applyBorder="1" applyAlignment="1" applyProtection="1">
      <alignment/>
      <protection locked="0"/>
    </xf>
    <xf numFmtId="166" fontId="15" fillId="0" borderId="60" xfId="47" applyNumberFormat="1" applyFont="1" applyFill="1" applyBorder="1" applyAlignment="1" applyProtection="1">
      <alignment/>
      <protection locked="0"/>
    </xf>
    <xf numFmtId="0" fontId="15" fillId="0" borderId="21" xfId="50" applyNumberFormat="1" applyFont="1" applyBorder="1" applyAlignment="1">
      <alignment horizontal="center" wrapText="1"/>
      <protection/>
    </xf>
    <xf numFmtId="0" fontId="15" fillId="0" borderId="0" xfId="50" applyNumberFormat="1" applyFont="1" applyBorder="1" applyAlignment="1">
      <alignment horizontal="center" wrapText="1"/>
      <protection/>
    </xf>
    <xf numFmtId="0" fontId="15" fillId="0" borderId="61" xfId="50" applyNumberFormat="1" applyFont="1" applyBorder="1" applyAlignment="1">
      <alignment horizontal="center" wrapText="1"/>
      <protection/>
    </xf>
    <xf numFmtId="0" fontId="15" fillId="0" borderId="62" xfId="50" applyNumberFormat="1" applyFont="1" applyBorder="1" applyAlignment="1">
      <alignment horizontal="center" wrapText="1"/>
      <protection/>
    </xf>
    <xf numFmtId="0" fontId="0" fillId="0" borderId="0" xfId="0" applyBorder="1" applyAlignment="1">
      <alignment horizontal="left"/>
    </xf>
    <xf numFmtId="0" fontId="0" fillId="0" borderId="56" xfId="0" applyBorder="1" applyAlignment="1">
      <alignment horizontal="left"/>
    </xf>
    <xf numFmtId="0" fontId="52" fillId="0" borderId="0" xfId="0" applyFont="1" applyBorder="1" applyAlignment="1" applyProtection="1">
      <alignment horizontal="left"/>
      <protection locked="0"/>
    </xf>
    <xf numFmtId="0" fontId="14" fillId="0" borderId="63" xfId="50" applyNumberFormat="1" applyFont="1" applyBorder="1" applyAlignment="1" applyProtection="1">
      <alignment horizontal="left"/>
      <protection locked="0"/>
    </xf>
    <xf numFmtId="166" fontId="15" fillId="34" borderId="42" xfId="47" applyNumberFormat="1" applyFont="1" applyFill="1" applyBorder="1" applyAlignment="1">
      <alignment/>
    </xf>
    <xf numFmtId="165" fontId="15" fillId="34" borderId="38" xfId="47" applyNumberFormat="1" applyFont="1" applyFill="1" applyBorder="1" applyAlignment="1" applyProtection="1">
      <alignment/>
      <protection/>
    </xf>
    <xf numFmtId="165" fontId="15" fillId="34" borderId="64" xfId="47" applyNumberFormat="1" applyFont="1" applyFill="1" applyBorder="1" applyAlignment="1" applyProtection="1">
      <alignment/>
      <protection/>
    </xf>
    <xf numFmtId="165" fontId="15" fillId="34" borderId="41" xfId="47" applyNumberFormat="1" applyFont="1" applyFill="1" applyBorder="1" applyAlignment="1" applyProtection="1">
      <alignment/>
      <protection/>
    </xf>
    <xf numFmtId="165" fontId="15" fillId="34" borderId="65" xfId="47" applyNumberFormat="1" applyFont="1" applyFill="1" applyBorder="1" applyAlignment="1" applyProtection="1">
      <alignment/>
      <protection/>
    </xf>
    <xf numFmtId="0" fontId="4" fillId="34" borderId="66" xfId="50" applyFont="1" applyFill="1" applyBorder="1" applyAlignment="1">
      <alignment horizontal="center" vertical="center"/>
      <protection/>
    </xf>
    <xf numFmtId="0" fontId="4" fillId="34" borderId="0" xfId="50" applyFont="1" applyFill="1" applyBorder="1" applyAlignment="1">
      <alignment horizontal="center" vertical="center"/>
      <protection/>
    </xf>
    <xf numFmtId="0" fontId="4" fillId="34" borderId="0" xfId="50" applyFont="1" applyFill="1" applyBorder="1" applyAlignment="1">
      <alignment vertical="center"/>
      <protection/>
    </xf>
    <xf numFmtId="0" fontId="14" fillId="34" borderId="49" xfId="50" applyNumberFormat="1" applyFont="1" applyFill="1" applyBorder="1" applyAlignment="1">
      <alignment horizontal="left" vertical="center"/>
      <protection/>
    </xf>
    <xf numFmtId="0" fontId="10" fillId="34" borderId="0" xfId="50" applyNumberFormat="1" applyFont="1" applyFill="1" applyBorder="1" applyAlignment="1">
      <alignment horizontal="center" vertical="center"/>
      <protection/>
    </xf>
    <xf numFmtId="165" fontId="14" fillId="34" borderId="67" xfId="47" applyNumberFormat="1" applyFont="1" applyFill="1" applyBorder="1" applyAlignment="1">
      <alignment horizontal="center" vertical="center"/>
    </xf>
    <xf numFmtId="165" fontId="14" fillId="34" borderId="68" xfId="47" applyNumberFormat="1" applyFont="1" applyFill="1" applyBorder="1" applyAlignment="1" applyProtection="1">
      <alignment/>
      <protection/>
    </xf>
    <xf numFmtId="165" fontId="14" fillId="34" borderId="69" xfId="47" applyNumberFormat="1" applyFont="1" applyFill="1" applyBorder="1" applyAlignment="1" applyProtection="1">
      <alignment/>
      <protection/>
    </xf>
    <xf numFmtId="165" fontId="14" fillId="34" borderId="70" xfId="47" applyNumberFormat="1" applyFont="1" applyFill="1" applyBorder="1" applyAlignment="1" applyProtection="1">
      <alignment/>
      <protection/>
    </xf>
    <xf numFmtId="165" fontId="14" fillId="34" borderId="71" xfId="47" applyNumberFormat="1" applyFont="1" applyFill="1" applyBorder="1" applyAlignment="1" applyProtection="1">
      <alignment/>
      <protection/>
    </xf>
    <xf numFmtId="0" fontId="2" fillId="34" borderId="72" xfId="50" applyFont="1" applyFill="1" applyBorder="1">
      <alignment/>
      <protection/>
    </xf>
    <xf numFmtId="0" fontId="13" fillId="34" borderId="21" xfId="50" applyNumberFormat="1" applyFont="1" applyFill="1" applyBorder="1" applyAlignment="1">
      <alignment/>
      <protection/>
    </xf>
    <xf numFmtId="0" fontId="13" fillId="34" borderId="73" xfId="50" applyNumberFormat="1" applyFont="1" applyFill="1" applyBorder="1" applyAlignment="1">
      <alignment/>
      <protection/>
    </xf>
    <xf numFmtId="0" fontId="13" fillId="34" borderId="73" xfId="50" applyNumberFormat="1" applyFont="1" applyFill="1" applyBorder="1" applyAlignment="1">
      <alignment horizontal="center" vertical="center" wrapText="1"/>
      <protection/>
    </xf>
    <xf numFmtId="0" fontId="13" fillId="34" borderId="32" xfId="50" applyNumberFormat="1" applyFont="1" applyFill="1" applyBorder="1" applyAlignment="1">
      <alignment horizontal="center" vertical="center"/>
      <protection/>
    </xf>
    <xf numFmtId="0" fontId="14" fillId="34" borderId="21" xfId="50" applyNumberFormat="1" applyFont="1" applyFill="1" applyBorder="1" applyAlignment="1">
      <alignment horizontal="center"/>
      <protection/>
    </xf>
    <xf numFmtId="0" fontId="14" fillId="34" borderId="73" xfId="50" applyNumberFormat="1" applyFont="1" applyFill="1" applyBorder="1" applyAlignment="1">
      <alignment horizontal="center"/>
      <protection/>
    </xf>
    <xf numFmtId="0" fontId="14" fillId="34" borderId="73" xfId="50" applyNumberFormat="1" applyFont="1" applyFill="1" applyBorder="1" applyAlignment="1">
      <alignment horizontal="center" vertical="center"/>
      <protection/>
    </xf>
    <xf numFmtId="0" fontId="14" fillId="34" borderId="32" xfId="50" applyNumberFormat="1" applyFont="1" applyFill="1" applyBorder="1" applyAlignment="1">
      <alignment horizontal="center" vertical="center"/>
      <protection/>
    </xf>
    <xf numFmtId="0" fontId="8" fillId="34" borderId="21" xfId="50" applyNumberFormat="1" applyFont="1" applyFill="1" applyBorder="1" applyAlignment="1">
      <alignment horizontal="center"/>
      <protection/>
    </xf>
    <xf numFmtId="0" fontId="8" fillId="34" borderId="73" xfId="50" applyNumberFormat="1" applyFont="1" applyFill="1" applyBorder="1" applyAlignment="1">
      <alignment horizontal="center"/>
      <protection/>
    </xf>
    <xf numFmtId="0" fontId="5" fillId="34" borderId="32" xfId="50" applyNumberFormat="1" applyFont="1" applyFill="1" applyBorder="1" applyAlignment="1">
      <alignment horizontal="center" vertical="center"/>
      <protection/>
    </xf>
    <xf numFmtId="0" fontId="5" fillId="34" borderId="74" xfId="50" applyNumberFormat="1" applyFont="1" applyFill="1" applyBorder="1" applyAlignment="1">
      <alignment horizontal="center" vertical="center"/>
      <protection/>
    </xf>
    <xf numFmtId="0" fontId="5" fillId="34" borderId="75" xfId="50" applyFont="1" applyFill="1" applyBorder="1" applyAlignment="1">
      <alignment horizontal="center"/>
      <protection/>
    </xf>
    <xf numFmtId="0" fontId="15" fillId="34" borderId="11" xfId="50" applyFont="1" applyFill="1" applyBorder="1" applyAlignment="1">
      <alignment vertical="center"/>
      <protection/>
    </xf>
    <xf numFmtId="0" fontId="15" fillId="34" borderId="76" xfId="50" applyFont="1" applyFill="1" applyBorder="1" applyAlignment="1">
      <alignment vertical="center"/>
      <protection/>
    </xf>
    <xf numFmtId="0" fontId="17" fillId="33" borderId="67" xfId="50" applyFont="1" applyFill="1" applyBorder="1" applyAlignment="1">
      <alignment horizontal="left" vertical="center"/>
      <protection/>
    </xf>
    <xf numFmtId="0" fontId="12" fillId="34" borderId="77" xfId="50" applyFont="1" applyFill="1" applyBorder="1" applyAlignment="1">
      <alignment horizontal="center" vertical="center"/>
      <protection/>
    </xf>
    <xf numFmtId="0" fontId="12" fillId="34" borderId="78" xfId="50" applyFont="1" applyFill="1" applyBorder="1" applyAlignment="1">
      <alignment horizontal="center" vertical="center"/>
      <protection/>
    </xf>
    <xf numFmtId="165" fontId="14" fillId="0" borderId="79" xfId="50" applyNumberFormat="1" applyFont="1" applyBorder="1" applyAlignment="1">
      <alignment horizontal="center" vertical="center"/>
      <protection/>
    </xf>
    <xf numFmtId="165" fontId="14" fillId="0" borderId="10" xfId="50" applyNumberFormat="1" applyFont="1" applyBorder="1" applyAlignment="1">
      <alignment horizontal="center" vertical="center"/>
      <protection/>
    </xf>
    <xf numFmtId="165" fontId="14" fillId="0" borderId="80" xfId="50" applyNumberFormat="1" applyFont="1" applyBorder="1" applyAlignment="1">
      <alignment horizontal="center" vertical="center"/>
      <protection/>
    </xf>
    <xf numFmtId="165" fontId="14" fillId="0" borderId="81" xfId="50" applyNumberFormat="1" applyFont="1" applyBorder="1" applyAlignment="1">
      <alignment horizontal="center" vertical="center"/>
      <protection/>
    </xf>
    <xf numFmtId="165" fontId="14" fillId="0" borderId="82" xfId="50" applyNumberFormat="1" applyFont="1" applyBorder="1" applyAlignment="1">
      <alignment horizontal="center" vertical="center"/>
      <protection/>
    </xf>
    <xf numFmtId="165" fontId="14" fillId="0" borderId="83" xfId="50" applyNumberFormat="1" applyFont="1" applyBorder="1" applyAlignment="1">
      <alignment horizontal="center" vertical="center"/>
      <protection/>
    </xf>
    <xf numFmtId="165" fontId="14" fillId="34" borderId="84" xfId="47" applyNumberFormat="1" applyFont="1" applyFill="1" applyBorder="1" applyAlignment="1">
      <alignment vertical="center"/>
    </xf>
    <xf numFmtId="165" fontId="14" fillId="34" borderId="85" xfId="47" applyNumberFormat="1" applyFont="1" applyFill="1" applyBorder="1" applyAlignment="1">
      <alignment vertical="center"/>
    </xf>
    <xf numFmtId="0" fontId="14" fillId="0" borderId="79" xfId="50" applyNumberFormat="1" applyFont="1" applyBorder="1" applyAlignment="1">
      <alignment horizontal="right" vertical="center"/>
      <protection/>
    </xf>
    <xf numFmtId="0" fontId="14" fillId="0" borderId="10" xfId="50" applyNumberFormat="1" applyFont="1" applyBorder="1" applyAlignment="1">
      <alignment horizontal="right" vertical="center"/>
      <protection/>
    </xf>
    <xf numFmtId="0" fontId="14" fillId="0" borderId="80" xfId="50" applyNumberFormat="1" applyFont="1" applyBorder="1" applyAlignment="1">
      <alignment horizontal="right" vertical="center"/>
      <protection/>
    </xf>
    <xf numFmtId="0" fontId="14" fillId="0" borderId="81" xfId="50" applyNumberFormat="1" applyFont="1" applyBorder="1" applyAlignment="1">
      <alignment horizontal="right" vertical="center"/>
      <protection/>
    </xf>
    <xf numFmtId="0" fontId="14" fillId="0" borderId="82" xfId="50" applyNumberFormat="1" applyFont="1" applyBorder="1" applyAlignment="1">
      <alignment horizontal="right" vertical="center"/>
      <protection/>
    </xf>
    <xf numFmtId="0" fontId="14" fillId="0" borderId="83" xfId="50" applyNumberFormat="1" applyFont="1" applyBorder="1" applyAlignment="1">
      <alignment horizontal="right" vertical="center"/>
      <protection/>
    </xf>
    <xf numFmtId="0" fontId="14" fillId="34" borderId="78" xfId="50" applyFont="1" applyFill="1" applyBorder="1" applyAlignment="1">
      <alignment horizontal="center" vertical="center"/>
      <protection/>
    </xf>
    <xf numFmtId="0" fontId="14" fillId="0" borderId="86" xfId="50" applyFont="1" applyBorder="1" applyAlignment="1">
      <alignment horizontal="center" vertical="center" wrapText="1"/>
      <protection/>
    </xf>
    <xf numFmtId="0" fontId="14" fillId="0" borderId="87" xfId="50" applyFont="1" applyBorder="1" applyAlignment="1">
      <alignment horizontal="center" vertical="center" wrapText="1"/>
      <protection/>
    </xf>
    <xf numFmtId="0" fontId="14" fillId="34" borderId="77" xfId="50" applyFont="1" applyFill="1" applyBorder="1" applyAlignment="1">
      <alignment horizontal="center" vertical="center"/>
      <protection/>
    </xf>
    <xf numFmtId="0" fontId="0" fillId="34" borderId="78" xfId="0" applyFill="1" applyBorder="1" applyAlignment="1">
      <alignment horizontal="center" vertical="center"/>
    </xf>
    <xf numFmtId="0" fontId="0" fillId="34" borderId="88" xfId="0" applyFill="1" applyBorder="1" applyAlignment="1">
      <alignment horizontal="center" vertical="center"/>
    </xf>
    <xf numFmtId="0" fontId="8" fillId="34" borderId="89" xfId="50" applyNumberFormat="1" applyFont="1" applyFill="1" applyBorder="1" applyAlignment="1">
      <alignment horizontal="center"/>
      <protection/>
    </xf>
    <xf numFmtId="0" fontId="0" fillId="34" borderId="90" xfId="0" applyFill="1" applyBorder="1" applyAlignment="1">
      <alignment horizontal="center"/>
    </xf>
    <xf numFmtId="0" fontId="0" fillId="34" borderId="91" xfId="0" applyFill="1" applyBorder="1" applyAlignment="1">
      <alignment horizontal="center"/>
    </xf>
    <xf numFmtId="0" fontId="14" fillId="0" borderId="92" xfId="50" applyFont="1" applyBorder="1" applyAlignment="1">
      <alignment horizontal="center" vertical="center" wrapText="1"/>
      <protection/>
    </xf>
    <xf numFmtId="0" fontId="14" fillId="0" borderId="93" xfId="50" applyFont="1" applyBorder="1" applyAlignment="1">
      <alignment horizontal="center" vertical="center" wrapText="1"/>
      <protection/>
    </xf>
    <xf numFmtId="0" fontId="14" fillId="0" borderId="94" xfId="50" applyFont="1" applyBorder="1" applyAlignment="1">
      <alignment horizontal="center"/>
      <protection/>
    </xf>
    <xf numFmtId="0" fontId="14" fillId="0" borderId="95" xfId="50" applyFont="1" applyBorder="1" applyAlignment="1">
      <alignment horizontal="center"/>
      <protection/>
    </xf>
    <xf numFmtId="0" fontId="15" fillId="0" borderId="96" xfId="50" applyNumberFormat="1" applyFont="1" applyBorder="1" applyAlignment="1">
      <alignment horizontal="center"/>
      <protection/>
    </xf>
    <xf numFmtId="0" fontId="15" fillId="0" borderId="96" xfId="50" applyFont="1" applyBorder="1" applyAlignment="1">
      <alignment horizontal="center"/>
      <protection/>
    </xf>
    <xf numFmtId="0" fontId="15" fillId="0" borderId="97" xfId="50" applyFont="1" applyBorder="1" applyAlignment="1">
      <alignment horizontal="center"/>
      <protection/>
    </xf>
    <xf numFmtId="3" fontId="14" fillId="35" borderId="10" xfId="50" applyNumberFormat="1" applyFont="1" applyFill="1" applyBorder="1" applyAlignment="1">
      <alignment vertical="center"/>
      <protection/>
    </xf>
    <xf numFmtId="0" fontId="15" fillId="35" borderId="82" xfId="50" applyFont="1" applyFill="1" applyBorder="1" applyAlignment="1">
      <alignment vertical="center"/>
      <protection/>
    </xf>
    <xf numFmtId="165" fontId="14" fillId="35" borderId="23" xfId="47" applyNumberFormat="1" applyFont="1" applyFill="1" applyBorder="1" applyAlignment="1">
      <alignment vertical="center"/>
    </xf>
    <xf numFmtId="165" fontId="15" fillId="35" borderId="98" xfId="47" applyNumberFormat="1" applyFont="1" applyFill="1" applyBorder="1" applyAlignment="1">
      <alignment vertical="center"/>
    </xf>
    <xf numFmtId="0" fontId="14" fillId="0" borderId="16" xfId="50" applyNumberFormat="1" applyFont="1" applyBorder="1" applyAlignment="1">
      <alignment vertical="top"/>
      <protection/>
    </xf>
    <xf numFmtId="0" fontId="0" fillId="0" borderId="12" xfId="0" applyBorder="1" applyAlignment="1">
      <alignment vertical="top"/>
    </xf>
    <xf numFmtId="0" fontId="0" fillId="0" borderId="99" xfId="0" applyBorder="1" applyAlignment="1">
      <alignment vertical="top"/>
    </xf>
    <xf numFmtId="0" fontId="0" fillId="0" borderId="63" xfId="0" applyBorder="1" applyAlignment="1">
      <alignment vertical="top"/>
    </xf>
    <xf numFmtId="0" fontId="0" fillId="0" borderId="0" xfId="0" applyAlignment="1">
      <alignment vertical="top"/>
    </xf>
    <xf numFmtId="0" fontId="0" fillId="0" borderId="100" xfId="0" applyBorder="1" applyAlignment="1">
      <alignment vertical="top"/>
    </xf>
    <xf numFmtId="0" fontId="0" fillId="0" borderId="101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102" xfId="0" applyBorder="1" applyAlignment="1">
      <alignment vertical="top"/>
    </xf>
    <xf numFmtId="0" fontId="14" fillId="0" borderId="103" xfId="50" applyNumberFormat="1" applyFont="1" applyBorder="1" applyAlignment="1" applyProtection="1">
      <alignment horizontal="left" vertical="top" wrapText="1"/>
      <protection locked="0"/>
    </xf>
    <xf numFmtId="0" fontId="49" fillId="0" borderId="104" xfId="0" applyFont="1" applyBorder="1" applyAlignment="1">
      <alignment vertical="top" wrapText="1"/>
    </xf>
    <xf numFmtId="0" fontId="49" fillId="0" borderId="105" xfId="0" applyFont="1" applyBorder="1" applyAlignment="1">
      <alignment vertical="top" wrapText="1"/>
    </xf>
    <xf numFmtId="0" fontId="49" fillId="0" borderId="106" xfId="0" applyFont="1" applyBorder="1" applyAlignment="1">
      <alignment vertical="top" wrapText="1"/>
    </xf>
    <xf numFmtId="0" fontId="49" fillId="0" borderId="0" xfId="0" applyFont="1" applyAlignment="1">
      <alignment vertical="top" wrapText="1"/>
    </xf>
    <xf numFmtId="0" fontId="49" fillId="0" borderId="107" xfId="0" applyFont="1" applyBorder="1" applyAlignment="1">
      <alignment vertical="top" wrapText="1"/>
    </xf>
    <xf numFmtId="0" fontId="49" fillId="0" borderId="108" xfId="0" applyFont="1" applyBorder="1" applyAlignment="1">
      <alignment vertical="top" wrapText="1"/>
    </xf>
    <xf numFmtId="0" fontId="49" fillId="0" borderId="82" xfId="0" applyFont="1" applyBorder="1" applyAlignment="1">
      <alignment vertical="top" wrapText="1"/>
    </xf>
    <xf numFmtId="0" fontId="49" fillId="0" borderId="109" xfId="0" applyFont="1" applyBorder="1" applyAlignment="1">
      <alignment vertical="top" wrapText="1"/>
    </xf>
    <xf numFmtId="165" fontId="14" fillId="35" borderId="79" xfId="47" applyNumberFormat="1" applyFont="1" applyFill="1" applyBorder="1" applyAlignment="1">
      <alignment vertical="center"/>
    </xf>
    <xf numFmtId="165" fontId="15" fillId="35" borderId="81" xfId="47" applyNumberFormat="1" applyFont="1" applyFill="1" applyBorder="1" applyAlignment="1">
      <alignment vertical="center"/>
    </xf>
    <xf numFmtId="0" fontId="15" fillId="0" borderId="110" xfId="50" applyNumberFormat="1" applyFont="1" applyBorder="1" applyAlignment="1">
      <alignment horizontal="center" wrapText="1"/>
      <protection/>
    </xf>
    <xf numFmtId="0" fontId="0" fillId="0" borderId="87" xfId="0" applyBorder="1" applyAlignment="1">
      <alignment/>
    </xf>
    <xf numFmtId="0" fontId="15" fillId="0" borderId="111" xfId="50" applyNumberFormat="1" applyFont="1" applyBorder="1" applyAlignment="1">
      <alignment horizontal="center" vertical="center" wrapText="1"/>
      <protection/>
    </xf>
    <xf numFmtId="0" fontId="0" fillId="0" borderId="112" xfId="0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0" fontId="15" fillId="0" borderId="53" xfId="50" applyNumberFormat="1" applyFont="1" applyBorder="1" applyAlignment="1">
      <alignment horizontal="center"/>
      <protection/>
    </xf>
    <xf numFmtId="0" fontId="0" fillId="0" borderId="114" xfId="0" applyBorder="1" applyAlignment="1">
      <alignment horizontal="center"/>
    </xf>
    <xf numFmtId="3" fontId="14" fillId="35" borderId="115" xfId="50" applyNumberFormat="1" applyFont="1" applyFill="1" applyBorder="1" applyAlignment="1">
      <alignment vertical="center"/>
      <protection/>
    </xf>
    <xf numFmtId="0" fontId="15" fillId="35" borderId="116" xfId="50" applyFont="1" applyFill="1" applyBorder="1" applyAlignment="1">
      <alignment vertical="center"/>
      <protection/>
    </xf>
    <xf numFmtId="0" fontId="51" fillId="0" borderId="112" xfId="0" applyFont="1" applyBorder="1" applyAlignment="1">
      <alignment horizontal="center" vertical="center" wrapText="1"/>
    </xf>
    <xf numFmtId="0" fontId="51" fillId="0" borderId="113" xfId="0" applyFont="1" applyBorder="1" applyAlignment="1">
      <alignment horizontal="center" vertical="center" wrapText="1"/>
    </xf>
    <xf numFmtId="0" fontId="14" fillId="34" borderId="117" xfId="50" applyNumberFormat="1" applyFont="1" applyFill="1" applyBorder="1" applyAlignment="1">
      <alignment horizontal="right" vertical="center"/>
      <protection/>
    </xf>
    <xf numFmtId="0" fontId="14" fillId="34" borderId="10" xfId="50" applyNumberFormat="1" applyFont="1" applyFill="1" applyBorder="1" applyAlignment="1">
      <alignment horizontal="right" vertical="center"/>
      <protection/>
    </xf>
    <xf numFmtId="0" fontId="14" fillId="34" borderId="80" xfId="50" applyNumberFormat="1" applyFont="1" applyFill="1" applyBorder="1" applyAlignment="1">
      <alignment horizontal="right" vertical="center"/>
      <protection/>
    </xf>
    <xf numFmtId="0" fontId="14" fillId="34" borderId="118" xfId="50" applyNumberFormat="1" applyFont="1" applyFill="1" applyBorder="1" applyAlignment="1">
      <alignment horizontal="right" vertical="center"/>
      <protection/>
    </xf>
    <xf numFmtId="0" fontId="14" fillId="34" borderId="82" xfId="50" applyNumberFormat="1" applyFont="1" applyFill="1" applyBorder="1" applyAlignment="1">
      <alignment horizontal="right" vertical="center"/>
      <protection/>
    </xf>
    <xf numFmtId="0" fontId="14" fillId="34" borderId="83" xfId="50" applyNumberFormat="1" applyFont="1" applyFill="1" applyBorder="1" applyAlignment="1">
      <alignment horizontal="right" vertical="center"/>
      <protection/>
    </xf>
    <xf numFmtId="0" fontId="14" fillId="34" borderId="10" xfId="50" applyNumberFormat="1" applyFont="1" applyFill="1" applyBorder="1" applyAlignment="1">
      <alignment horizontal="center" vertical="center"/>
      <protection/>
    </xf>
    <xf numFmtId="0" fontId="15" fillId="34" borderId="10" xfId="50" applyFont="1" applyFill="1" applyBorder="1" applyAlignment="1">
      <alignment vertical="center"/>
      <protection/>
    </xf>
    <xf numFmtId="0" fontId="15" fillId="34" borderId="50" xfId="50" applyFont="1" applyFill="1" applyBorder="1" applyAlignment="1">
      <alignment vertical="center"/>
      <protection/>
    </xf>
    <xf numFmtId="0" fontId="15" fillId="34" borderId="82" xfId="50" applyFont="1" applyFill="1" applyBorder="1" applyAlignment="1">
      <alignment vertical="center"/>
      <protection/>
    </xf>
    <xf numFmtId="0" fontId="15" fillId="34" borderId="109" xfId="50" applyFont="1" applyFill="1" applyBorder="1" applyAlignment="1">
      <alignment vertical="center"/>
      <protection/>
    </xf>
    <xf numFmtId="0" fontId="14" fillId="0" borderId="81" xfId="50" applyNumberFormat="1" applyFont="1" applyBorder="1" applyAlignment="1">
      <alignment horizontal="center"/>
      <protection/>
    </xf>
    <xf numFmtId="0" fontId="15" fillId="0" borderId="82" xfId="50" applyFont="1" applyBorder="1" applyAlignment="1">
      <alignment horizontal="center"/>
      <protection/>
    </xf>
    <xf numFmtId="0" fontId="15" fillId="0" borderId="109" xfId="50" applyFont="1" applyBorder="1" applyAlignment="1">
      <alignment horizontal="center"/>
      <protection/>
    </xf>
    <xf numFmtId="0" fontId="5" fillId="0" borderId="49" xfId="50" applyNumberFormat="1" applyFont="1" applyBorder="1" applyAlignment="1">
      <alignment wrapText="1"/>
      <protection/>
    </xf>
    <xf numFmtId="0" fontId="7" fillId="0" borderId="49" xfId="50" applyFont="1" applyBorder="1" applyAlignment="1">
      <alignment wrapText="1"/>
      <protection/>
    </xf>
    <xf numFmtId="0" fontId="7" fillId="0" borderId="67" xfId="50" applyFont="1" applyBorder="1" applyAlignment="1">
      <alignment wrapText="1"/>
      <protection/>
    </xf>
    <xf numFmtId="165" fontId="14" fillId="35" borderId="84" xfId="47" applyNumberFormat="1" applyFont="1" applyFill="1" applyBorder="1" applyAlignment="1">
      <alignment vertical="center"/>
    </xf>
    <xf numFmtId="165" fontId="14" fillId="35" borderId="85" xfId="47" applyNumberFormat="1" applyFont="1" applyFill="1" applyBorder="1" applyAlignment="1">
      <alignment vertical="center"/>
    </xf>
    <xf numFmtId="0" fontId="14" fillId="34" borderId="79" xfId="50" applyNumberFormat="1" applyFont="1" applyFill="1" applyBorder="1" applyAlignment="1">
      <alignment horizontal="center" vertical="center"/>
      <protection/>
    </xf>
    <xf numFmtId="0" fontId="15" fillId="34" borderId="0" xfId="50" applyFont="1" applyFill="1" applyBorder="1" applyAlignment="1">
      <alignment vertical="center"/>
      <protection/>
    </xf>
    <xf numFmtId="0" fontId="15" fillId="34" borderId="81" xfId="50" applyFont="1" applyFill="1" applyBorder="1" applyAlignment="1">
      <alignment vertical="center"/>
      <protection/>
    </xf>
    <xf numFmtId="0" fontId="14" fillId="34" borderId="0" xfId="50" applyNumberFormat="1" applyFont="1" applyFill="1" applyBorder="1" applyAlignment="1">
      <alignment horizontal="center" vertical="center"/>
      <protection/>
    </xf>
    <xf numFmtId="0" fontId="15" fillId="34" borderId="80" xfId="50" applyFont="1" applyFill="1" applyBorder="1" applyAlignment="1">
      <alignment horizontal="center" vertical="center"/>
      <protection/>
    </xf>
    <xf numFmtId="0" fontId="14" fillId="34" borderId="81" xfId="50" applyNumberFormat="1" applyFont="1" applyFill="1" applyBorder="1" applyAlignment="1">
      <alignment horizontal="center" vertical="center"/>
      <protection/>
    </xf>
    <xf numFmtId="0" fontId="14" fillId="34" borderId="82" xfId="50" applyNumberFormat="1" applyFont="1" applyFill="1" applyBorder="1" applyAlignment="1">
      <alignment horizontal="center" vertical="center"/>
      <protection/>
    </xf>
    <xf numFmtId="0" fontId="15" fillId="34" borderId="83" xfId="50" applyFont="1" applyFill="1" applyBorder="1" applyAlignment="1">
      <alignment horizontal="center" vertical="center"/>
      <protection/>
    </xf>
    <xf numFmtId="165" fontId="14" fillId="36" borderId="79" xfId="50" applyNumberFormat="1" applyFont="1" applyFill="1" applyBorder="1" applyAlignment="1">
      <alignment horizontal="center" vertical="center"/>
      <protection/>
    </xf>
    <xf numFmtId="165" fontId="15" fillId="36" borderId="10" xfId="50" applyNumberFormat="1" applyFont="1" applyFill="1" applyBorder="1" applyAlignment="1">
      <alignment vertical="center"/>
      <protection/>
    </xf>
    <xf numFmtId="165" fontId="15" fillId="36" borderId="81" xfId="50" applyNumberFormat="1" applyFont="1" applyFill="1" applyBorder="1" applyAlignment="1">
      <alignment vertical="center"/>
      <protection/>
    </xf>
    <xf numFmtId="165" fontId="15" fillId="36" borderId="82" xfId="50" applyNumberFormat="1" applyFont="1" applyFill="1" applyBorder="1" applyAlignment="1">
      <alignment vertical="center"/>
      <protection/>
    </xf>
    <xf numFmtId="0" fontId="14" fillId="0" borderId="119" xfId="50" applyNumberFormat="1" applyFont="1" applyBorder="1" applyAlignment="1">
      <alignment horizontal="center" wrapText="1"/>
      <protection/>
    </xf>
    <xf numFmtId="0" fontId="15" fillId="0" borderId="120" xfId="50" applyFont="1" applyBorder="1" applyAlignment="1">
      <alignment horizontal="center" wrapText="1"/>
      <protection/>
    </xf>
    <xf numFmtId="0" fontId="15" fillId="0" borderId="121" xfId="50" applyFont="1" applyBorder="1" applyAlignment="1">
      <alignment horizont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1028700</xdr:colOff>
      <xdr:row>4</xdr:row>
      <xdr:rowOff>104775</xdr:rowOff>
    </xdr:to>
    <xdr:pic>
      <xdr:nvPicPr>
        <xdr:cNvPr id="1" name="Image 2" descr="http://leglobe.ca/wp-content/uploads/2012/12/desjardin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71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6.57421875" style="0" customWidth="1"/>
    <col min="2" max="2" width="13.57421875" style="0" customWidth="1"/>
    <col min="3" max="3" width="30.00390625" style="0" customWidth="1"/>
    <col min="4" max="4" width="58.421875" style="0" customWidth="1"/>
    <col min="5" max="5" width="14.00390625" style="0" customWidth="1"/>
    <col min="6" max="6" width="15.7109375" style="0" customWidth="1"/>
    <col min="7" max="7" width="13.00390625" style="0" customWidth="1"/>
    <col min="8" max="8" width="14.8515625" style="0" customWidth="1"/>
    <col min="9" max="9" width="12.57421875" style="0" customWidth="1"/>
    <col min="10" max="10" width="13.421875" style="0" customWidth="1"/>
    <col min="11" max="11" width="13.57421875" style="0" customWidth="1"/>
    <col min="12" max="12" width="15.00390625" style="0" customWidth="1"/>
    <col min="13" max="13" width="1.28515625" style="0" customWidth="1"/>
    <col min="14" max="15" width="19.28125" style="0" customWidth="1"/>
    <col min="16" max="16" width="21.00390625" style="0" customWidth="1"/>
    <col min="17" max="17" width="17.7109375" style="0" customWidth="1"/>
    <col min="18" max="18" width="19.28125" style="0" customWidth="1"/>
    <col min="19" max="19" width="20.00390625" style="0" customWidth="1"/>
    <col min="20" max="20" width="18.57421875" style="0" customWidth="1"/>
    <col min="21" max="21" width="15.421875" style="0" bestFit="1" customWidth="1"/>
    <col min="22" max="22" width="15.421875" style="0" customWidth="1"/>
    <col min="24" max="24" width="15.00390625" style="0" customWidth="1"/>
    <col min="25" max="25" width="15.8515625" style="0" customWidth="1"/>
  </cols>
  <sheetData>
    <row r="1" spans="1:20" ht="7.5" customHeight="1">
      <c r="A1" s="2"/>
      <c r="B1" s="2"/>
      <c r="C1" s="3"/>
      <c r="D1" s="16"/>
      <c r="E1" s="3"/>
      <c r="F1" s="3"/>
      <c r="G1" s="16"/>
      <c r="H1" s="16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2:20" ht="15">
      <c r="B2" s="4"/>
      <c r="E2" s="3"/>
      <c r="F2" s="3"/>
      <c r="G2" s="16"/>
      <c r="H2" s="1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ht="13.5" customHeight="1">
      <c r="B3" s="2"/>
      <c r="E3" s="29"/>
      <c r="F3" s="30"/>
      <c r="G3" s="30"/>
      <c r="H3" s="30"/>
      <c r="I3" s="30"/>
      <c r="J3" s="30"/>
      <c r="K3" s="30"/>
      <c r="L3" s="30"/>
      <c r="M3" s="30"/>
      <c r="N3" s="30"/>
      <c r="O3" s="30"/>
      <c r="P3" s="25"/>
      <c r="Q3" s="25"/>
      <c r="R3" s="25"/>
      <c r="S3" s="25"/>
      <c r="T3" s="26"/>
    </row>
    <row r="4" spans="2:25" ht="18">
      <c r="B4" s="4"/>
      <c r="E4" s="135" t="s">
        <v>68</v>
      </c>
      <c r="F4" s="132"/>
      <c r="G4" s="134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3"/>
      <c r="U4" s="122"/>
      <c r="V4" s="122"/>
      <c r="W4" s="122"/>
      <c r="X4" s="122"/>
      <c r="Y4" s="123"/>
    </row>
    <row r="5" spans="2:20" ht="15.75">
      <c r="B5" s="17"/>
      <c r="E5" s="31"/>
      <c r="F5" s="32"/>
      <c r="G5" s="32"/>
      <c r="H5" s="32"/>
      <c r="I5" s="32"/>
      <c r="J5" s="32"/>
      <c r="K5" s="32"/>
      <c r="L5" s="32"/>
      <c r="M5" s="32"/>
      <c r="N5" s="32"/>
      <c r="O5" s="32"/>
      <c r="P5" s="27"/>
      <c r="Q5" s="27"/>
      <c r="R5" s="27"/>
      <c r="S5" s="27"/>
      <c r="T5" s="28"/>
    </row>
    <row r="6" spans="1:20" ht="18.75">
      <c r="A6" s="24" t="s">
        <v>37</v>
      </c>
      <c r="B6" s="17"/>
      <c r="C6" s="15"/>
      <c r="E6" s="33" t="s">
        <v>57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5"/>
    </row>
    <row r="7" spans="1:25" ht="11.25" customHeight="1" thickBot="1">
      <c r="A7" s="17"/>
      <c r="B7" s="17"/>
      <c r="C7" s="15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5"/>
      <c r="U7" s="15"/>
      <c r="V7" s="15"/>
      <c r="W7" s="15"/>
      <c r="X7" s="15"/>
      <c r="Y7" s="15"/>
    </row>
    <row r="8" spans="1:20" ht="36.75" customHeight="1" thickBot="1">
      <c r="A8" s="168" t="s">
        <v>15</v>
      </c>
      <c r="B8" s="169"/>
      <c r="C8" s="169"/>
      <c r="D8" s="151"/>
      <c r="E8" s="184" t="s">
        <v>58</v>
      </c>
      <c r="F8" s="184"/>
      <c r="G8" s="184"/>
      <c r="H8" s="184"/>
      <c r="I8" s="184"/>
      <c r="J8" s="184"/>
      <c r="K8" s="184"/>
      <c r="L8" s="184"/>
      <c r="M8" s="164"/>
      <c r="N8" s="187"/>
      <c r="O8" s="188"/>
      <c r="P8" s="188"/>
      <c r="Q8" s="188"/>
      <c r="R8" s="188"/>
      <c r="S8" s="188"/>
      <c r="T8" s="189"/>
    </row>
    <row r="9" spans="1:20" ht="18.75" customHeight="1" thickBot="1">
      <c r="A9" s="152"/>
      <c r="B9" s="153"/>
      <c r="C9" s="154"/>
      <c r="D9" s="155"/>
      <c r="E9" s="195" t="s">
        <v>0</v>
      </c>
      <c r="F9" s="195"/>
      <c r="G9" s="195"/>
      <c r="H9" s="195"/>
      <c r="I9" s="196"/>
      <c r="J9" s="246" t="s">
        <v>16</v>
      </c>
      <c r="K9" s="247"/>
      <c r="L9" s="248"/>
      <c r="M9" s="38"/>
      <c r="N9" s="266" t="s">
        <v>24</v>
      </c>
      <c r="O9" s="267"/>
      <c r="P9" s="267"/>
      <c r="Q9" s="267"/>
      <c r="R9" s="268"/>
      <c r="S9" s="185" t="s">
        <v>25</v>
      </c>
      <c r="T9" s="193" t="s">
        <v>26</v>
      </c>
    </row>
    <row r="10" spans="1:20" ht="18">
      <c r="A10" s="156" t="s">
        <v>13</v>
      </c>
      <c r="B10" s="157" t="s">
        <v>14</v>
      </c>
      <c r="C10" s="158" t="s">
        <v>59</v>
      </c>
      <c r="D10" s="159" t="s">
        <v>35</v>
      </c>
      <c r="E10" s="197" t="s">
        <v>17</v>
      </c>
      <c r="F10" s="198"/>
      <c r="G10" s="198"/>
      <c r="H10" s="198"/>
      <c r="I10" s="199"/>
      <c r="J10" s="39"/>
      <c r="K10" s="40"/>
      <c r="L10" s="41"/>
      <c r="M10" s="42"/>
      <c r="N10" s="39"/>
      <c r="O10" s="53"/>
      <c r="P10" s="226" t="s">
        <v>21</v>
      </c>
      <c r="Q10" s="226" t="s">
        <v>63</v>
      </c>
      <c r="R10" s="54"/>
      <c r="S10" s="185"/>
      <c r="T10" s="193"/>
    </row>
    <row r="11" spans="1:20" ht="18">
      <c r="A11" s="160"/>
      <c r="B11" s="161"/>
      <c r="C11" s="158" t="s">
        <v>60</v>
      </c>
      <c r="D11" s="162"/>
      <c r="E11" s="43"/>
      <c r="F11" s="44"/>
      <c r="G11" s="229" t="s">
        <v>67</v>
      </c>
      <c r="H11" s="230"/>
      <c r="I11" s="224" t="s">
        <v>62</v>
      </c>
      <c r="J11" s="128"/>
      <c r="K11" s="46"/>
      <c r="L11" s="47"/>
      <c r="M11" s="48"/>
      <c r="N11" s="45" t="s">
        <v>18</v>
      </c>
      <c r="O11" s="55" t="s">
        <v>19</v>
      </c>
      <c r="P11" s="233"/>
      <c r="Q11" s="227"/>
      <c r="R11" s="47" t="s">
        <v>20</v>
      </c>
      <c r="S11" s="185"/>
      <c r="T11" s="193"/>
    </row>
    <row r="12" spans="1:20" ht="42" customHeight="1" thickBot="1">
      <c r="A12" s="190" t="s">
        <v>61</v>
      </c>
      <c r="B12" s="191"/>
      <c r="C12" s="192"/>
      <c r="D12" s="163"/>
      <c r="E12" s="49" t="s">
        <v>36</v>
      </c>
      <c r="F12" s="124">
        <v>0.43</v>
      </c>
      <c r="G12" s="49" t="s">
        <v>36</v>
      </c>
      <c r="H12" s="50">
        <v>0.1</v>
      </c>
      <c r="I12" s="225"/>
      <c r="J12" s="130" t="s">
        <v>66</v>
      </c>
      <c r="K12" s="131" t="s">
        <v>70</v>
      </c>
      <c r="L12" s="129" t="s">
        <v>71</v>
      </c>
      <c r="M12" s="52"/>
      <c r="N12" s="51"/>
      <c r="O12" s="56"/>
      <c r="P12" s="234"/>
      <c r="Q12" s="228"/>
      <c r="R12" s="57"/>
      <c r="S12" s="186"/>
      <c r="T12" s="194"/>
    </row>
    <row r="13" spans="1:20" ht="24.75" customHeight="1">
      <c r="A13" s="58"/>
      <c r="B13" s="59"/>
      <c r="C13" s="60"/>
      <c r="D13" s="61"/>
      <c r="E13" s="35"/>
      <c r="F13" s="136">
        <f>IF(E13&gt;="","",IF(E13&gt;12,E13*$F$12,5))</f>
      </c>
      <c r="G13" s="125"/>
      <c r="H13" s="136">
        <f>IF(G13&gt;="","",IF(G13&gt;12,G13*$H$12,1))</f>
      </c>
      <c r="I13" s="70"/>
      <c r="J13" s="71"/>
      <c r="K13" s="72"/>
      <c r="L13" s="73"/>
      <c r="M13" s="69"/>
      <c r="N13" s="82"/>
      <c r="O13" s="83"/>
      <c r="P13" s="83"/>
      <c r="Q13" s="83"/>
      <c r="R13" s="84"/>
      <c r="S13" s="137">
        <f>N13+O13+P13+R13+Q13</f>
        <v>0</v>
      </c>
      <c r="T13" s="138">
        <f>_xlfn.IFERROR(S13/(1+VLOOKUP(C13,Taxes!$A:$B,2,FALSE)),0)</f>
        <v>0</v>
      </c>
    </row>
    <row r="14" spans="1:20" ht="24.75" customHeight="1">
      <c r="A14" s="62"/>
      <c r="B14" s="63"/>
      <c r="C14" s="64"/>
      <c r="D14" s="65"/>
      <c r="E14" s="36"/>
      <c r="F14" s="136">
        <f aca="true" t="shared" si="0" ref="F14:F32">IF(E14&gt;="","",IF(E14&gt;12,E14*$F$12,5))</f>
      </c>
      <c r="G14" s="126"/>
      <c r="H14" s="136">
        <f>IF(G14&gt;="","",IF(G14&gt;12,G14*$H$12,1))</f>
      </c>
      <c r="I14" s="74"/>
      <c r="J14" s="75"/>
      <c r="K14" s="76"/>
      <c r="L14" s="77"/>
      <c r="M14" s="69"/>
      <c r="N14" s="85"/>
      <c r="O14" s="86"/>
      <c r="P14" s="86"/>
      <c r="Q14" s="86"/>
      <c r="R14" s="87"/>
      <c r="S14" s="139">
        <f aca="true" t="shared" si="1" ref="S14:S32">N14+O14+P14+R14+Q14</f>
        <v>0</v>
      </c>
      <c r="T14" s="138">
        <f>_xlfn.IFERROR(S14/(1+VLOOKUP(C14,Taxes!$A:$B,2,FALSE)),0)</f>
        <v>0</v>
      </c>
    </row>
    <row r="15" spans="1:20" ht="24.75" customHeight="1">
      <c r="A15" s="62"/>
      <c r="B15" s="63"/>
      <c r="C15" s="64"/>
      <c r="D15" s="65"/>
      <c r="E15" s="36"/>
      <c r="F15" s="136">
        <f t="shared" si="0"/>
      </c>
      <c r="G15" s="126"/>
      <c r="H15" s="136">
        <f aca="true" t="shared" si="2" ref="H15:H32">IF(G15&gt;="","",IF(G15&gt;12,G15*$H$12,1))</f>
      </c>
      <c r="I15" s="74"/>
      <c r="J15" s="75"/>
      <c r="K15" s="76"/>
      <c r="L15" s="77"/>
      <c r="M15" s="69"/>
      <c r="N15" s="85"/>
      <c r="O15" s="86"/>
      <c r="P15" s="86"/>
      <c r="Q15" s="86"/>
      <c r="R15" s="87"/>
      <c r="S15" s="139">
        <f t="shared" si="1"/>
        <v>0</v>
      </c>
      <c r="T15" s="138">
        <f>_xlfn.IFERROR(S15/(1+VLOOKUP(C15,Taxes!$A:$B,2,FALSE)),0)</f>
        <v>0</v>
      </c>
    </row>
    <row r="16" spans="1:20" ht="24.75" customHeight="1">
      <c r="A16" s="62"/>
      <c r="B16" s="63"/>
      <c r="C16" s="64"/>
      <c r="D16" s="65"/>
      <c r="E16" s="36"/>
      <c r="F16" s="136">
        <f t="shared" si="0"/>
      </c>
      <c r="G16" s="126"/>
      <c r="H16" s="136">
        <f t="shared" si="2"/>
      </c>
      <c r="I16" s="74"/>
      <c r="J16" s="75"/>
      <c r="K16" s="76"/>
      <c r="L16" s="77"/>
      <c r="M16" s="69"/>
      <c r="N16" s="85"/>
      <c r="O16" s="86"/>
      <c r="P16" s="86"/>
      <c r="Q16" s="86"/>
      <c r="R16" s="87"/>
      <c r="S16" s="139">
        <f t="shared" si="1"/>
        <v>0</v>
      </c>
      <c r="T16" s="138">
        <f>_xlfn.IFERROR(S16/(1+VLOOKUP(C16,Taxes!$A:$B,2,FALSE)),0)</f>
        <v>0</v>
      </c>
    </row>
    <row r="17" spans="1:20" ht="24.75" customHeight="1">
      <c r="A17" s="62"/>
      <c r="B17" s="63"/>
      <c r="C17" s="64"/>
      <c r="D17" s="65"/>
      <c r="E17" s="36"/>
      <c r="F17" s="136">
        <f t="shared" si="0"/>
      </c>
      <c r="G17" s="126"/>
      <c r="H17" s="136">
        <f t="shared" si="2"/>
      </c>
      <c r="I17" s="74"/>
      <c r="J17" s="75"/>
      <c r="K17" s="76"/>
      <c r="L17" s="77"/>
      <c r="M17" s="69"/>
      <c r="N17" s="85"/>
      <c r="O17" s="86"/>
      <c r="P17" s="86"/>
      <c r="Q17" s="86"/>
      <c r="R17" s="87"/>
      <c r="S17" s="139">
        <f t="shared" si="1"/>
        <v>0</v>
      </c>
      <c r="T17" s="138">
        <f>_xlfn.IFERROR(S17/(1+VLOOKUP(C17,Taxes!$A:$B,2,FALSE)),0)</f>
        <v>0</v>
      </c>
    </row>
    <row r="18" spans="1:20" ht="24.75" customHeight="1">
      <c r="A18" s="62"/>
      <c r="B18" s="63"/>
      <c r="C18" s="64"/>
      <c r="D18" s="65"/>
      <c r="E18" s="36"/>
      <c r="F18" s="136">
        <f t="shared" si="0"/>
      </c>
      <c r="G18" s="126"/>
      <c r="H18" s="136">
        <f t="shared" si="2"/>
      </c>
      <c r="I18" s="74"/>
      <c r="J18" s="75"/>
      <c r="K18" s="76"/>
      <c r="L18" s="77"/>
      <c r="M18" s="69"/>
      <c r="N18" s="85"/>
      <c r="O18" s="86"/>
      <c r="P18" s="86"/>
      <c r="Q18" s="86"/>
      <c r="R18" s="87"/>
      <c r="S18" s="139">
        <f t="shared" si="1"/>
        <v>0</v>
      </c>
      <c r="T18" s="138">
        <f>_xlfn.IFERROR(S18/(1+VLOOKUP(C18,Taxes!$A:$B,2,FALSE)),0)</f>
        <v>0</v>
      </c>
    </row>
    <row r="19" spans="1:20" ht="24.75" customHeight="1">
      <c r="A19" s="62"/>
      <c r="B19" s="63"/>
      <c r="C19" s="64"/>
      <c r="D19" s="65"/>
      <c r="E19" s="36"/>
      <c r="F19" s="136">
        <f t="shared" si="0"/>
      </c>
      <c r="G19" s="126"/>
      <c r="H19" s="136">
        <f t="shared" si="2"/>
      </c>
      <c r="I19" s="74"/>
      <c r="J19" s="75"/>
      <c r="K19" s="76"/>
      <c r="L19" s="77"/>
      <c r="M19" s="69"/>
      <c r="N19" s="85"/>
      <c r="O19" s="86"/>
      <c r="P19" s="86"/>
      <c r="Q19" s="86"/>
      <c r="R19" s="87"/>
      <c r="S19" s="139">
        <f t="shared" si="1"/>
        <v>0</v>
      </c>
      <c r="T19" s="138">
        <f>_xlfn.IFERROR(S19/(1+VLOOKUP(C19,Taxes!$A:$B,2,FALSE)),0)</f>
        <v>0</v>
      </c>
    </row>
    <row r="20" spans="1:20" ht="24.75" customHeight="1">
      <c r="A20" s="62"/>
      <c r="B20" s="63"/>
      <c r="C20" s="64"/>
      <c r="D20" s="65"/>
      <c r="E20" s="36"/>
      <c r="F20" s="136">
        <f t="shared" si="0"/>
      </c>
      <c r="G20" s="126"/>
      <c r="H20" s="136">
        <f t="shared" si="2"/>
      </c>
      <c r="I20" s="74"/>
      <c r="J20" s="75"/>
      <c r="K20" s="76"/>
      <c r="L20" s="77"/>
      <c r="M20" s="69"/>
      <c r="N20" s="85"/>
      <c r="O20" s="86"/>
      <c r="P20" s="86"/>
      <c r="Q20" s="86"/>
      <c r="R20" s="87"/>
      <c r="S20" s="139">
        <f t="shared" si="1"/>
        <v>0</v>
      </c>
      <c r="T20" s="138">
        <f>_xlfn.IFERROR(S20/(1+VLOOKUP(C20,Taxes!$A:$B,2,FALSE)),0)</f>
        <v>0</v>
      </c>
    </row>
    <row r="21" spans="1:20" ht="24.75" customHeight="1">
      <c r="A21" s="62"/>
      <c r="B21" s="63"/>
      <c r="C21" s="64"/>
      <c r="D21" s="65"/>
      <c r="E21" s="36"/>
      <c r="F21" s="136">
        <f t="shared" si="0"/>
      </c>
      <c r="G21" s="126"/>
      <c r="H21" s="136">
        <f t="shared" si="2"/>
      </c>
      <c r="I21" s="74"/>
      <c r="J21" s="75"/>
      <c r="K21" s="76"/>
      <c r="L21" s="77"/>
      <c r="M21" s="69"/>
      <c r="N21" s="85"/>
      <c r="O21" s="86"/>
      <c r="P21" s="86"/>
      <c r="Q21" s="86"/>
      <c r="R21" s="87"/>
      <c r="S21" s="139">
        <f t="shared" si="1"/>
        <v>0</v>
      </c>
      <c r="T21" s="138">
        <f>_xlfn.IFERROR(S21/(1+VLOOKUP(C21,Taxes!$A:$B,2,FALSE)),0)</f>
        <v>0</v>
      </c>
    </row>
    <row r="22" spans="1:20" ht="24.75" customHeight="1">
      <c r="A22" s="62"/>
      <c r="B22" s="63"/>
      <c r="C22" s="64"/>
      <c r="D22" s="65"/>
      <c r="E22" s="36"/>
      <c r="F22" s="136">
        <f t="shared" si="0"/>
      </c>
      <c r="G22" s="126"/>
      <c r="H22" s="136">
        <f t="shared" si="2"/>
      </c>
      <c r="I22" s="74"/>
      <c r="J22" s="75"/>
      <c r="K22" s="76"/>
      <c r="L22" s="77"/>
      <c r="M22" s="69"/>
      <c r="N22" s="85"/>
      <c r="O22" s="86"/>
      <c r="P22" s="86"/>
      <c r="Q22" s="86"/>
      <c r="R22" s="87"/>
      <c r="S22" s="139">
        <f t="shared" si="1"/>
        <v>0</v>
      </c>
      <c r="T22" s="138">
        <f>_xlfn.IFERROR(S22/(1+VLOOKUP(C22,Taxes!$A:$B,2,FALSE)),0)</f>
        <v>0</v>
      </c>
    </row>
    <row r="23" spans="1:20" ht="24.75" customHeight="1">
      <c r="A23" s="62"/>
      <c r="B23" s="63"/>
      <c r="C23" s="64"/>
      <c r="D23" s="65"/>
      <c r="E23" s="36"/>
      <c r="F23" s="136">
        <f t="shared" si="0"/>
      </c>
      <c r="G23" s="126"/>
      <c r="H23" s="136">
        <f t="shared" si="2"/>
      </c>
      <c r="I23" s="74"/>
      <c r="J23" s="75"/>
      <c r="K23" s="76"/>
      <c r="L23" s="77"/>
      <c r="M23" s="69"/>
      <c r="N23" s="85"/>
      <c r="O23" s="86"/>
      <c r="P23" s="86"/>
      <c r="Q23" s="86"/>
      <c r="R23" s="87"/>
      <c r="S23" s="139">
        <f t="shared" si="1"/>
        <v>0</v>
      </c>
      <c r="T23" s="138">
        <f>_xlfn.IFERROR(S23/(1+VLOOKUP(C23,Taxes!$A:$B,2,FALSE)),0)</f>
        <v>0</v>
      </c>
    </row>
    <row r="24" spans="1:20" ht="24.75" customHeight="1">
      <c r="A24" s="62"/>
      <c r="B24" s="63"/>
      <c r="C24" s="64"/>
      <c r="D24" s="65"/>
      <c r="E24" s="36"/>
      <c r="F24" s="136">
        <f t="shared" si="0"/>
      </c>
      <c r="G24" s="126"/>
      <c r="H24" s="136">
        <f t="shared" si="2"/>
      </c>
      <c r="I24" s="74"/>
      <c r="J24" s="75"/>
      <c r="K24" s="76"/>
      <c r="L24" s="77"/>
      <c r="M24" s="69"/>
      <c r="N24" s="85"/>
      <c r="O24" s="86"/>
      <c r="P24" s="86"/>
      <c r="Q24" s="86"/>
      <c r="R24" s="87"/>
      <c r="S24" s="139">
        <f t="shared" si="1"/>
        <v>0</v>
      </c>
      <c r="T24" s="138">
        <f>_xlfn.IFERROR(S24/(1+VLOOKUP(C24,Taxes!$A:$B,2,FALSE)),0)</f>
        <v>0</v>
      </c>
    </row>
    <row r="25" spans="1:20" ht="24.75" customHeight="1">
      <c r="A25" s="62"/>
      <c r="B25" s="63"/>
      <c r="C25" s="64"/>
      <c r="D25" s="65"/>
      <c r="E25" s="36"/>
      <c r="F25" s="136">
        <f t="shared" si="0"/>
      </c>
      <c r="G25" s="126"/>
      <c r="H25" s="136">
        <f>IF(G25&gt;="","",IF(G25&gt;12,G25*$H$12,1))</f>
      </c>
      <c r="I25" s="74"/>
      <c r="J25" s="75"/>
      <c r="K25" s="76"/>
      <c r="L25" s="77"/>
      <c r="M25" s="69"/>
      <c r="N25" s="85"/>
      <c r="O25" s="86"/>
      <c r="P25" s="86"/>
      <c r="Q25" s="86"/>
      <c r="R25" s="87"/>
      <c r="S25" s="139">
        <f t="shared" si="1"/>
        <v>0</v>
      </c>
      <c r="T25" s="138">
        <f>_xlfn.IFERROR(S25/(1+VLOOKUP(C25,Taxes!$A:$B,2,FALSE)),0)</f>
        <v>0</v>
      </c>
    </row>
    <row r="26" spans="1:20" ht="24.75" customHeight="1">
      <c r="A26" s="62"/>
      <c r="B26" s="63"/>
      <c r="C26" s="64"/>
      <c r="D26" s="65"/>
      <c r="E26" s="36"/>
      <c r="F26" s="136">
        <f t="shared" si="0"/>
      </c>
      <c r="G26" s="126"/>
      <c r="H26" s="136">
        <f t="shared" si="2"/>
      </c>
      <c r="I26" s="74"/>
      <c r="J26" s="75"/>
      <c r="K26" s="76"/>
      <c r="L26" s="77"/>
      <c r="M26" s="69"/>
      <c r="N26" s="85"/>
      <c r="O26" s="86"/>
      <c r="P26" s="86"/>
      <c r="Q26" s="86"/>
      <c r="R26" s="87"/>
      <c r="S26" s="139">
        <f t="shared" si="1"/>
        <v>0</v>
      </c>
      <c r="T26" s="138">
        <f>_xlfn.IFERROR(S26/(1+VLOOKUP(C26,Taxes!$A:$B,2,FALSE)),0)</f>
        <v>0</v>
      </c>
    </row>
    <row r="27" spans="1:20" ht="24.75" customHeight="1">
      <c r="A27" s="62"/>
      <c r="B27" s="63"/>
      <c r="C27" s="64"/>
      <c r="D27" s="65"/>
      <c r="E27" s="36"/>
      <c r="F27" s="136">
        <f t="shared" si="0"/>
      </c>
      <c r="G27" s="126"/>
      <c r="H27" s="136">
        <f t="shared" si="2"/>
      </c>
      <c r="I27" s="74"/>
      <c r="J27" s="75"/>
      <c r="K27" s="76"/>
      <c r="L27" s="77"/>
      <c r="M27" s="69"/>
      <c r="N27" s="85"/>
      <c r="O27" s="86"/>
      <c r="P27" s="86"/>
      <c r="Q27" s="86"/>
      <c r="R27" s="87"/>
      <c r="S27" s="139">
        <f t="shared" si="1"/>
        <v>0</v>
      </c>
      <c r="T27" s="138">
        <f>_xlfn.IFERROR(S27/(1+VLOOKUP(C27,Taxes!$A:$B,2,FALSE)),0)</f>
        <v>0</v>
      </c>
    </row>
    <row r="28" spans="1:20" ht="24.75" customHeight="1">
      <c r="A28" s="62"/>
      <c r="B28" s="63"/>
      <c r="C28" s="64"/>
      <c r="D28" s="65"/>
      <c r="E28" s="36"/>
      <c r="F28" s="136">
        <f t="shared" si="0"/>
      </c>
      <c r="G28" s="126"/>
      <c r="H28" s="136">
        <f t="shared" si="2"/>
      </c>
      <c r="I28" s="74"/>
      <c r="J28" s="75"/>
      <c r="K28" s="76"/>
      <c r="L28" s="77"/>
      <c r="M28" s="69"/>
      <c r="N28" s="85"/>
      <c r="O28" s="86"/>
      <c r="P28" s="86"/>
      <c r="Q28" s="86"/>
      <c r="R28" s="87"/>
      <c r="S28" s="139">
        <f t="shared" si="1"/>
        <v>0</v>
      </c>
      <c r="T28" s="138">
        <f>_xlfn.IFERROR(S28/(1+VLOOKUP(C28,Taxes!$A:$B,2,FALSE)),0)</f>
        <v>0</v>
      </c>
    </row>
    <row r="29" spans="1:20" ht="24.75" customHeight="1">
      <c r="A29" s="62"/>
      <c r="B29" s="63"/>
      <c r="C29" s="64"/>
      <c r="D29" s="65"/>
      <c r="E29" s="36" t="s">
        <v>3</v>
      </c>
      <c r="F29" s="136">
        <f t="shared" si="0"/>
      </c>
      <c r="G29" s="126"/>
      <c r="H29" s="136">
        <f t="shared" si="2"/>
      </c>
      <c r="I29" s="74"/>
      <c r="J29" s="75"/>
      <c r="K29" s="76"/>
      <c r="L29" s="77"/>
      <c r="M29" s="69"/>
      <c r="N29" s="85"/>
      <c r="O29" s="86"/>
      <c r="P29" s="86"/>
      <c r="Q29" s="86"/>
      <c r="R29" s="87"/>
      <c r="S29" s="139">
        <f>N29+O29+P29+R29+Q29</f>
        <v>0</v>
      </c>
      <c r="T29" s="138">
        <f>_xlfn.IFERROR(S29/(1+VLOOKUP(C29,Taxes!$A:$B,2,FALSE)),0)</f>
        <v>0</v>
      </c>
    </row>
    <row r="30" spans="1:20" ht="24.75" customHeight="1">
      <c r="A30" s="62"/>
      <c r="B30" s="63"/>
      <c r="C30" s="64"/>
      <c r="D30" s="65"/>
      <c r="E30" s="36"/>
      <c r="F30" s="136">
        <f t="shared" si="0"/>
      </c>
      <c r="G30" s="126"/>
      <c r="H30" s="136">
        <f t="shared" si="2"/>
      </c>
      <c r="I30" s="74"/>
      <c r="J30" s="75"/>
      <c r="K30" s="76"/>
      <c r="L30" s="77"/>
      <c r="M30" s="69"/>
      <c r="N30" s="85"/>
      <c r="O30" s="86"/>
      <c r="P30" s="86"/>
      <c r="Q30" s="86"/>
      <c r="R30" s="87"/>
      <c r="S30" s="139">
        <f t="shared" si="1"/>
        <v>0</v>
      </c>
      <c r="T30" s="138">
        <f>_xlfn.IFERROR(S30/(1+VLOOKUP(C30,Taxes!$A:$B,2,FALSE)),0)</f>
        <v>0</v>
      </c>
    </row>
    <row r="31" spans="1:20" ht="24.75" customHeight="1">
      <c r="A31" s="62"/>
      <c r="B31" s="63"/>
      <c r="C31" s="64"/>
      <c r="D31" s="65"/>
      <c r="E31" s="36"/>
      <c r="F31" s="136">
        <f t="shared" si="0"/>
      </c>
      <c r="G31" s="126"/>
      <c r="H31" s="136">
        <f t="shared" si="2"/>
      </c>
      <c r="I31" s="74"/>
      <c r="J31" s="75"/>
      <c r="K31" s="76"/>
      <c r="L31" s="77"/>
      <c r="M31" s="69"/>
      <c r="N31" s="85"/>
      <c r="O31" s="86"/>
      <c r="P31" s="86"/>
      <c r="Q31" s="86"/>
      <c r="R31" s="87"/>
      <c r="S31" s="139">
        <f t="shared" si="1"/>
        <v>0</v>
      </c>
      <c r="T31" s="138">
        <f>_xlfn.IFERROR(S31/(1+VLOOKUP(C31,Taxes!$A:$B,2,FALSE)),0)</f>
        <v>0</v>
      </c>
    </row>
    <row r="32" spans="1:20" ht="24.75" customHeight="1" thickBot="1">
      <c r="A32" s="66"/>
      <c r="B32" s="67"/>
      <c r="C32" s="68"/>
      <c r="D32" s="61"/>
      <c r="E32" s="37"/>
      <c r="F32" s="136">
        <f t="shared" si="0"/>
      </c>
      <c r="G32" s="127"/>
      <c r="H32" s="136">
        <f t="shared" si="2"/>
      </c>
      <c r="I32" s="78"/>
      <c r="J32" s="79"/>
      <c r="K32" s="80"/>
      <c r="L32" s="81"/>
      <c r="M32" s="69"/>
      <c r="N32" s="88"/>
      <c r="O32" s="89"/>
      <c r="P32" s="89"/>
      <c r="Q32" s="89"/>
      <c r="R32" s="90"/>
      <c r="S32" s="140">
        <f t="shared" si="1"/>
        <v>0</v>
      </c>
      <c r="T32" s="138">
        <f>_xlfn.IFERROR(S32/(1+VLOOKUP(C32,Taxes!$A:$B,2,FALSE)),0)</f>
        <v>0</v>
      </c>
    </row>
    <row r="33" spans="1:20" ht="15" customHeight="1">
      <c r="A33" s="178" t="s">
        <v>22</v>
      </c>
      <c r="B33" s="179"/>
      <c r="C33" s="179"/>
      <c r="D33" s="180"/>
      <c r="E33" s="200">
        <f>SUM(E13:E32)</f>
        <v>0</v>
      </c>
      <c r="F33" s="202">
        <f>SUM(F13:F32)</f>
        <v>0</v>
      </c>
      <c r="G33" s="231">
        <f>SUM(G13:G32)</f>
        <v>0</v>
      </c>
      <c r="H33" s="202">
        <f>SUM(H13:H32)</f>
        <v>0</v>
      </c>
      <c r="I33" s="222">
        <f>SUM(I13:I32)</f>
        <v>0</v>
      </c>
      <c r="J33" s="262" t="s">
        <v>23</v>
      </c>
      <c r="K33" s="263"/>
      <c r="L33" s="252">
        <f>SUM(J13:L32)</f>
        <v>0</v>
      </c>
      <c r="M33" s="13"/>
      <c r="N33" s="170" t="s">
        <v>27</v>
      </c>
      <c r="O33" s="171"/>
      <c r="P33" s="171"/>
      <c r="Q33" s="171"/>
      <c r="R33" s="172"/>
      <c r="S33" s="176">
        <f>SUM(S13:S32)</f>
        <v>0</v>
      </c>
      <c r="T33" s="176">
        <f>SUM(T13:T32)</f>
        <v>0</v>
      </c>
    </row>
    <row r="34" spans="1:22" ht="16.5" customHeight="1" thickBot="1">
      <c r="A34" s="181"/>
      <c r="B34" s="182"/>
      <c r="C34" s="182"/>
      <c r="D34" s="183"/>
      <c r="E34" s="201"/>
      <c r="F34" s="203"/>
      <c r="G34" s="232"/>
      <c r="H34" s="203"/>
      <c r="I34" s="223"/>
      <c r="J34" s="264"/>
      <c r="K34" s="265"/>
      <c r="L34" s="253"/>
      <c r="M34" s="14"/>
      <c r="N34" s="173"/>
      <c r="O34" s="174"/>
      <c r="P34" s="174"/>
      <c r="Q34" s="174"/>
      <c r="R34" s="175"/>
      <c r="S34" s="177"/>
      <c r="T34" s="177"/>
      <c r="U34" s="1"/>
      <c r="V34" s="11"/>
    </row>
    <row r="35" spans="1:22" ht="18">
      <c r="A35" s="235" t="s">
        <v>28</v>
      </c>
      <c r="B35" s="236"/>
      <c r="C35" s="236"/>
      <c r="D35" s="237"/>
      <c r="E35" s="241">
        <v>875408</v>
      </c>
      <c r="F35" s="242"/>
      <c r="G35" s="242"/>
      <c r="H35" s="242"/>
      <c r="I35" s="243"/>
      <c r="J35" s="254">
        <v>875008</v>
      </c>
      <c r="K35" s="242"/>
      <c r="L35" s="255"/>
      <c r="M35" s="165"/>
      <c r="N35" s="254">
        <v>875412</v>
      </c>
      <c r="O35" s="241"/>
      <c r="P35" s="241"/>
      <c r="Q35" s="241"/>
      <c r="R35" s="241"/>
      <c r="S35" s="257"/>
      <c r="T35" s="258"/>
      <c r="U35" s="1"/>
      <c r="V35" s="1"/>
    </row>
    <row r="36" spans="1:22" ht="18.75" thickBot="1">
      <c r="A36" s="238"/>
      <c r="B36" s="239"/>
      <c r="C36" s="239"/>
      <c r="D36" s="240"/>
      <c r="E36" s="244"/>
      <c r="F36" s="244"/>
      <c r="G36" s="244"/>
      <c r="H36" s="244"/>
      <c r="I36" s="245"/>
      <c r="J36" s="256"/>
      <c r="K36" s="244"/>
      <c r="L36" s="244"/>
      <c r="M36" s="166"/>
      <c r="N36" s="259"/>
      <c r="O36" s="260"/>
      <c r="P36" s="260"/>
      <c r="Q36" s="260"/>
      <c r="R36" s="260"/>
      <c r="S36" s="260"/>
      <c r="T36" s="261"/>
      <c r="U36" s="1"/>
      <c r="V36" s="1"/>
    </row>
    <row r="37" spans="1:22" ht="18.75" thickBot="1">
      <c r="A37" s="141"/>
      <c r="B37" s="142"/>
      <c r="C37" s="142"/>
      <c r="D37" s="142"/>
      <c r="E37" s="143"/>
      <c r="F37" s="143"/>
      <c r="G37" s="143"/>
      <c r="H37" s="143"/>
      <c r="I37" s="143"/>
      <c r="J37" s="143"/>
      <c r="K37" s="143"/>
      <c r="L37" s="143"/>
      <c r="M37" s="143"/>
      <c r="N37" s="144" t="s">
        <v>69</v>
      </c>
      <c r="O37" s="145"/>
      <c r="P37" s="145"/>
      <c r="Q37" s="145"/>
      <c r="R37" s="145"/>
      <c r="S37" s="145"/>
      <c r="T37" s="146">
        <f>+L33+I33+H33+F33+S33</f>
        <v>0</v>
      </c>
      <c r="U37" s="1"/>
      <c r="V37" s="10"/>
    </row>
    <row r="38" spans="1:22" ht="16.5" thickBot="1">
      <c r="A38" s="7"/>
      <c r="B38" s="20"/>
      <c r="C38" s="8"/>
      <c r="D38" s="20"/>
      <c r="E38" s="8"/>
      <c r="F38" s="7"/>
      <c r="G38" s="7"/>
      <c r="H38" s="7"/>
      <c r="I38" s="7"/>
      <c r="J38" s="7"/>
      <c r="K38" s="7"/>
      <c r="L38" s="7"/>
      <c r="M38" s="7"/>
      <c r="N38" s="249"/>
      <c r="O38" s="250"/>
      <c r="P38" s="250"/>
      <c r="Q38" s="250"/>
      <c r="R38" s="250"/>
      <c r="S38" s="250"/>
      <c r="T38" s="251"/>
      <c r="U38" s="1"/>
      <c r="V38" s="1"/>
    </row>
    <row r="39" spans="1:22" ht="19.5" thickBot="1">
      <c r="A39" s="91" t="s">
        <v>29</v>
      </c>
      <c r="B39" s="91"/>
      <c r="C39" s="91"/>
      <c r="D39" s="92"/>
      <c r="E39" s="93"/>
      <c r="F39" s="93"/>
      <c r="G39" s="93"/>
      <c r="H39" s="93"/>
      <c r="I39" s="93"/>
      <c r="J39" s="93"/>
      <c r="K39" s="93"/>
      <c r="L39" s="93"/>
      <c r="M39" s="167"/>
      <c r="N39" s="94"/>
      <c r="O39" s="95" t="s">
        <v>73</v>
      </c>
      <c r="P39" s="94"/>
      <c r="Q39" s="94"/>
      <c r="R39" s="96"/>
      <c r="S39" s="96"/>
      <c r="T39" s="97"/>
      <c r="U39" s="1"/>
      <c r="V39" s="1"/>
    </row>
    <row r="40" spans="1:22" ht="22.5" customHeight="1">
      <c r="A40" s="98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100"/>
      <c r="O40" s="101"/>
      <c r="P40" s="101"/>
      <c r="Q40" s="101"/>
      <c r="R40" s="102"/>
      <c r="S40" s="103" t="s">
        <v>32</v>
      </c>
      <c r="T40" s="147">
        <f>L33</f>
        <v>0</v>
      </c>
      <c r="U40" s="1"/>
      <c r="V40" s="1"/>
    </row>
    <row r="41" spans="1:22" ht="22.5" customHeight="1">
      <c r="A41" s="104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6"/>
      <c r="O41" s="107"/>
      <c r="P41" s="107"/>
      <c r="Q41" s="107"/>
      <c r="R41" s="108"/>
      <c r="S41" s="109"/>
      <c r="T41" s="148"/>
      <c r="U41" s="1"/>
      <c r="V41" s="1"/>
    </row>
    <row r="42" spans="1:22" ht="22.5" customHeight="1">
      <c r="A42" s="104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6"/>
      <c r="O42" s="107"/>
      <c r="P42" s="107"/>
      <c r="Q42" s="107"/>
      <c r="R42" s="110"/>
      <c r="S42" s="111" t="s">
        <v>12</v>
      </c>
      <c r="T42" s="149">
        <f>F33+I33+H33</f>
        <v>0</v>
      </c>
      <c r="U42" s="1"/>
      <c r="V42" s="1"/>
    </row>
    <row r="43" spans="1:22" ht="22.5" customHeight="1">
      <c r="A43" s="104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6"/>
      <c r="O43" s="107"/>
      <c r="P43" s="107"/>
      <c r="Q43" s="107"/>
      <c r="R43" s="108"/>
      <c r="S43" s="109"/>
      <c r="T43" s="148"/>
      <c r="U43" s="1"/>
      <c r="V43" s="1"/>
    </row>
    <row r="44" spans="1:22" ht="22.5" customHeight="1">
      <c r="A44" s="104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6"/>
      <c r="O44" s="107"/>
      <c r="P44" s="107"/>
      <c r="Q44" s="107"/>
      <c r="R44" s="110"/>
      <c r="S44" s="111" t="s">
        <v>33</v>
      </c>
      <c r="T44" s="149">
        <f>T33</f>
        <v>0</v>
      </c>
      <c r="U44" s="1"/>
      <c r="V44" s="1"/>
    </row>
    <row r="45" spans="1:22" ht="22.5" customHeight="1">
      <c r="A45" s="112" t="s">
        <v>30</v>
      </c>
      <c r="B45" s="113"/>
      <c r="C45" s="114"/>
      <c r="D45" s="114"/>
      <c r="E45" s="101"/>
      <c r="F45" s="101"/>
      <c r="G45" s="101"/>
      <c r="H45" s="101"/>
      <c r="I45" s="101"/>
      <c r="J45" s="101"/>
      <c r="K45" s="101"/>
      <c r="L45" s="101"/>
      <c r="M45" s="101"/>
      <c r="N45" s="106"/>
      <c r="O45" s="107"/>
      <c r="P45" s="107"/>
      <c r="Q45" s="107"/>
      <c r="R45" s="108"/>
      <c r="S45" s="115"/>
      <c r="T45" s="148"/>
      <c r="U45" s="1"/>
      <c r="V45" s="1"/>
    </row>
    <row r="46" spans="1:22" ht="22.5" customHeight="1" thickBot="1">
      <c r="A46" s="116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17"/>
      <c r="O46" s="118"/>
      <c r="P46" s="118"/>
      <c r="Q46" s="118"/>
      <c r="R46" s="119"/>
      <c r="S46" s="120" t="s">
        <v>34</v>
      </c>
      <c r="T46" s="150">
        <f>T40+T42+T44</f>
        <v>0</v>
      </c>
      <c r="U46" s="1"/>
      <c r="V46" s="1"/>
    </row>
    <row r="47" spans="1:22" ht="22.5" customHeight="1" thickTop="1">
      <c r="A47" s="204" t="s">
        <v>31</v>
      </c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6"/>
      <c r="N47" s="213" t="s">
        <v>72</v>
      </c>
      <c r="O47" s="214"/>
      <c r="P47" s="214"/>
      <c r="Q47" s="214"/>
      <c r="R47" s="214"/>
      <c r="S47" s="214"/>
      <c r="T47" s="215"/>
      <c r="U47" s="1"/>
      <c r="V47" s="1"/>
    </row>
    <row r="48" spans="1:22" ht="15" customHeight="1">
      <c r="A48" s="207"/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9"/>
      <c r="N48" s="216"/>
      <c r="O48" s="217"/>
      <c r="P48" s="217"/>
      <c r="Q48" s="217"/>
      <c r="R48" s="217"/>
      <c r="S48" s="217"/>
      <c r="T48" s="218"/>
      <c r="U48" s="1"/>
      <c r="V48" s="1"/>
    </row>
    <row r="49" spans="1:22" ht="3.75" customHeight="1">
      <c r="A49" s="207"/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9"/>
      <c r="N49" s="216"/>
      <c r="O49" s="217"/>
      <c r="P49" s="217"/>
      <c r="Q49" s="217"/>
      <c r="R49" s="217"/>
      <c r="S49" s="217"/>
      <c r="T49" s="218"/>
      <c r="U49" s="1"/>
      <c r="V49" s="1"/>
    </row>
    <row r="50" spans="1:20" ht="9.75" customHeight="1" thickBot="1">
      <c r="A50" s="210"/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2"/>
      <c r="N50" s="219"/>
      <c r="O50" s="220"/>
      <c r="P50" s="220"/>
      <c r="Q50" s="220"/>
      <c r="R50" s="220"/>
      <c r="S50" s="220"/>
      <c r="T50" s="221"/>
    </row>
    <row r="51" spans="1:20" ht="15">
      <c r="A51" s="12"/>
      <c r="B51" s="12"/>
      <c r="C51" s="9"/>
      <c r="D51" s="21"/>
      <c r="E51" s="9"/>
      <c r="F51" s="9"/>
      <c r="G51" s="21"/>
      <c r="H51" s="21"/>
      <c r="I51" s="9"/>
      <c r="J51" s="9"/>
      <c r="K51" s="9"/>
      <c r="L51" s="9"/>
      <c r="M51" s="9"/>
      <c r="N51" s="5"/>
      <c r="O51" s="5"/>
      <c r="P51" s="5"/>
      <c r="Q51" s="5"/>
      <c r="R51" s="5"/>
      <c r="S51" s="5"/>
      <c r="T51" s="5"/>
    </row>
    <row r="52" spans="1:25" ht="15">
      <c r="A52" s="3"/>
      <c r="B52" s="3"/>
      <c r="C52" s="3"/>
      <c r="D52" s="16"/>
      <c r="E52" s="3"/>
      <c r="F52" s="3"/>
      <c r="G52" s="16"/>
      <c r="H52" s="16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16"/>
      <c r="W52" s="3"/>
      <c r="X52" s="3"/>
      <c r="Y52" s="3"/>
    </row>
    <row r="64" spans="1:25" ht="15.75">
      <c r="A64" s="1"/>
      <c r="B64" s="1"/>
      <c r="C64" s="6"/>
      <c r="D64" s="19"/>
      <c r="E64" s="1"/>
      <c r="F64" s="1"/>
      <c r="G64" s="15"/>
      <c r="H64" s="15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5"/>
      <c r="W64" s="1"/>
      <c r="X64" s="1"/>
      <c r="Y64" s="1"/>
    </row>
  </sheetData>
  <sheetProtection password="CC23" sheet="1" objects="1" scenarios="1"/>
  <mergeCells count="32">
    <mergeCell ref="A47:M50"/>
    <mergeCell ref="N47:T50"/>
    <mergeCell ref="I33:I34"/>
    <mergeCell ref="I11:I12"/>
    <mergeCell ref="Q10:Q12"/>
    <mergeCell ref="G11:H11"/>
    <mergeCell ref="G33:G34"/>
    <mergeCell ref="H33:H34"/>
    <mergeCell ref="P10:P12"/>
    <mergeCell ref="A35:D36"/>
    <mergeCell ref="E35:I36"/>
    <mergeCell ref="N38:T38"/>
    <mergeCell ref="L33:L34"/>
    <mergeCell ref="J35:L36"/>
    <mergeCell ref="T33:T34"/>
    <mergeCell ref="N35:T36"/>
    <mergeCell ref="A8:C8"/>
    <mergeCell ref="N33:R34"/>
    <mergeCell ref="S33:S34"/>
    <mergeCell ref="A33:D34"/>
    <mergeCell ref="E8:L8"/>
    <mergeCell ref="S9:S12"/>
    <mergeCell ref="N8:T8"/>
    <mergeCell ref="A12:C12"/>
    <mergeCell ref="T9:T12"/>
    <mergeCell ref="E9:I9"/>
    <mergeCell ref="E10:I10"/>
    <mergeCell ref="E33:E34"/>
    <mergeCell ref="F33:F34"/>
    <mergeCell ref="J9:L9"/>
    <mergeCell ref="J33:K34"/>
    <mergeCell ref="N9:R9"/>
  </mergeCells>
  <printOptions horizontalCentered="1"/>
  <pageMargins left="0" right="0" top="0.7480314960629921" bottom="0" header="0" footer="0"/>
  <pageSetup fitToHeight="1" fitToWidth="1" horizontalDpi="600" verticalDpi="600" orientation="landscape" scale="31" r:id="rId2"/>
  <ignoredErrors>
    <ignoredError sqref="T41 T45:T46 T43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5"/>
  <sheetViews>
    <sheetView zoomScalePageLayoutView="0" workbookViewId="0" topLeftCell="A1">
      <selection activeCell="B19" sqref="B19"/>
    </sheetView>
  </sheetViews>
  <sheetFormatPr defaultColWidth="11.421875" defaultRowHeight="15"/>
  <cols>
    <col min="1" max="1" width="23.7109375" style="0" bestFit="1" customWidth="1"/>
  </cols>
  <sheetData>
    <row r="2" spans="1:5" ht="15.75">
      <c r="A2" s="22" t="s">
        <v>4</v>
      </c>
      <c r="B2" s="22" t="s">
        <v>5</v>
      </c>
      <c r="C2" s="15"/>
      <c r="D2" s="22" t="s">
        <v>1</v>
      </c>
      <c r="E2" s="22" t="s">
        <v>6</v>
      </c>
    </row>
    <row r="3" spans="1:5" ht="15.75">
      <c r="A3" s="22"/>
      <c r="B3" s="22">
        <v>0</v>
      </c>
      <c r="C3" s="15"/>
      <c r="D3" s="15">
        <v>1</v>
      </c>
      <c r="E3" s="34" t="s">
        <v>45</v>
      </c>
    </row>
    <row r="4" spans="1:5" ht="15.75">
      <c r="A4" s="34" t="s">
        <v>38</v>
      </c>
      <c r="B4" s="23">
        <v>0.12</v>
      </c>
      <c r="C4" s="15"/>
      <c r="D4" s="15">
        <v>2</v>
      </c>
      <c r="E4" s="34" t="s">
        <v>46</v>
      </c>
    </row>
    <row r="5" spans="1:5" ht="15.75">
      <c r="A5" s="22" t="s">
        <v>7</v>
      </c>
      <c r="B5" s="23">
        <v>0.05</v>
      </c>
      <c r="C5" s="15"/>
      <c r="D5" s="15">
        <v>3</v>
      </c>
      <c r="E5" s="34" t="s">
        <v>47</v>
      </c>
    </row>
    <row r="6" spans="1:5" ht="15.75">
      <c r="A6" s="22" t="s">
        <v>2</v>
      </c>
      <c r="B6" s="23">
        <v>0.1</v>
      </c>
      <c r="C6" s="15"/>
      <c r="D6" s="15">
        <v>4</v>
      </c>
      <c r="E6" s="34" t="s">
        <v>48</v>
      </c>
    </row>
    <row r="7" spans="1:5" ht="15.75">
      <c r="A7" s="22" t="s">
        <v>8</v>
      </c>
      <c r="B7" s="23">
        <v>0.12</v>
      </c>
      <c r="C7" s="15"/>
      <c r="D7" s="15">
        <v>5</v>
      </c>
      <c r="E7" s="34" t="s">
        <v>49</v>
      </c>
    </row>
    <row r="8" spans="1:5" ht="15.75">
      <c r="A8" s="22" t="s">
        <v>9</v>
      </c>
      <c r="B8" s="23">
        <v>0.13</v>
      </c>
      <c r="C8" s="15"/>
      <c r="D8" s="15">
        <v>6</v>
      </c>
      <c r="E8" s="34" t="s">
        <v>50</v>
      </c>
    </row>
    <row r="9" spans="1:5" ht="15.75">
      <c r="A9" s="34" t="s">
        <v>39</v>
      </c>
      <c r="B9" s="23">
        <v>0.14975</v>
      </c>
      <c r="C9" s="15"/>
      <c r="D9" s="15">
        <v>7</v>
      </c>
      <c r="E9" s="34" t="s">
        <v>51</v>
      </c>
    </row>
    <row r="10" spans="1:5" ht="15.75">
      <c r="A10" s="34" t="s">
        <v>40</v>
      </c>
      <c r="B10" s="23">
        <v>0.13</v>
      </c>
      <c r="C10" s="15"/>
      <c r="D10" s="15">
        <v>8</v>
      </c>
      <c r="E10" s="34" t="s">
        <v>52</v>
      </c>
    </row>
    <row r="11" spans="1:5" ht="15.75">
      <c r="A11" s="34" t="s">
        <v>41</v>
      </c>
      <c r="B11" s="23">
        <v>0.15</v>
      </c>
      <c r="C11" s="15"/>
      <c r="D11" s="15">
        <v>9</v>
      </c>
      <c r="E11" s="34" t="s">
        <v>53</v>
      </c>
    </row>
    <row r="12" spans="1:5" ht="15.75">
      <c r="A12" s="34" t="s">
        <v>42</v>
      </c>
      <c r="B12" s="23">
        <v>0.14</v>
      </c>
      <c r="C12" s="15"/>
      <c r="D12" s="15">
        <v>10</v>
      </c>
      <c r="E12" s="34" t="s">
        <v>54</v>
      </c>
    </row>
    <row r="13" spans="1:5" ht="15.75">
      <c r="A13" s="34" t="s">
        <v>43</v>
      </c>
      <c r="B13" s="23">
        <v>0.13</v>
      </c>
      <c r="C13" s="15"/>
      <c r="D13" s="15">
        <v>11</v>
      </c>
      <c r="E13" s="34" t="s">
        <v>55</v>
      </c>
    </row>
    <row r="14" spans="1:5" ht="15.75">
      <c r="A14" s="22" t="s">
        <v>10</v>
      </c>
      <c r="B14" s="23">
        <v>0.05</v>
      </c>
      <c r="C14" s="15"/>
      <c r="D14" s="15">
        <v>12</v>
      </c>
      <c r="E14" s="34" t="s">
        <v>56</v>
      </c>
    </row>
    <row r="15" spans="1:5" ht="15.75">
      <c r="A15" s="22" t="s">
        <v>11</v>
      </c>
      <c r="B15" s="23">
        <v>0.05</v>
      </c>
      <c r="C15" s="15"/>
      <c r="D15" s="15">
        <v>13</v>
      </c>
      <c r="E15" s="15"/>
    </row>
    <row r="16" spans="1:5" ht="15.75">
      <c r="A16" s="34" t="s">
        <v>44</v>
      </c>
      <c r="B16" s="23">
        <v>0.05</v>
      </c>
      <c r="C16" s="15"/>
      <c r="D16" s="15">
        <v>14</v>
      </c>
      <c r="E16" s="15"/>
    </row>
    <row r="17" spans="1:5" ht="15.75">
      <c r="A17" s="121" t="s">
        <v>64</v>
      </c>
      <c r="B17" s="23">
        <v>0</v>
      </c>
      <c r="C17" s="15"/>
      <c r="D17" s="15">
        <v>15</v>
      </c>
      <c r="E17" s="15"/>
    </row>
    <row r="18" spans="1:4" ht="15.75">
      <c r="A18" s="121" t="s">
        <v>65</v>
      </c>
      <c r="B18" s="23">
        <v>0</v>
      </c>
      <c r="C18" s="15"/>
      <c r="D18" s="15">
        <v>16</v>
      </c>
    </row>
    <row r="19" spans="2:4" ht="15.75">
      <c r="B19" s="23"/>
      <c r="C19" s="15"/>
      <c r="D19" s="15">
        <v>17</v>
      </c>
    </row>
    <row r="20" spans="2:4" ht="15.75">
      <c r="B20" s="15"/>
      <c r="C20" s="15"/>
      <c r="D20" s="15">
        <v>18</v>
      </c>
    </row>
    <row r="21" spans="2:4" ht="15.75">
      <c r="B21" s="15"/>
      <c r="C21" s="15"/>
      <c r="D21" s="15">
        <v>19</v>
      </c>
    </row>
    <row r="22" spans="2:4" ht="15.75">
      <c r="B22" s="15"/>
      <c r="C22" s="15"/>
      <c r="D22" s="15">
        <v>20</v>
      </c>
    </row>
    <row r="23" spans="2:4" ht="15.75">
      <c r="B23" s="15"/>
      <c r="C23" s="15"/>
      <c r="D23" s="15">
        <v>21</v>
      </c>
    </row>
    <row r="24" spans="2:4" ht="15.75">
      <c r="B24" s="15"/>
      <c r="C24" s="15"/>
      <c r="D24" s="15">
        <v>22</v>
      </c>
    </row>
    <row r="25" spans="2:4" ht="15.75">
      <c r="B25" s="15"/>
      <c r="C25" s="15"/>
      <c r="D25" s="15">
        <v>23</v>
      </c>
    </row>
    <row r="26" spans="2:4" ht="15.75">
      <c r="B26" s="15"/>
      <c r="C26" s="15"/>
      <c r="D26" s="15">
        <v>24</v>
      </c>
    </row>
    <row r="27" spans="2:4" ht="15.75">
      <c r="B27" s="15"/>
      <c r="C27" s="15"/>
      <c r="D27" s="15">
        <v>25</v>
      </c>
    </row>
    <row r="28" spans="2:4" ht="15.75">
      <c r="B28" s="15"/>
      <c r="C28" s="15"/>
      <c r="D28" s="15">
        <v>26</v>
      </c>
    </row>
    <row r="29" spans="2:4" ht="15.75">
      <c r="B29" s="15"/>
      <c r="C29" s="15"/>
      <c r="D29" s="15">
        <v>27</v>
      </c>
    </row>
    <row r="30" spans="2:4" ht="15.75">
      <c r="B30" s="15"/>
      <c r="C30" s="15"/>
      <c r="D30" s="15">
        <v>28</v>
      </c>
    </row>
    <row r="31" spans="2:4" ht="15.75">
      <c r="B31" s="15"/>
      <c r="C31" s="15"/>
      <c r="D31" s="15">
        <v>29</v>
      </c>
    </row>
    <row r="32" spans="2:4" ht="15.75">
      <c r="B32" s="15"/>
      <c r="D32" s="15">
        <v>30</v>
      </c>
    </row>
    <row r="33" ht="15.75">
      <c r="D33" s="15">
        <v>31</v>
      </c>
    </row>
    <row r="34" spans="2:4" ht="15.75">
      <c r="B34" s="15"/>
      <c r="D34" s="15"/>
    </row>
    <row r="35" ht="15.75">
      <c r="D35" s="1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0" sqref="C20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24:C24"/>
  <sheetViews>
    <sheetView zoomScalePageLayoutView="0" workbookViewId="0" topLeftCell="A1">
      <selection activeCell="C25" sqref="C25"/>
    </sheetView>
  </sheetViews>
  <sheetFormatPr defaultColWidth="11.421875" defaultRowHeight="15"/>
  <sheetData>
    <row r="24" ht="15">
      <c r="C24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Mouvement des caisses Desjardins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RAPPORT DE FRAIS CONSULTANTS.xlsx</dc:title>
  <dc:subject/>
  <dc:creator>Marie-Helene Martel</dc:creator>
  <cp:keywords/>
  <dc:description/>
  <cp:lastModifiedBy>Langlois, Allain</cp:lastModifiedBy>
  <cp:lastPrinted>2014-03-13T15:09:57Z</cp:lastPrinted>
  <dcterms:created xsi:type="dcterms:W3CDTF">2013-06-10T16:25:17Z</dcterms:created>
  <dcterms:modified xsi:type="dcterms:W3CDTF">2014-09-16T18:35:44Z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0x01010041B1188776CB4F70A136C8F194A64200007F926ED5DE2E824CA39117BD31E8E2D2</vt:lpwstr>
  </property>
  <property fmtid="{D5CDD505-2E9C-101B-9397-08002B2CF9AE}" pid="3" name="Document_Author">
    <vt:lpwstr>2432;#Louise Dupré</vt:lpwstr>
  </property>
  <property fmtid="{D5CDD505-2E9C-101B-9397-08002B2CF9AE}" pid="4" name="NomUsager">
    <vt:lpwstr>Louise Dupré</vt:lpwstr>
  </property>
  <property fmtid="{D5CDD505-2E9C-101B-9397-08002B2CF9AE}" pid="5" name="ModificationDemandeLookup">
    <vt:lpwstr/>
  </property>
  <property fmtid="{D5CDD505-2E9C-101B-9397-08002B2CF9AE}" pid="6" name="NotePourLeDocument">
    <vt:lpwstr/>
  </property>
  <property fmtid="{D5CDD505-2E9C-101B-9397-08002B2CF9AE}" pid="7" name="NomDocument">
    <vt:lpwstr>RAPPORT DE FRAIS CONSULTANTS.xlsx</vt:lpwstr>
  </property>
  <property fmtid="{D5CDD505-2E9C-101B-9397-08002B2CF9AE}" pid="8" name="NombreDeMots">
    <vt:lpwstr/>
  </property>
  <property fmtid="{D5CDD505-2E9C-101B-9397-08002B2CF9AE}" pid="9" name="DocumentFinal">
    <vt:lpwstr>0</vt:lpwstr>
  </property>
  <property fmtid="{D5CDD505-2E9C-101B-9397-08002B2CF9AE}" pid="10" name="PieceLookup">
    <vt:lpwstr/>
  </property>
  <property fmtid="{D5CDD505-2E9C-101B-9397-08002B2CF9AE}" pid="11" name="DemandeLookup">
    <vt:lpwstr>7232</vt:lpwstr>
  </property>
  <property fmtid="{D5CDD505-2E9C-101B-9397-08002B2CF9AE}" pid="12" name="CodeUsager">
    <vt:lpwstr>CCD01540</vt:lpwstr>
  </property>
</Properties>
</file>